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87FB6015-D90A-48AB-848A-141CB96D3C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６  市民生活" sheetId="63771" r:id="rId1"/>
    <sheet name="70" sheetId="63769" r:id="rId2"/>
    <sheet name="71" sheetId="63768" r:id="rId3"/>
    <sheet name="72" sheetId="63764" r:id="rId4"/>
    <sheet name="73" sheetId="63765" r:id="rId5"/>
    <sheet name="74" sheetId="63766" r:id="rId6"/>
  </sheets>
  <definedNames>
    <definedName name="_xlnm.Print_Area" localSheetId="4">'73'!$A$1:$L$56</definedName>
    <definedName name="_xlnm.Print_Area" localSheetId="5">'74'!#REF!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63765" l="1"/>
  <c r="B11" i="63765"/>
  <c r="B10" i="63765"/>
  <c r="B9" i="63765"/>
  <c r="B8" i="63765"/>
  <c r="B7" i="63765"/>
  <c r="B6" i="63765"/>
  <c r="W6" i="63764"/>
  <c r="U6" i="63764"/>
  <c r="S6" i="63764"/>
  <c r="Q6" i="63764"/>
  <c r="O6" i="63764"/>
  <c r="M6" i="63764"/>
  <c r="K6" i="63764"/>
  <c r="I6" i="63764"/>
  <c r="G6" i="63764"/>
  <c r="E6" i="63764"/>
  <c r="I12" i="63768" l="1"/>
  <c r="F12" i="63768"/>
  <c r="I11" i="63768"/>
  <c r="F11" i="63768"/>
  <c r="I10" i="63768"/>
  <c r="F10" i="63768"/>
  <c r="I9" i="63768"/>
  <c r="F9" i="63768"/>
  <c r="I8" i="63768"/>
  <c r="F8" i="63768"/>
  <c r="I7" i="63768"/>
  <c r="F7" i="63768"/>
  <c r="I6" i="63768"/>
  <c r="F6" i="63768"/>
  <c r="J19" i="63769"/>
  <c r="G19" i="63769"/>
  <c r="J18" i="63769"/>
  <c r="G18" i="63769"/>
  <c r="J17" i="63769"/>
  <c r="G17" i="63769"/>
  <c r="J16" i="63769"/>
  <c r="G16" i="63769"/>
  <c r="J15" i="63769"/>
  <c r="G15" i="63769"/>
  <c r="J14" i="63769"/>
  <c r="G14" i="63769"/>
  <c r="J13" i="63769"/>
  <c r="G13" i="63769"/>
  <c r="J12" i="63769"/>
  <c r="G12" i="63769"/>
  <c r="J11" i="63769"/>
  <c r="G11" i="63769"/>
  <c r="J10" i="63769"/>
  <c r="G10" i="63769"/>
  <c r="J9" i="63769"/>
  <c r="G9" i="63769"/>
  <c r="J8" i="63769"/>
  <c r="G8" i="63769"/>
  <c r="J7" i="63769"/>
  <c r="G7" i="63769"/>
  <c r="J6" i="63769"/>
  <c r="G6" i="63769"/>
  <c r="J45" i="63769" l="1"/>
  <c r="J44" i="63769"/>
  <c r="J43" i="63769"/>
  <c r="J42" i="63769"/>
  <c r="J41" i="63769"/>
  <c r="J40" i="63769"/>
  <c r="J39" i="63769"/>
  <c r="J38" i="63769"/>
  <c r="J37" i="63769"/>
  <c r="J36" i="63769"/>
  <c r="J35" i="63769"/>
  <c r="J34" i="63769"/>
  <c r="J33" i="63769"/>
  <c r="J32" i="63769"/>
  <c r="G32" i="63769"/>
  <c r="J31" i="63769"/>
  <c r="G31" i="63769"/>
  <c r="J30" i="63769"/>
  <c r="G30" i="63769"/>
  <c r="J29" i="63769"/>
  <c r="G29" i="63769"/>
  <c r="J28" i="63769"/>
  <c r="G28" i="63769"/>
  <c r="J27" i="63769"/>
  <c r="G27" i="63769"/>
  <c r="J26" i="63769"/>
  <c r="G26" i="63769"/>
  <c r="J25" i="63769"/>
  <c r="G25" i="63769"/>
  <c r="J24" i="63769"/>
  <c r="G24" i="63769"/>
  <c r="J23" i="63769"/>
  <c r="G23" i="63769"/>
  <c r="J22" i="63769"/>
  <c r="G22" i="63769"/>
  <c r="J21" i="63769"/>
  <c r="G21" i="63769"/>
  <c r="J20" i="63769"/>
  <c r="G20" i="63769"/>
</calcChain>
</file>

<file path=xl/sharedStrings.xml><?xml version="1.0" encoding="utf-8"?>
<sst xmlns="http://schemas.openxmlformats.org/spreadsheetml/2006/main" count="214" uniqueCount="106">
  <si>
    <t>（各年度末）</t>
  </si>
  <si>
    <t>銀 行 ・ 信 用 金 庫 ・ 労 働 金 庫</t>
  </si>
  <si>
    <t>農  業  協  同  組  合</t>
  </si>
  <si>
    <t>預 金 額</t>
  </si>
  <si>
    <t>融 資 額</t>
  </si>
  <si>
    <t>店 舗 数</t>
  </si>
  <si>
    <t>貯 金 額</t>
  </si>
  <si>
    <t>銀   行</t>
  </si>
  <si>
    <t>信金・労金</t>
  </si>
  <si>
    <t>昭和</t>
  </si>
  <si>
    <t>平成</t>
  </si>
  <si>
    <t>計</t>
  </si>
  <si>
    <t>法律相談</t>
  </si>
  <si>
    <t>市民相談</t>
  </si>
  <si>
    <t>市長への手紙</t>
  </si>
  <si>
    <t>市長へのＦＡＸ</t>
  </si>
  <si>
    <t>市長への電子メール</t>
  </si>
  <si>
    <t>不動産相談</t>
  </si>
  <si>
    <t>税務相談</t>
  </si>
  <si>
    <t>市民生活相談</t>
  </si>
  <si>
    <t>外国人相談</t>
  </si>
  <si>
    <t>陳情・要望等</t>
  </si>
  <si>
    <t>印　鑑</t>
  </si>
  <si>
    <t>印鑑登録</t>
  </si>
  <si>
    <t>自動車臨時</t>
  </si>
  <si>
    <t>住民票</t>
  </si>
  <si>
    <t>転　出</t>
  </si>
  <si>
    <t>その他の</t>
  </si>
  <si>
    <t>証　明</t>
  </si>
  <si>
    <t>証 交 付</t>
  </si>
  <si>
    <t>通行許可</t>
  </si>
  <si>
    <t>写　し</t>
  </si>
  <si>
    <t>諸 証 明</t>
  </si>
  <si>
    <t>給水戸数</t>
  </si>
  <si>
    <t>給水人口</t>
  </si>
  <si>
    <t>年間総量</t>
  </si>
  <si>
    <t>１日最大</t>
  </si>
  <si>
    <t>１日平均</t>
  </si>
  <si>
    <t>市　　営　　水　　道</t>
  </si>
  <si>
    <t>資料　市民課</t>
    <rPh sb="0" eb="2">
      <t>シリョウ</t>
    </rPh>
    <rPh sb="3" eb="6">
      <t>シミンカ</t>
    </rPh>
    <phoneticPr fontId="4"/>
  </si>
  <si>
    <t xml:space="preserve">… </t>
  </si>
  <si>
    <t>市民生活</t>
    <rPh sb="0" eb="2">
      <t>シミン</t>
    </rPh>
    <rPh sb="2" eb="4">
      <t>セイカツ</t>
    </rPh>
    <phoneticPr fontId="6"/>
  </si>
  <si>
    <t>－</t>
  </si>
  <si>
    <t>県営水道（空港）</t>
    <rPh sb="5" eb="7">
      <t>クウコウ</t>
    </rPh>
    <phoneticPr fontId="4"/>
  </si>
  <si>
    <t>（注）給水区域は，下総地区，大栄地区の一部区域。</t>
    <rPh sb="1" eb="2">
      <t>チュウ</t>
    </rPh>
    <rPh sb="3" eb="5">
      <t>キュウスイ</t>
    </rPh>
    <rPh sb="5" eb="7">
      <t>クイキ</t>
    </rPh>
    <rPh sb="9" eb="11">
      <t>シモウサ</t>
    </rPh>
    <rPh sb="11" eb="13">
      <t>チク</t>
    </rPh>
    <rPh sb="14" eb="16">
      <t>タイエイ</t>
    </rPh>
    <rPh sb="16" eb="18">
      <t>チク</t>
    </rPh>
    <rPh sb="19" eb="21">
      <t>イチブ</t>
    </rPh>
    <rPh sb="21" eb="23">
      <t>クイキ</t>
    </rPh>
    <phoneticPr fontId="4"/>
  </si>
  <si>
    <t>（注）平成17年度より旧下総町，旧大栄町分を含む。</t>
    <rPh sb="1" eb="2">
      <t>チュウ</t>
    </rPh>
    <rPh sb="3" eb="5">
      <t>ヘイセイ</t>
    </rPh>
    <rPh sb="7" eb="9">
      <t>ネンド</t>
    </rPh>
    <rPh sb="11" eb="12">
      <t>キュウ</t>
    </rPh>
    <rPh sb="12" eb="14">
      <t>シモウサ</t>
    </rPh>
    <rPh sb="14" eb="15">
      <t>マチ</t>
    </rPh>
    <rPh sb="16" eb="17">
      <t>キュウ</t>
    </rPh>
    <rPh sb="17" eb="19">
      <t>タイエイ</t>
    </rPh>
    <rPh sb="19" eb="20">
      <t>マチ</t>
    </rPh>
    <rPh sb="20" eb="21">
      <t>ブン</t>
    </rPh>
    <rPh sb="22" eb="23">
      <t>フク</t>
    </rPh>
    <phoneticPr fontId="4"/>
  </si>
  <si>
    <t>資料　成田市水道部</t>
    <rPh sb="3" eb="6">
      <t>ナリタシ</t>
    </rPh>
    <rPh sb="6" eb="8">
      <t>スイドウ</t>
    </rPh>
    <rPh sb="8" eb="9">
      <t>ブ</t>
    </rPh>
    <phoneticPr fontId="4"/>
  </si>
  <si>
    <t>（注）市営水道の給水区域内人口と給水人口は，昭和60年度までは</t>
    <rPh sb="1" eb="2">
      <t>チュウ</t>
    </rPh>
    <phoneticPr fontId="4"/>
  </si>
  <si>
    <t>給水区域
内 人 口</t>
    <phoneticPr fontId="4"/>
  </si>
  <si>
    <t>普 及 率
（％）</t>
    <phoneticPr fontId="4"/>
  </si>
  <si>
    <t>（単位：百万円）</t>
    <phoneticPr fontId="3"/>
  </si>
  <si>
    <t>店   舗   数</t>
    <phoneticPr fontId="3"/>
  </si>
  <si>
    <t>資料　市内金融機関</t>
    <phoneticPr fontId="3"/>
  </si>
  <si>
    <t>　　　昼間人口である。</t>
    <phoneticPr fontId="4"/>
  </si>
  <si>
    <t>（単位：件）</t>
    <phoneticPr fontId="4"/>
  </si>
  <si>
    <t xml:space="preserve"> ６  市民生活</t>
    <phoneticPr fontId="6"/>
  </si>
  <si>
    <t>戸籍･除籍の</t>
  </si>
  <si>
    <t>埋火葬許可証</t>
  </si>
  <si>
    <t>謄本･抄本</t>
  </si>
  <si>
    <t>（死胎を含む）</t>
  </si>
  <si>
    <t>昭和52</t>
  </si>
  <si>
    <t>平成 7</t>
  </si>
  <si>
    <t>もめごと・なやみごと・苦情相談
(人権・行政相談)</t>
  </si>
  <si>
    <t>女性のための相談</t>
  </si>
  <si>
    <t>資料　市民協働課</t>
    <rPh sb="3" eb="5">
      <t>シミン</t>
    </rPh>
    <rPh sb="5" eb="7">
      <t>キョウドウ</t>
    </rPh>
    <rPh sb="7" eb="8">
      <t>カ</t>
    </rPh>
    <phoneticPr fontId="4"/>
  </si>
  <si>
    <t>元</t>
    <rPh sb="0" eb="1">
      <t>モト</t>
    </rPh>
    <phoneticPr fontId="4"/>
  </si>
  <si>
    <t>平成</t>
    <phoneticPr fontId="4"/>
  </si>
  <si>
    <t>令和</t>
    <rPh sb="0" eb="2">
      <t>レイワ</t>
    </rPh>
    <phoneticPr fontId="3"/>
  </si>
  <si>
    <t>６-１　上水道の状況</t>
    <phoneticPr fontId="4"/>
  </si>
  <si>
    <t>６-２　簡易水道の状況</t>
    <rPh sb="4" eb="6">
      <t>カンイ</t>
    </rPh>
    <phoneticPr fontId="4"/>
  </si>
  <si>
    <t>６-３　市内金融機関の状況</t>
    <phoneticPr fontId="3"/>
  </si>
  <si>
    <t>６-４　市民相談の状況</t>
    <phoneticPr fontId="4"/>
  </si>
  <si>
    <t>６-５　各種証明書の発行状況</t>
    <phoneticPr fontId="4"/>
  </si>
  <si>
    <t>外国人総合相談</t>
    <phoneticPr fontId="4"/>
  </si>
  <si>
    <t>－</t>
    <phoneticPr fontId="4"/>
  </si>
  <si>
    <t>地　　　　　　　　　　　　　　　区　　　　　　　　　　　　　　　別</t>
    <rPh sb="0" eb="1">
      <t>チ</t>
    </rPh>
    <rPh sb="16" eb="17">
      <t>ク</t>
    </rPh>
    <rPh sb="32" eb="33">
      <t>ベツ</t>
    </rPh>
    <phoneticPr fontId="3"/>
  </si>
  <si>
    <t>総数</t>
    <rPh sb="0" eb="2">
      <t>ソウスウ</t>
    </rPh>
    <phoneticPr fontId="3"/>
  </si>
  <si>
    <t>成田</t>
    <rPh sb="0" eb="2">
      <t>ナリタ</t>
    </rPh>
    <phoneticPr fontId="3"/>
  </si>
  <si>
    <t>公津</t>
    <rPh sb="0" eb="2">
      <t>コウヅ</t>
    </rPh>
    <phoneticPr fontId="3"/>
  </si>
  <si>
    <t>八生</t>
    <rPh sb="0" eb="2">
      <t>ハブ</t>
    </rPh>
    <phoneticPr fontId="3"/>
  </si>
  <si>
    <t>中郷</t>
    <rPh sb="0" eb="2">
      <t>ナカゴウ</t>
    </rPh>
    <phoneticPr fontId="3"/>
  </si>
  <si>
    <t>久住</t>
    <rPh sb="0" eb="2">
      <t>クズミ</t>
    </rPh>
    <phoneticPr fontId="3"/>
  </si>
  <si>
    <t>豊住</t>
    <rPh sb="0" eb="2">
      <t>トヨスミ</t>
    </rPh>
    <phoneticPr fontId="3"/>
  </si>
  <si>
    <t>遠山</t>
    <rPh sb="0" eb="2">
      <t>トオヤマ</t>
    </rPh>
    <phoneticPr fontId="3"/>
  </si>
  <si>
    <t>ニュー
タウン</t>
    <phoneticPr fontId="3"/>
  </si>
  <si>
    <t>下総</t>
    <rPh sb="0" eb="2">
      <t>シモウサ</t>
    </rPh>
    <phoneticPr fontId="3"/>
  </si>
  <si>
    <t>大栄</t>
    <rPh sb="0" eb="2">
      <t>タイエイ</t>
    </rPh>
    <phoneticPr fontId="3"/>
  </si>
  <si>
    <t>平成18</t>
    <rPh sb="0" eb="2">
      <t>ヘイセイ</t>
    </rPh>
    <phoneticPr fontId="3"/>
  </si>
  <si>
    <t>６-６　地区別自治会数</t>
    <phoneticPr fontId="3"/>
  </si>
  <si>
    <t>（各年度末）</t>
    <rPh sb="1" eb="2">
      <t>カク</t>
    </rPh>
    <rPh sb="2" eb="3">
      <t>ネン</t>
    </rPh>
    <rPh sb="3" eb="4">
      <t>ド</t>
    </rPh>
    <rPh sb="4" eb="5">
      <t>マツ</t>
    </rPh>
    <phoneticPr fontId="3"/>
  </si>
  <si>
    <t>令和</t>
    <phoneticPr fontId="4"/>
  </si>
  <si>
    <t>令和</t>
  </si>
  <si>
    <t>-</t>
  </si>
  <si>
    <t>資料　千葉県企業局，成田市水道部</t>
    <rPh sb="6" eb="8">
      <t>キギョウ</t>
    </rPh>
    <phoneticPr fontId="4"/>
  </si>
  <si>
    <r>
      <t>配　水　量　（ｍ</t>
    </r>
    <r>
      <rPr>
        <vertAlign val="superscript"/>
        <sz val="11"/>
        <rFont val="BIZ UDゴシック"/>
        <family val="3"/>
        <charset val="128"/>
      </rPr>
      <t>3</t>
    </r>
    <r>
      <rPr>
        <sz val="11"/>
        <rFont val="BIZ UDゴシック"/>
        <family val="3"/>
        <charset val="128"/>
      </rPr>
      <t>）</t>
    </r>
    <rPh sb="0" eb="5">
      <t>ハイスイリョウ</t>
    </rPh>
    <phoneticPr fontId="3"/>
  </si>
  <si>
    <t>県営水道（ニュータウン）</t>
    <phoneticPr fontId="4"/>
  </si>
  <si>
    <t xml:space="preserve">       区分
年度</t>
    <phoneticPr fontId="3"/>
  </si>
  <si>
    <t xml:space="preserve">                    年度
区分</t>
    <phoneticPr fontId="4"/>
  </si>
  <si>
    <t xml:space="preserve">      区分
年度</t>
    <phoneticPr fontId="4"/>
  </si>
  <si>
    <t>　　  区分
年度</t>
    <rPh sb="4" eb="6">
      <t>クブン</t>
    </rPh>
    <rPh sb="8" eb="10">
      <t>ネンド</t>
    </rPh>
    <phoneticPr fontId="3"/>
  </si>
  <si>
    <t xml:space="preserve">        区分
年度</t>
    <phoneticPr fontId="4"/>
  </si>
  <si>
    <t>元</t>
  </si>
  <si>
    <t>令和元</t>
  </si>
  <si>
    <t>-</t>
    <phoneticPr fontId="3"/>
  </si>
  <si>
    <t>元</t>
    <phoneticPr fontId="4"/>
  </si>
  <si>
    <t xml:space="preserve">    元</t>
    <rPh sb="4" eb="5">
      <t>モト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</si>
</sst>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 "/>
  </numFmts>
  <fonts count="1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2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vertAlign val="superscript"/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2" fillId="0" borderId="0"/>
    <xf numFmtId="0" fontId="1" fillId="0" borderId="0"/>
  </cellStyleXfs>
  <cellXfs count="176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176" fontId="9" fillId="0" borderId="0" xfId="1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178" fontId="9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7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0" xfId="31" applyFont="1"/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0" xfId="33" applyFont="1" applyAlignment="1">
      <alignment horizontal="center" vertical="center"/>
    </xf>
    <xf numFmtId="176" fontId="9" fillId="0" borderId="0" xfId="33" applyNumberFormat="1" applyFont="1" applyAlignment="1">
      <alignment horizontal="right" vertical="center"/>
    </xf>
    <xf numFmtId="176" fontId="9" fillId="0" borderId="1" xfId="33" applyNumberFormat="1" applyFont="1" applyBorder="1" applyAlignment="1">
      <alignment horizontal="right" vertical="center"/>
    </xf>
    <xf numFmtId="0" fontId="9" fillId="0" borderId="0" xfId="3" applyFont="1"/>
    <xf numFmtId="176" fontId="9" fillId="0" borderId="2" xfId="33" applyNumberFormat="1" applyFont="1" applyBorder="1" applyAlignment="1">
      <alignment horizontal="right" vertical="center"/>
    </xf>
    <xf numFmtId="176" fontId="9" fillId="0" borderId="0" xfId="33" applyNumberFormat="1" applyFont="1" applyAlignment="1">
      <alignment horizontal="center" vertical="center"/>
    </xf>
    <xf numFmtId="176" fontId="9" fillId="0" borderId="0" xfId="33" applyNumberFormat="1" applyFont="1" applyAlignment="1">
      <alignment vertical="center"/>
    </xf>
    <xf numFmtId="0" fontId="9" fillId="0" borderId="10" xfId="33" applyFont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9" fillId="0" borderId="0" xfId="31" applyFont="1" applyAlignment="1">
      <alignment vertical="center"/>
    </xf>
    <xf numFmtId="176" fontId="9" fillId="0" borderId="3" xfId="31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31" applyFont="1" applyAlignment="1">
      <alignment horizontal="left" vertical="center"/>
    </xf>
    <xf numFmtId="0" fontId="9" fillId="0" borderId="0" xfId="31" applyFont="1" applyAlignment="1">
      <alignment horizontal="right" vertical="center"/>
    </xf>
    <xf numFmtId="0" fontId="9" fillId="0" borderId="7" xfId="31" applyFont="1" applyBorder="1" applyAlignment="1">
      <alignment horizontal="center" vertical="center"/>
    </xf>
    <xf numFmtId="0" fontId="9" fillId="0" borderId="5" xfId="31" applyFont="1" applyBorder="1" applyAlignment="1">
      <alignment horizontal="center" vertical="center"/>
    </xf>
    <xf numFmtId="176" fontId="9" fillId="0" borderId="4" xfId="31" applyNumberFormat="1" applyFont="1" applyBorder="1" applyAlignment="1">
      <alignment horizontal="right" vertical="center"/>
    </xf>
    <xf numFmtId="176" fontId="9" fillId="0" borderId="0" xfId="31" applyNumberFormat="1" applyFont="1" applyAlignment="1">
      <alignment horizontal="right" vertical="center"/>
    </xf>
    <xf numFmtId="176" fontId="9" fillId="0" borderId="1" xfId="31" applyNumberFormat="1" applyFont="1" applyBorder="1" applyAlignment="1">
      <alignment horizontal="right" vertical="center"/>
    </xf>
    <xf numFmtId="176" fontId="9" fillId="0" borderId="5" xfId="31" applyNumberFormat="1" applyFont="1" applyBorder="1" applyAlignment="1">
      <alignment horizontal="right" vertical="center"/>
    </xf>
    <xf numFmtId="176" fontId="9" fillId="0" borderId="2" xfId="31" applyNumberFormat="1" applyFont="1" applyBorder="1" applyAlignment="1">
      <alignment horizontal="right" vertical="center"/>
    </xf>
    <xf numFmtId="0" fontId="9" fillId="0" borderId="0" xfId="31" applyFont="1" applyAlignment="1">
      <alignment horizontal="center" vertical="center"/>
    </xf>
    <xf numFmtId="176" fontId="9" fillId="0" borderId="2" xfId="32" applyNumberFormat="1" applyFont="1" applyBorder="1" applyAlignment="1">
      <alignment horizontal="right" vertical="center"/>
    </xf>
    <xf numFmtId="176" fontId="9" fillId="0" borderId="0" xfId="32" applyNumberFormat="1" applyFont="1" applyAlignment="1">
      <alignment horizontal="right" vertical="center"/>
    </xf>
    <xf numFmtId="176" fontId="9" fillId="0" borderId="3" xfId="31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38" fontId="9" fillId="0" borderId="1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38" fontId="9" fillId="0" borderId="6" xfId="1" applyFont="1" applyFill="1" applyBorder="1" applyAlignment="1">
      <alignment vertical="center"/>
    </xf>
    <xf numFmtId="38" fontId="9" fillId="0" borderId="10" xfId="2" applyFont="1" applyFill="1" applyBorder="1" applyAlignment="1">
      <alignment vertical="center"/>
    </xf>
    <xf numFmtId="176" fontId="9" fillId="0" borderId="3" xfId="33" applyNumberFormat="1" applyFont="1" applyBorder="1" applyAlignment="1">
      <alignment horizontal="right" vertical="center"/>
    </xf>
    <xf numFmtId="176" fontId="9" fillId="0" borderId="10" xfId="33" applyNumberFormat="1" applyFont="1" applyBorder="1" applyAlignment="1">
      <alignment horizontal="right" vertical="center"/>
    </xf>
    <xf numFmtId="176" fontId="9" fillId="0" borderId="6" xfId="33" applyNumberFormat="1" applyFont="1" applyBorder="1" applyAlignment="1">
      <alignment horizontal="right" vertical="center"/>
    </xf>
    <xf numFmtId="176" fontId="9" fillId="0" borderId="3" xfId="31" applyNumberFormat="1" applyFont="1" applyBorder="1" applyAlignment="1">
      <alignment vertical="center"/>
    </xf>
    <xf numFmtId="176" fontId="9" fillId="0" borderId="13" xfId="31" applyNumberFormat="1" applyFont="1" applyBorder="1" applyAlignment="1">
      <alignment vertical="center"/>
    </xf>
    <xf numFmtId="178" fontId="9" fillId="0" borderId="13" xfId="0" applyNumberFormat="1" applyFont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0" fontId="9" fillId="0" borderId="10" xfId="31" applyFont="1" applyBorder="1" applyAlignment="1">
      <alignment horizontal="center" vertical="center"/>
    </xf>
    <xf numFmtId="176" fontId="9" fillId="0" borderId="6" xfId="32" applyNumberFormat="1" applyFont="1" applyBorder="1" applyAlignment="1">
      <alignment horizontal="right" vertical="center"/>
    </xf>
    <xf numFmtId="176" fontId="9" fillId="0" borderId="10" xfId="32" applyNumberFormat="1" applyFont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1" fillId="0" borderId="15" xfId="0" applyFont="1" applyBorder="1" applyAlignment="1">
      <alignment horizontal="distributed" vertical="center" indent="1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justify" wrapText="1"/>
    </xf>
    <xf numFmtId="0" fontId="9" fillId="0" borderId="28" xfId="0" applyFont="1" applyBorder="1" applyAlignment="1">
      <alignment horizontal="left" vertical="justify"/>
    </xf>
    <xf numFmtId="0" fontId="9" fillId="0" borderId="29" xfId="0" applyFont="1" applyBorder="1" applyAlignment="1">
      <alignment horizontal="left" vertical="justify"/>
    </xf>
    <xf numFmtId="0" fontId="9" fillId="0" borderId="30" xfId="0" applyFont="1" applyBorder="1" applyAlignment="1">
      <alignment horizontal="left" vertical="justify"/>
    </xf>
    <xf numFmtId="0" fontId="9" fillId="0" borderId="4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distributed" textRotation="255" indent="1"/>
    </xf>
    <xf numFmtId="0" fontId="9" fillId="0" borderId="3" xfId="0" applyFont="1" applyBorder="1" applyAlignment="1">
      <alignment horizontal="center" vertical="distributed" textRotation="255" indent="1"/>
    </xf>
    <xf numFmtId="0" fontId="9" fillId="0" borderId="13" xfId="0" applyFont="1" applyBorder="1" applyAlignment="1">
      <alignment horizontal="center" vertical="distributed" textRotation="255" indent="1"/>
    </xf>
    <xf numFmtId="0" fontId="9" fillId="0" borderId="19" xfId="31" applyFont="1" applyBorder="1" applyAlignment="1">
      <alignment horizontal="left" vertical="distributed" wrapText="1"/>
    </xf>
    <xf numFmtId="0" fontId="9" fillId="0" borderId="20" xfId="31" applyFont="1" applyBorder="1" applyAlignment="1">
      <alignment horizontal="left" vertical="distributed"/>
    </xf>
    <xf numFmtId="0" fontId="9" fillId="0" borderId="21" xfId="31" applyFont="1" applyBorder="1" applyAlignment="1">
      <alignment horizontal="left" vertical="distributed"/>
    </xf>
    <xf numFmtId="0" fontId="9" fillId="0" borderId="22" xfId="31" applyFont="1" applyBorder="1" applyAlignment="1">
      <alignment horizontal="left" vertical="distributed"/>
    </xf>
    <xf numFmtId="0" fontId="9" fillId="0" borderId="23" xfId="31" applyFont="1" applyBorder="1" applyAlignment="1">
      <alignment horizontal="left" vertical="distributed"/>
    </xf>
    <xf numFmtId="0" fontId="9" fillId="0" borderId="24" xfId="31" applyFont="1" applyBorder="1" applyAlignment="1">
      <alignment horizontal="left" vertical="distributed"/>
    </xf>
    <xf numFmtId="0" fontId="9" fillId="0" borderId="16" xfId="31" applyFont="1" applyBorder="1" applyAlignment="1">
      <alignment horizontal="center" vertical="center"/>
    </xf>
    <xf numFmtId="0" fontId="9" fillId="0" borderId="17" xfId="31" applyFont="1" applyBorder="1" applyAlignment="1">
      <alignment horizontal="center" vertical="center"/>
    </xf>
    <xf numFmtId="0" fontId="9" fillId="0" borderId="18" xfId="31" applyFont="1" applyBorder="1" applyAlignment="1">
      <alignment horizontal="center" vertical="center"/>
    </xf>
    <xf numFmtId="0" fontId="9" fillId="0" borderId="8" xfId="31" applyFont="1" applyBorder="1" applyAlignment="1">
      <alignment horizontal="center" vertical="center"/>
    </xf>
    <xf numFmtId="0" fontId="9" fillId="0" borderId="25" xfId="31" applyFont="1" applyBorder="1" applyAlignment="1">
      <alignment horizontal="center" vertical="center"/>
    </xf>
    <xf numFmtId="0" fontId="9" fillId="0" borderId="11" xfId="31" applyFont="1" applyBorder="1" applyAlignment="1">
      <alignment horizontal="center" vertical="center"/>
    </xf>
    <xf numFmtId="0" fontId="9" fillId="0" borderId="12" xfId="31" applyFont="1" applyBorder="1" applyAlignment="1">
      <alignment horizontal="center" vertical="center"/>
    </xf>
    <xf numFmtId="0" fontId="9" fillId="0" borderId="1" xfId="31" applyFont="1" applyBorder="1" applyAlignment="1">
      <alignment horizontal="center" vertical="center"/>
    </xf>
    <xf numFmtId="0" fontId="9" fillId="0" borderId="6" xfId="3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0" xfId="31" applyFont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distributed" wrapText="1"/>
    </xf>
    <xf numFmtId="0" fontId="9" fillId="0" borderId="20" xfId="0" applyFont="1" applyBorder="1" applyAlignment="1">
      <alignment horizontal="left" vertical="distributed"/>
    </xf>
    <xf numFmtId="0" fontId="9" fillId="0" borderId="23" xfId="0" applyFont="1" applyBorder="1" applyAlignment="1">
      <alignment horizontal="left" vertical="distributed"/>
    </xf>
    <xf numFmtId="0" fontId="9" fillId="0" borderId="24" xfId="0" applyFont="1" applyBorder="1" applyAlignment="1">
      <alignment horizontal="left" vertical="distributed"/>
    </xf>
    <xf numFmtId="176" fontId="9" fillId="0" borderId="10" xfId="33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176" fontId="9" fillId="0" borderId="0" xfId="33" applyNumberFormat="1" applyFont="1" applyAlignment="1">
      <alignment horizontal="right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176" fontId="9" fillId="0" borderId="5" xfId="33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distributed" vertical="center" shrinkToFit="1"/>
    </xf>
    <xf numFmtId="176" fontId="9" fillId="0" borderId="10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20" xfId="0" applyFont="1" applyBorder="1" applyAlignment="1">
      <alignment horizontal="left" vertical="justify" wrapText="1"/>
    </xf>
    <xf numFmtId="0" fontId="9" fillId="0" borderId="32" xfId="0" applyFont="1" applyBorder="1" applyAlignment="1">
      <alignment horizontal="left" vertical="justify"/>
    </xf>
    <xf numFmtId="0" fontId="9" fillId="0" borderId="24" xfId="0" applyFont="1" applyBorder="1" applyAlignment="1">
      <alignment horizontal="left" vertical="justify"/>
    </xf>
    <xf numFmtId="0" fontId="9" fillId="0" borderId="33" xfId="0" applyFont="1" applyBorder="1" applyAlignment="1">
      <alignment horizontal="left" vertical="justify"/>
    </xf>
    <xf numFmtId="0" fontId="9" fillId="0" borderId="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justify" wrapText="1"/>
    </xf>
    <xf numFmtId="0" fontId="9" fillId="0" borderId="23" xfId="0" applyFont="1" applyBorder="1" applyAlignment="1">
      <alignment horizontal="left" vertical="justify" wrapText="1"/>
    </xf>
    <xf numFmtId="0" fontId="9" fillId="0" borderId="24" xfId="0" applyFont="1" applyBorder="1" applyAlignment="1">
      <alignment horizontal="left" vertical="justify" wrapText="1"/>
    </xf>
    <xf numFmtId="0" fontId="9" fillId="0" borderId="5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14" fillId="0" borderId="0" xfId="0" applyFont="1" applyAlignment="1">
      <alignment horizontal="distributed" vertical="center" wrapText="1"/>
    </xf>
    <xf numFmtId="0" fontId="14" fillId="0" borderId="3" xfId="0" applyFont="1" applyBorder="1" applyAlignment="1">
      <alignment horizontal="distributed" vertical="center" wrapText="1"/>
    </xf>
    <xf numFmtId="0" fontId="9" fillId="0" borderId="10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27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3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10" xfId="4" xr:uid="{00000000-0005-0000-0000-000004000000}"/>
    <cellStyle name="標準 2 11" xfId="5" xr:uid="{00000000-0005-0000-0000-000005000000}"/>
    <cellStyle name="標準 2 12" xfId="6" xr:uid="{00000000-0005-0000-0000-000006000000}"/>
    <cellStyle name="標準 2 13" xfId="7" xr:uid="{00000000-0005-0000-0000-000007000000}"/>
    <cellStyle name="標準 2 14" xfId="8" xr:uid="{00000000-0005-0000-0000-000008000000}"/>
    <cellStyle name="標準 2 15" xfId="9" xr:uid="{00000000-0005-0000-0000-000009000000}"/>
    <cellStyle name="標準 2 16" xfId="10" xr:uid="{00000000-0005-0000-0000-00000A000000}"/>
    <cellStyle name="標準 2 17" xfId="11" xr:uid="{00000000-0005-0000-0000-00000B000000}"/>
    <cellStyle name="標準 2 18" xfId="12" xr:uid="{00000000-0005-0000-0000-00000C000000}"/>
    <cellStyle name="標準 2 19" xfId="13" xr:uid="{00000000-0005-0000-0000-00000D000000}"/>
    <cellStyle name="標準 2 2" xfId="14" xr:uid="{00000000-0005-0000-0000-00000E000000}"/>
    <cellStyle name="標準 2 3" xfId="33" xr:uid="{53B33BC6-6A08-42E7-8ABD-507EA0DE3791}"/>
    <cellStyle name="標準 2 4" xfId="15" xr:uid="{00000000-0005-0000-0000-00000F000000}"/>
    <cellStyle name="標準 2 5" xfId="16" xr:uid="{00000000-0005-0000-0000-000010000000}"/>
    <cellStyle name="標準 2 6" xfId="17" xr:uid="{00000000-0005-0000-0000-000011000000}"/>
    <cellStyle name="標準 2 7" xfId="18" xr:uid="{00000000-0005-0000-0000-000012000000}"/>
    <cellStyle name="標準 2 8" xfId="19" xr:uid="{00000000-0005-0000-0000-000013000000}"/>
    <cellStyle name="標準 2 9" xfId="20" xr:uid="{00000000-0005-0000-0000-000014000000}"/>
    <cellStyle name="標準 3" xfId="21" xr:uid="{00000000-0005-0000-0000-000015000000}"/>
    <cellStyle name="標準 3 2" xfId="22" xr:uid="{00000000-0005-0000-0000-000016000000}"/>
    <cellStyle name="標準 3 3" xfId="23" xr:uid="{00000000-0005-0000-0000-000017000000}"/>
    <cellStyle name="標準 3 4" xfId="24" xr:uid="{00000000-0005-0000-0000-000018000000}"/>
    <cellStyle name="標準 3 5" xfId="25" xr:uid="{00000000-0005-0000-0000-000019000000}"/>
    <cellStyle name="標準 3 6" xfId="26" xr:uid="{00000000-0005-0000-0000-00001A000000}"/>
    <cellStyle name="標準 3 7" xfId="27" xr:uid="{00000000-0005-0000-0000-00001B000000}"/>
    <cellStyle name="標準 3 8" xfId="28" xr:uid="{00000000-0005-0000-0000-00001C000000}"/>
    <cellStyle name="標準 3 9" xfId="29" xr:uid="{00000000-0005-0000-0000-00001D000000}"/>
    <cellStyle name="標準 4" xfId="30" xr:uid="{00000000-0005-0000-0000-00001E000000}"/>
    <cellStyle name="標準_⑦６１～６８ページ" xfId="31" xr:uid="{00000000-0005-0000-0000-00001F000000}"/>
    <cellStyle name="標準_資料郵送分データ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topLeftCell="A3" zoomScale="60" zoomScaleNormal="100" workbookViewId="0">
      <selection activeCell="A10" sqref="A10:E13"/>
    </sheetView>
  </sheetViews>
  <sheetFormatPr defaultColWidth="9" defaultRowHeight="13.5" x14ac:dyDescent="0.1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 x14ac:dyDescent="0.15"/>
    <row r="2" spans="1:7" ht="34.5" customHeight="1" x14ac:dyDescent="0.15">
      <c r="G2" s="2"/>
    </row>
    <row r="3" spans="1:7" ht="18.75" customHeight="1" x14ac:dyDescent="0.15">
      <c r="G3" s="2"/>
    </row>
    <row r="4" spans="1:7" ht="34.5" customHeight="1" x14ac:dyDescent="0.15">
      <c r="G4" s="2"/>
    </row>
    <row r="5" spans="1:7" ht="18.75" customHeight="1" x14ac:dyDescent="0.15">
      <c r="G5" s="2"/>
    </row>
    <row r="6" spans="1:7" ht="34.5" customHeight="1" x14ac:dyDescent="0.15">
      <c r="G6" s="2"/>
    </row>
    <row r="7" spans="1:7" ht="18.75" customHeight="1" x14ac:dyDescent="0.15">
      <c r="G7" s="2"/>
    </row>
    <row r="8" spans="1:7" ht="34.5" customHeight="1" x14ac:dyDescent="0.15">
      <c r="G8" s="2"/>
    </row>
    <row r="9" spans="1:7" ht="18.75" customHeight="1" x14ac:dyDescent="0.15">
      <c r="G9" s="2"/>
    </row>
    <row r="10" spans="1:7" ht="34.5" customHeight="1" x14ac:dyDescent="0.15">
      <c r="A10" s="88" t="s">
        <v>41</v>
      </c>
      <c r="B10" s="88"/>
      <c r="C10" s="88"/>
      <c r="D10" s="88"/>
      <c r="E10" s="88"/>
      <c r="F10" s="3"/>
      <c r="G10" s="2"/>
    </row>
    <row r="11" spans="1:7" ht="18.75" customHeight="1" x14ac:dyDescent="0.15">
      <c r="A11" s="89"/>
      <c r="B11" s="89"/>
      <c r="C11" s="89"/>
      <c r="D11" s="89"/>
      <c r="E11" s="89"/>
      <c r="F11" s="3"/>
      <c r="G11" s="2"/>
    </row>
    <row r="12" spans="1:7" ht="34.5" customHeight="1" x14ac:dyDescent="0.15">
      <c r="A12" s="89"/>
      <c r="B12" s="89"/>
      <c r="C12" s="89"/>
      <c r="D12" s="89"/>
      <c r="E12" s="89"/>
      <c r="F12" s="3"/>
      <c r="G12" s="4" t="s">
        <v>55</v>
      </c>
    </row>
    <row r="13" spans="1:7" ht="18.75" customHeight="1" x14ac:dyDescent="0.15">
      <c r="A13" s="90"/>
      <c r="B13" s="90"/>
      <c r="C13" s="90"/>
      <c r="D13" s="90"/>
      <c r="E13" s="90"/>
      <c r="F13" s="3"/>
      <c r="G13" s="2"/>
    </row>
    <row r="14" spans="1:7" ht="34.5" customHeight="1" x14ac:dyDescent="0.15">
      <c r="G14" s="2"/>
    </row>
    <row r="15" spans="1:7" ht="18.75" customHeight="1" x14ac:dyDescent="0.15">
      <c r="G15" s="2"/>
    </row>
    <row r="16" spans="1:7" ht="34.5" customHeight="1" x14ac:dyDescent="0.15">
      <c r="G16" s="2"/>
    </row>
    <row r="17" spans="7:7" ht="18.75" customHeight="1" x14ac:dyDescent="0.15">
      <c r="G17" s="2"/>
    </row>
    <row r="18" spans="7:7" ht="34.5" customHeight="1" x14ac:dyDescent="0.15">
      <c r="G18" s="2"/>
    </row>
    <row r="19" spans="7:7" ht="18.75" customHeight="1" x14ac:dyDescent="0.15">
      <c r="G19" s="2"/>
    </row>
    <row r="20" spans="7:7" ht="34.5" customHeight="1" x14ac:dyDescent="0.15">
      <c r="G20" s="2"/>
    </row>
    <row r="21" spans="7:7" ht="18.75" customHeight="1" x14ac:dyDescent="0.15">
      <c r="G21" s="2"/>
    </row>
    <row r="22" spans="7:7" ht="34.5" customHeight="1" x14ac:dyDescent="0.15">
      <c r="G22" s="2"/>
    </row>
    <row r="23" spans="7:7" ht="18.75" customHeight="1" x14ac:dyDescent="0.15">
      <c r="G23" s="2"/>
    </row>
    <row r="24" spans="7:7" ht="34.5" customHeight="1" x14ac:dyDescent="0.15">
      <c r="G24" s="2"/>
    </row>
    <row r="25" spans="7:7" ht="18.75" customHeight="1" x14ac:dyDescent="0.15">
      <c r="G25" s="2"/>
    </row>
    <row r="26" spans="7:7" ht="34.5" customHeight="1" x14ac:dyDescent="0.15">
      <c r="G26" s="2"/>
    </row>
    <row r="27" spans="7:7" ht="18.75" customHeight="1" x14ac:dyDescent="0.15">
      <c r="G27" s="2"/>
    </row>
    <row r="28" spans="7:7" ht="34.5" customHeight="1" x14ac:dyDescent="0.15">
      <c r="G28" s="2"/>
    </row>
    <row r="29" spans="7:7" ht="18.75" customHeight="1" x14ac:dyDescent="0.15">
      <c r="G29" s="2"/>
    </row>
    <row r="30" spans="7:7" ht="34.5" customHeight="1" x14ac:dyDescent="0.15">
      <c r="G30" s="2"/>
    </row>
  </sheetData>
  <mergeCells count="1">
    <mergeCell ref="A10:E13"/>
  </mergeCells>
  <phoneticPr fontId="6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7"/>
  <sheetViews>
    <sheetView view="pageBreakPreview" zoomScale="70" zoomScaleNormal="100" zoomScaleSheetLayoutView="70" workbookViewId="0">
      <selection activeCell="V1" sqref="V1"/>
    </sheetView>
  </sheetViews>
  <sheetFormatPr defaultColWidth="9" defaultRowHeight="13.5" x14ac:dyDescent="0.15"/>
  <cols>
    <col min="1" max="1" width="3.375" style="6" customWidth="1"/>
    <col min="2" max="2" width="6.125" style="6" customWidth="1"/>
    <col min="3" max="3" width="3.875" style="6" customWidth="1"/>
    <col min="4" max="10" width="11.25" style="6" customWidth="1"/>
    <col min="11" max="16384" width="9" style="6"/>
  </cols>
  <sheetData>
    <row r="1" spans="1:10" ht="23.25" x14ac:dyDescent="0.15">
      <c r="A1" s="93" t="s">
        <v>68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9" customHeight="1" x14ac:dyDescent="0.15"/>
    <row r="3" spans="1:10" ht="16.5" customHeight="1" x14ac:dyDescent="0.15">
      <c r="J3" s="7" t="s">
        <v>0</v>
      </c>
    </row>
    <row r="4" spans="1:10" ht="17.25" customHeight="1" x14ac:dyDescent="0.15">
      <c r="A4" s="98" t="s">
        <v>100</v>
      </c>
      <c r="B4" s="99"/>
      <c r="C4" s="99"/>
      <c r="D4" s="94" t="s">
        <v>48</v>
      </c>
      <c r="E4" s="96" t="s">
        <v>33</v>
      </c>
      <c r="F4" s="96" t="s">
        <v>34</v>
      </c>
      <c r="G4" s="94" t="s">
        <v>49</v>
      </c>
      <c r="H4" s="96" t="s">
        <v>94</v>
      </c>
      <c r="I4" s="96"/>
      <c r="J4" s="97"/>
    </row>
    <row r="5" spans="1:10" ht="18" customHeight="1" x14ac:dyDescent="0.15">
      <c r="A5" s="100"/>
      <c r="B5" s="101"/>
      <c r="C5" s="101"/>
      <c r="D5" s="95"/>
      <c r="E5" s="95"/>
      <c r="F5" s="95"/>
      <c r="G5" s="95"/>
      <c r="H5" s="8" t="s">
        <v>35</v>
      </c>
      <c r="I5" s="8" t="s">
        <v>36</v>
      </c>
      <c r="J5" s="9" t="s">
        <v>37</v>
      </c>
    </row>
    <row r="6" spans="1:10" ht="17.100000000000001" customHeight="1" x14ac:dyDescent="0.15">
      <c r="A6" s="102" t="s">
        <v>38</v>
      </c>
      <c r="B6" s="10" t="s">
        <v>9</v>
      </c>
      <c r="C6" s="11">
        <v>45</v>
      </c>
      <c r="D6" s="12">
        <v>25889</v>
      </c>
      <c r="E6" s="12">
        <v>5023</v>
      </c>
      <c r="F6" s="12">
        <v>23119</v>
      </c>
      <c r="G6" s="13">
        <f t="shared" ref="G6:G16" si="0">F6/D6*100</f>
        <v>89.300475105257064</v>
      </c>
      <c r="H6" s="14">
        <v>2457375</v>
      </c>
      <c r="I6" s="15">
        <v>8360</v>
      </c>
      <c r="J6" s="15">
        <f>H6/366</f>
        <v>6714.1393442622948</v>
      </c>
    </row>
    <row r="7" spans="1:10" ht="17.100000000000001" customHeight="1" x14ac:dyDescent="0.15">
      <c r="A7" s="103"/>
      <c r="B7" s="16"/>
      <c r="C7" s="17">
        <v>50</v>
      </c>
      <c r="D7" s="12">
        <v>30958</v>
      </c>
      <c r="E7" s="12">
        <v>6578</v>
      </c>
      <c r="F7" s="12">
        <v>28760</v>
      </c>
      <c r="G7" s="13">
        <f t="shared" si="0"/>
        <v>92.900058143290906</v>
      </c>
      <c r="H7" s="18">
        <v>3214011</v>
      </c>
      <c r="I7" s="12">
        <v>11256</v>
      </c>
      <c r="J7" s="12">
        <f>H7/365</f>
        <v>8805.5095890410958</v>
      </c>
    </row>
    <row r="8" spans="1:10" ht="17.100000000000001" customHeight="1" x14ac:dyDescent="0.15">
      <c r="A8" s="103"/>
      <c r="B8" s="16"/>
      <c r="C8" s="17">
        <v>60</v>
      </c>
      <c r="D8" s="12">
        <v>34643</v>
      </c>
      <c r="E8" s="12">
        <v>7564</v>
      </c>
      <c r="F8" s="12">
        <v>33021</v>
      </c>
      <c r="G8" s="13">
        <f t="shared" si="0"/>
        <v>95.317957451721853</v>
      </c>
      <c r="H8" s="18">
        <v>4248133</v>
      </c>
      <c r="I8" s="12">
        <v>14780</v>
      </c>
      <c r="J8" s="12">
        <f>H8/365</f>
        <v>11638.720547945206</v>
      </c>
    </row>
    <row r="9" spans="1:10" ht="17.100000000000001" customHeight="1" x14ac:dyDescent="0.15">
      <c r="A9" s="103"/>
      <c r="B9" s="16" t="s">
        <v>10</v>
      </c>
      <c r="C9" s="17">
        <v>2</v>
      </c>
      <c r="D9" s="12">
        <v>34590</v>
      </c>
      <c r="E9" s="12">
        <v>10997</v>
      </c>
      <c r="F9" s="12">
        <v>30328</v>
      </c>
      <c r="G9" s="13">
        <f t="shared" si="0"/>
        <v>87.67851980341139</v>
      </c>
      <c r="H9" s="18">
        <v>5640391</v>
      </c>
      <c r="I9" s="12">
        <v>17856</v>
      </c>
      <c r="J9" s="12">
        <f>H9/365</f>
        <v>15453.12602739726</v>
      </c>
    </row>
    <row r="10" spans="1:10" ht="17.100000000000001" customHeight="1" x14ac:dyDescent="0.15">
      <c r="A10" s="103"/>
      <c r="C10" s="17">
        <v>7</v>
      </c>
      <c r="D10" s="12">
        <v>46489</v>
      </c>
      <c r="E10" s="12">
        <v>14585</v>
      </c>
      <c r="F10" s="12">
        <v>37523</v>
      </c>
      <c r="G10" s="13">
        <f t="shared" si="0"/>
        <v>80.7137172234292</v>
      </c>
      <c r="H10" s="18">
        <v>6250626</v>
      </c>
      <c r="I10" s="12">
        <v>19931</v>
      </c>
      <c r="J10" s="12">
        <f>H10/365</f>
        <v>17125.002739726027</v>
      </c>
    </row>
    <row r="11" spans="1:10" ht="17.100000000000001" customHeight="1" x14ac:dyDescent="0.15">
      <c r="A11" s="103"/>
      <c r="B11" s="16"/>
      <c r="C11" s="17">
        <v>12</v>
      </c>
      <c r="D11" s="12">
        <v>52372</v>
      </c>
      <c r="E11" s="12">
        <v>18464</v>
      </c>
      <c r="F11" s="12">
        <v>46417</v>
      </c>
      <c r="G11" s="13">
        <f t="shared" si="0"/>
        <v>88.629420300924153</v>
      </c>
      <c r="H11" s="18">
        <v>7218858</v>
      </c>
      <c r="I11" s="12">
        <v>22487</v>
      </c>
      <c r="J11" s="12">
        <f>H11/366</f>
        <v>19723.655737704918</v>
      </c>
    </row>
    <row r="12" spans="1:10" ht="17.100000000000001" customHeight="1" x14ac:dyDescent="0.15">
      <c r="A12" s="103"/>
      <c r="B12" s="16"/>
      <c r="C12" s="17">
        <v>17</v>
      </c>
      <c r="D12" s="12">
        <v>67505</v>
      </c>
      <c r="E12" s="12">
        <v>21882</v>
      </c>
      <c r="F12" s="12">
        <v>52517</v>
      </c>
      <c r="G12" s="13">
        <f t="shared" si="0"/>
        <v>77.797200207392052</v>
      </c>
      <c r="H12" s="18">
        <v>7376278</v>
      </c>
      <c r="I12" s="12">
        <v>22719</v>
      </c>
      <c r="J12" s="12">
        <f>H12/365</f>
        <v>20208.980821917808</v>
      </c>
    </row>
    <row r="13" spans="1:10" ht="17.100000000000001" customHeight="1" x14ac:dyDescent="0.15">
      <c r="A13" s="103"/>
      <c r="B13" s="16"/>
      <c r="C13" s="17">
        <v>22</v>
      </c>
      <c r="D13" s="12">
        <v>75048</v>
      </c>
      <c r="E13" s="12">
        <v>26019</v>
      </c>
      <c r="F13" s="12">
        <v>62446</v>
      </c>
      <c r="G13" s="13">
        <f t="shared" si="0"/>
        <v>83.208080162029631</v>
      </c>
      <c r="H13" s="18">
        <v>7665375</v>
      </c>
      <c r="I13" s="12">
        <v>24026</v>
      </c>
      <c r="J13" s="12">
        <f>H13/365</f>
        <v>21001.027397260274</v>
      </c>
    </row>
    <row r="14" spans="1:10" ht="17.100000000000001" customHeight="1" x14ac:dyDescent="0.15">
      <c r="A14" s="103"/>
      <c r="B14" s="16"/>
      <c r="C14" s="17">
        <v>27</v>
      </c>
      <c r="D14" s="12">
        <v>79951</v>
      </c>
      <c r="E14" s="12">
        <v>30932</v>
      </c>
      <c r="F14" s="12">
        <v>70216</v>
      </c>
      <c r="G14" s="13">
        <f t="shared" si="0"/>
        <v>87.823792072644494</v>
      </c>
      <c r="H14" s="18">
        <v>7995248</v>
      </c>
      <c r="I14" s="12">
        <v>24780</v>
      </c>
      <c r="J14" s="12">
        <f>H14/365</f>
        <v>21904.78904109589</v>
      </c>
    </row>
    <row r="15" spans="1:10" ht="17.100000000000001" customHeight="1" x14ac:dyDescent="0.15">
      <c r="A15" s="103"/>
      <c r="B15" s="16" t="s">
        <v>91</v>
      </c>
      <c r="C15" s="19" t="s">
        <v>65</v>
      </c>
      <c r="D15" s="12">
        <v>83603</v>
      </c>
      <c r="E15" s="12">
        <v>34818</v>
      </c>
      <c r="F15" s="12">
        <v>74894</v>
      </c>
      <c r="G15" s="13">
        <f t="shared" si="0"/>
        <v>89.58290970419722</v>
      </c>
      <c r="H15" s="18">
        <v>8113134</v>
      </c>
      <c r="I15" s="12">
        <v>25671</v>
      </c>
      <c r="J15" s="12">
        <f>H15/365</f>
        <v>22227.764383561644</v>
      </c>
    </row>
    <row r="16" spans="1:10" ht="17.100000000000001" customHeight="1" x14ac:dyDescent="0.15">
      <c r="A16" s="103"/>
      <c r="B16" s="16"/>
      <c r="C16" s="20">
        <v>2</v>
      </c>
      <c r="D16" s="12">
        <v>82833</v>
      </c>
      <c r="E16" s="12">
        <v>35182</v>
      </c>
      <c r="F16" s="12">
        <v>75392</v>
      </c>
      <c r="G16" s="13">
        <f t="shared" si="0"/>
        <v>91.01686525901512</v>
      </c>
      <c r="H16" s="18">
        <v>8258345</v>
      </c>
      <c r="I16" s="12">
        <v>24568</v>
      </c>
      <c r="J16" s="12">
        <f>H16/366</f>
        <v>22563.784153005465</v>
      </c>
    </row>
    <row r="17" spans="1:10" ht="17.100000000000001" customHeight="1" x14ac:dyDescent="0.15">
      <c r="A17" s="103"/>
      <c r="B17" s="16"/>
      <c r="C17" s="20">
        <v>3</v>
      </c>
      <c r="D17" s="18">
        <v>83600</v>
      </c>
      <c r="E17" s="12">
        <v>35512</v>
      </c>
      <c r="F17" s="12">
        <v>75594</v>
      </c>
      <c r="G17" s="13">
        <f>F17/D17*100</f>
        <v>90.423444976076553</v>
      </c>
      <c r="H17" s="18">
        <v>8161639</v>
      </c>
      <c r="I17" s="12">
        <v>24116</v>
      </c>
      <c r="J17" s="12">
        <f t="shared" ref="J17:J18" si="1">H17/365</f>
        <v>22360.654794520549</v>
      </c>
    </row>
    <row r="18" spans="1:10" ht="17.100000000000001" customHeight="1" x14ac:dyDescent="0.15">
      <c r="A18" s="103"/>
      <c r="B18" s="16"/>
      <c r="C18" s="17">
        <v>4</v>
      </c>
      <c r="D18" s="18">
        <v>84338</v>
      </c>
      <c r="E18" s="12">
        <v>36554</v>
      </c>
      <c r="F18" s="12">
        <v>76475</v>
      </c>
      <c r="G18" s="63">
        <f>F18/D18*100</f>
        <v>90.676800493253339</v>
      </c>
      <c r="H18" s="18">
        <v>8096498</v>
      </c>
      <c r="I18" s="12">
        <v>24889</v>
      </c>
      <c r="J18" s="12">
        <f t="shared" si="1"/>
        <v>22182.186301369864</v>
      </c>
    </row>
    <row r="19" spans="1:10" ht="17.100000000000001" customHeight="1" x14ac:dyDescent="0.15">
      <c r="A19" s="104"/>
      <c r="B19" s="16"/>
      <c r="C19" s="64">
        <v>5</v>
      </c>
      <c r="D19" s="34">
        <v>85697</v>
      </c>
      <c r="E19" s="34">
        <v>38006</v>
      </c>
      <c r="F19" s="34">
        <v>78002</v>
      </c>
      <c r="G19" s="65">
        <f>F19/D19*100</f>
        <v>91.020689172316409</v>
      </c>
      <c r="H19" s="66">
        <v>8211717</v>
      </c>
      <c r="I19" s="34">
        <v>24196</v>
      </c>
      <c r="J19" s="34">
        <f>H19/366</f>
        <v>22436.385245901638</v>
      </c>
    </row>
    <row r="20" spans="1:10" ht="17.100000000000001" customHeight="1" x14ac:dyDescent="0.15">
      <c r="A20" s="102" t="s">
        <v>95</v>
      </c>
      <c r="B20" s="10" t="s">
        <v>9</v>
      </c>
      <c r="C20" s="17">
        <v>50</v>
      </c>
      <c r="D20" s="12">
        <v>7990</v>
      </c>
      <c r="E20" s="12">
        <v>2709</v>
      </c>
      <c r="F20" s="12">
        <v>7990</v>
      </c>
      <c r="G20" s="13">
        <f t="shared" ref="G20:G29" si="2">F20/D20*100</f>
        <v>100</v>
      </c>
      <c r="H20" s="18">
        <v>743173</v>
      </c>
      <c r="I20" s="12">
        <v>3427</v>
      </c>
      <c r="J20" s="12">
        <f t="shared" ref="J20:J23" si="3">H20/365</f>
        <v>2036.0904109589042</v>
      </c>
    </row>
    <row r="21" spans="1:10" ht="17.100000000000001" customHeight="1" x14ac:dyDescent="0.15">
      <c r="A21" s="103"/>
      <c r="B21" s="16"/>
      <c r="C21" s="17">
        <v>60</v>
      </c>
      <c r="D21" s="12">
        <v>29713</v>
      </c>
      <c r="E21" s="12">
        <v>11733</v>
      </c>
      <c r="F21" s="12">
        <v>29713</v>
      </c>
      <c r="G21" s="13">
        <f t="shared" si="2"/>
        <v>100</v>
      </c>
      <c r="H21" s="18">
        <v>2861943</v>
      </c>
      <c r="I21" s="12">
        <v>11072</v>
      </c>
      <c r="J21" s="12">
        <f t="shared" si="3"/>
        <v>7840.9397260273972</v>
      </c>
    </row>
    <row r="22" spans="1:10" ht="17.100000000000001" customHeight="1" x14ac:dyDescent="0.15">
      <c r="A22" s="103"/>
      <c r="B22" s="16" t="s">
        <v>10</v>
      </c>
      <c r="C22" s="17">
        <v>2</v>
      </c>
      <c r="D22" s="12">
        <v>34267</v>
      </c>
      <c r="E22" s="12">
        <v>13422</v>
      </c>
      <c r="F22" s="12">
        <v>34267</v>
      </c>
      <c r="G22" s="13">
        <f t="shared" si="2"/>
        <v>100</v>
      </c>
      <c r="H22" s="18">
        <v>3764882</v>
      </c>
      <c r="I22" s="12">
        <v>13412</v>
      </c>
      <c r="J22" s="12">
        <f t="shared" si="3"/>
        <v>10314.745205479452</v>
      </c>
    </row>
    <row r="23" spans="1:10" ht="17.100000000000001" customHeight="1" x14ac:dyDescent="0.15">
      <c r="A23" s="103"/>
      <c r="B23" s="16"/>
      <c r="C23" s="17">
        <v>7</v>
      </c>
      <c r="D23" s="12">
        <v>34128</v>
      </c>
      <c r="E23" s="12">
        <v>14393</v>
      </c>
      <c r="F23" s="12">
        <v>34128</v>
      </c>
      <c r="G23" s="13">
        <f t="shared" si="2"/>
        <v>100</v>
      </c>
      <c r="H23" s="18">
        <v>3953950</v>
      </c>
      <c r="I23" s="12">
        <v>13710</v>
      </c>
      <c r="J23" s="12">
        <f t="shared" si="3"/>
        <v>10832.739726027397</v>
      </c>
    </row>
    <row r="24" spans="1:10" ht="17.100000000000001" customHeight="1" x14ac:dyDescent="0.15">
      <c r="A24" s="103"/>
      <c r="B24" s="16"/>
      <c r="C24" s="17">
        <v>12</v>
      </c>
      <c r="D24" s="12">
        <v>32882</v>
      </c>
      <c r="E24" s="12">
        <v>14486</v>
      </c>
      <c r="F24" s="12">
        <v>32882</v>
      </c>
      <c r="G24" s="13">
        <f t="shared" si="2"/>
        <v>100</v>
      </c>
      <c r="H24" s="18">
        <v>3929280</v>
      </c>
      <c r="I24" s="12">
        <v>12670</v>
      </c>
      <c r="J24" s="12">
        <f>H24/366</f>
        <v>10735.737704918032</v>
      </c>
    </row>
    <row r="25" spans="1:10" ht="17.100000000000001" customHeight="1" x14ac:dyDescent="0.15">
      <c r="A25" s="103"/>
      <c r="B25" s="16"/>
      <c r="C25" s="17">
        <v>17</v>
      </c>
      <c r="D25" s="12">
        <v>33394</v>
      </c>
      <c r="E25" s="12">
        <v>14717</v>
      </c>
      <c r="F25" s="12">
        <v>33394</v>
      </c>
      <c r="G25" s="13">
        <f t="shared" si="2"/>
        <v>100</v>
      </c>
      <c r="H25" s="18">
        <v>3533110</v>
      </c>
      <c r="I25" s="12">
        <v>11000</v>
      </c>
      <c r="J25" s="12">
        <f>H25/365</f>
        <v>9679.7534246575342</v>
      </c>
    </row>
    <row r="26" spans="1:10" ht="17.100000000000001" customHeight="1" x14ac:dyDescent="0.15">
      <c r="A26" s="103"/>
      <c r="B26" s="16"/>
      <c r="C26" s="17">
        <v>22</v>
      </c>
      <c r="D26" s="12">
        <v>34060</v>
      </c>
      <c r="E26" s="12">
        <v>15230</v>
      </c>
      <c r="F26" s="12">
        <v>34060</v>
      </c>
      <c r="G26" s="13">
        <f t="shared" si="2"/>
        <v>100</v>
      </c>
      <c r="H26" s="18">
        <v>3371330</v>
      </c>
      <c r="I26" s="12">
        <v>10550</v>
      </c>
      <c r="J26" s="12">
        <f t="shared" ref="J26:J28" si="4">H26/365</f>
        <v>9236.5205479452052</v>
      </c>
    </row>
    <row r="27" spans="1:10" ht="17.100000000000001" customHeight="1" x14ac:dyDescent="0.15">
      <c r="A27" s="103"/>
      <c r="B27" s="16"/>
      <c r="C27" s="17">
        <v>27</v>
      </c>
      <c r="D27" s="18">
        <v>32751</v>
      </c>
      <c r="E27" s="12">
        <v>14825</v>
      </c>
      <c r="F27" s="12">
        <v>32751</v>
      </c>
      <c r="G27" s="13">
        <f t="shared" si="2"/>
        <v>100</v>
      </c>
      <c r="H27" s="18">
        <v>3111880</v>
      </c>
      <c r="I27" s="12">
        <v>9720</v>
      </c>
      <c r="J27" s="12">
        <f t="shared" si="4"/>
        <v>8525.698630136987</v>
      </c>
    </row>
    <row r="28" spans="1:10" ht="17.100000000000001" customHeight="1" x14ac:dyDescent="0.15">
      <c r="A28" s="103"/>
      <c r="B28" s="16" t="s">
        <v>90</v>
      </c>
      <c r="C28" s="19" t="s">
        <v>101</v>
      </c>
      <c r="D28" s="18">
        <v>31657</v>
      </c>
      <c r="E28" s="12">
        <v>15059</v>
      </c>
      <c r="F28" s="12">
        <v>31657</v>
      </c>
      <c r="G28" s="13">
        <f t="shared" si="2"/>
        <v>100</v>
      </c>
      <c r="H28" s="18">
        <v>2983660</v>
      </c>
      <c r="I28" s="12">
        <v>9410</v>
      </c>
      <c r="J28" s="12">
        <f t="shared" si="4"/>
        <v>8174.41095890411</v>
      </c>
    </row>
    <row r="29" spans="1:10" ht="17.100000000000001" customHeight="1" x14ac:dyDescent="0.15">
      <c r="A29" s="103"/>
      <c r="B29" s="16"/>
      <c r="C29" s="19">
        <v>2</v>
      </c>
      <c r="D29" s="12">
        <v>30889</v>
      </c>
      <c r="E29" s="12">
        <v>14802</v>
      </c>
      <c r="F29" s="12">
        <v>30889</v>
      </c>
      <c r="G29" s="13">
        <f t="shared" si="2"/>
        <v>100</v>
      </c>
      <c r="H29" s="18">
        <v>3022490</v>
      </c>
      <c r="I29" s="12">
        <v>9520</v>
      </c>
      <c r="J29" s="12">
        <f>H29/366</f>
        <v>8258.1693989071046</v>
      </c>
    </row>
    <row r="30" spans="1:10" ht="17.100000000000001" customHeight="1" x14ac:dyDescent="0.15">
      <c r="A30" s="103"/>
      <c r="B30" s="16"/>
      <c r="C30" s="19">
        <v>3</v>
      </c>
      <c r="D30" s="12">
        <v>30768</v>
      </c>
      <c r="E30" s="12">
        <v>14561</v>
      </c>
      <c r="F30" s="12">
        <v>30768</v>
      </c>
      <c r="G30" s="13">
        <f>F30/D30*100</f>
        <v>100</v>
      </c>
      <c r="H30" s="18">
        <v>2923560</v>
      </c>
      <c r="I30" s="12">
        <v>9300</v>
      </c>
      <c r="J30" s="12">
        <f>H30/365</f>
        <v>8009.7534246575342</v>
      </c>
    </row>
    <row r="31" spans="1:10" ht="17.100000000000001" customHeight="1" x14ac:dyDescent="0.15">
      <c r="A31" s="103"/>
      <c r="B31" s="16"/>
      <c r="C31" s="19">
        <v>4</v>
      </c>
      <c r="D31" s="18">
        <v>31206</v>
      </c>
      <c r="E31" s="12">
        <v>14757</v>
      </c>
      <c r="F31" s="12">
        <v>31206</v>
      </c>
      <c r="G31" s="63">
        <f>F31/D31*100</f>
        <v>100</v>
      </c>
      <c r="H31" s="18">
        <v>2847650</v>
      </c>
      <c r="I31" s="12">
        <v>9030</v>
      </c>
      <c r="J31" s="12">
        <f>H31/365</f>
        <v>7801.7808219178078</v>
      </c>
    </row>
    <row r="32" spans="1:10" ht="17.100000000000001" customHeight="1" x14ac:dyDescent="0.15">
      <c r="A32" s="104"/>
      <c r="B32" s="32"/>
      <c r="C32" s="67">
        <v>5</v>
      </c>
      <c r="D32" s="34">
        <v>31435</v>
      </c>
      <c r="E32" s="34">
        <v>14811</v>
      </c>
      <c r="F32" s="34">
        <v>31435</v>
      </c>
      <c r="G32" s="65">
        <f>F32/D32*100</f>
        <v>100</v>
      </c>
      <c r="H32" s="66">
        <v>2811890</v>
      </c>
      <c r="I32" s="34">
        <v>8960</v>
      </c>
      <c r="J32" s="34">
        <f>H32/366</f>
        <v>7682.7595628415302</v>
      </c>
    </row>
    <row r="33" spans="1:10" ht="17.100000000000001" customHeight="1" x14ac:dyDescent="0.15">
      <c r="A33" s="105" t="s">
        <v>43</v>
      </c>
      <c r="B33" s="21" t="s">
        <v>9</v>
      </c>
      <c r="C33" s="11">
        <v>55</v>
      </c>
      <c r="D33" s="15" t="s">
        <v>42</v>
      </c>
      <c r="E33" s="15" t="s">
        <v>42</v>
      </c>
      <c r="F33" s="15" t="s">
        <v>42</v>
      </c>
      <c r="G33" s="22" t="s">
        <v>42</v>
      </c>
      <c r="H33" s="14">
        <v>2063640</v>
      </c>
      <c r="I33" s="15">
        <v>8600</v>
      </c>
      <c r="J33" s="15">
        <f>H33/366</f>
        <v>5638.3606557377052</v>
      </c>
    </row>
    <row r="34" spans="1:10" ht="17.100000000000001" customHeight="1" x14ac:dyDescent="0.15">
      <c r="A34" s="106"/>
      <c r="B34" s="23"/>
      <c r="C34" s="17">
        <v>60</v>
      </c>
      <c r="D34" s="12" t="s">
        <v>42</v>
      </c>
      <c r="E34" s="12" t="s">
        <v>42</v>
      </c>
      <c r="F34" s="12" t="s">
        <v>42</v>
      </c>
      <c r="G34" s="13" t="s">
        <v>42</v>
      </c>
      <c r="H34" s="18">
        <v>2217127</v>
      </c>
      <c r="I34" s="12">
        <v>9417</v>
      </c>
      <c r="J34" s="12">
        <f>H34/365</f>
        <v>6074.3205479452054</v>
      </c>
    </row>
    <row r="35" spans="1:10" ht="17.100000000000001" customHeight="1" x14ac:dyDescent="0.15">
      <c r="A35" s="106"/>
      <c r="B35" s="23" t="s">
        <v>66</v>
      </c>
      <c r="C35" s="17">
        <v>2</v>
      </c>
      <c r="D35" s="12" t="s">
        <v>42</v>
      </c>
      <c r="E35" s="12" t="s">
        <v>42</v>
      </c>
      <c r="F35" s="12" t="s">
        <v>42</v>
      </c>
      <c r="G35" s="13" t="s">
        <v>42</v>
      </c>
      <c r="H35" s="18">
        <v>2935266</v>
      </c>
      <c r="I35" s="12">
        <v>12088</v>
      </c>
      <c r="J35" s="12">
        <f>H35/365</f>
        <v>8041.8246575342464</v>
      </c>
    </row>
    <row r="36" spans="1:10" ht="17.100000000000001" customHeight="1" x14ac:dyDescent="0.15">
      <c r="A36" s="106"/>
      <c r="B36" s="23"/>
      <c r="C36" s="17">
        <v>7</v>
      </c>
      <c r="D36" s="12" t="s">
        <v>42</v>
      </c>
      <c r="E36" s="12" t="s">
        <v>42</v>
      </c>
      <c r="F36" s="12" t="s">
        <v>42</v>
      </c>
      <c r="G36" s="13" t="s">
        <v>42</v>
      </c>
      <c r="H36" s="18">
        <v>2481130</v>
      </c>
      <c r="I36" s="12">
        <v>10870</v>
      </c>
      <c r="J36" s="12">
        <f>H36/365</f>
        <v>6797.6164383561645</v>
      </c>
    </row>
    <row r="37" spans="1:10" ht="17.100000000000001" customHeight="1" x14ac:dyDescent="0.15">
      <c r="A37" s="106"/>
      <c r="B37" s="23"/>
      <c r="C37" s="17">
        <v>12</v>
      </c>
      <c r="D37" s="12" t="s">
        <v>42</v>
      </c>
      <c r="E37" s="12" t="s">
        <v>42</v>
      </c>
      <c r="F37" s="12" t="s">
        <v>42</v>
      </c>
      <c r="G37" s="13" t="s">
        <v>42</v>
      </c>
      <c r="H37" s="18">
        <v>2374080</v>
      </c>
      <c r="I37" s="12">
        <v>12680</v>
      </c>
      <c r="J37" s="12">
        <f>H37/366</f>
        <v>6486.5573770491801</v>
      </c>
    </row>
    <row r="38" spans="1:10" ht="17.100000000000001" customHeight="1" x14ac:dyDescent="0.15">
      <c r="A38" s="106"/>
      <c r="B38" s="23"/>
      <c r="C38" s="17">
        <v>17</v>
      </c>
      <c r="D38" s="12" t="s">
        <v>42</v>
      </c>
      <c r="E38" s="12" t="s">
        <v>42</v>
      </c>
      <c r="F38" s="12" t="s">
        <v>42</v>
      </c>
      <c r="G38" s="13" t="s">
        <v>42</v>
      </c>
      <c r="H38" s="18">
        <v>1953090</v>
      </c>
      <c r="I38" s="12">
        <v>7750</v>
      </c>
      <c r="J38" s="12">
        <f>H38/365</f>
        <v>5350.9315068493152</v>
      </c>
    </row>
    <row r="39" spans="1:10" ht="17.100000000000001" customHeight="1" x14ac:dyDescent="0.15">
      <c r="A39" s="106"/>
      <c r="B39" s="23"/>
      <c r="C39" s="17">
        <v>22</v>
      </c>
      <c r="D39" s="12" t="s">
        <v>42</v>
      </c>
      <c r="E39" s="12" t="s">
        <v>42</v>
      </c>
      <c r="F39" s="12" t="s">
        <v>42</v>
      </c>
      <c r="G39" s="13" t="s">
        <v>42</v>
      </c>
      <c r="H39" s="18">
        <v>1691730</v>
      </c>
      <c r="I39" s="12">
        <v>8050</v>
      </c>
      <c r="J39" s="12">
        <f>H39/365</f>
        <v>4634.8767123287671</v>
      </c>
    </row>
    <row r="40" spans="1:10" ht="17.100000000000001" customHeight="1" x14ac:dyDescent="0.15">
      <c r="A40" s="106"/>
      <c r="B40" s="23"/>
      <c r="C40" s="17">
        <v>27</v>
      </c>
      <c r="D40" s="12" t="s">
        <v>42</v>
      </c>
      <c r="E40" s="12" t="s">
        <v>42</v>
      </c>
      <c r="F40" s="12" t="s">
        <v>42</v>
      </c>
      <c r="G40" s="13" t="s">
        <v>42</v>
      </c>
      <c r="H40" s="18">
        <v>1353610</v>
      </c>
      <c r="I40" s="12">
        <v>8100</v>
      </c>
      <c r="J40" s="12">
        <f>H40/365</f>
        <v>3708.5205479452056</v>
      </c>
    </row>
    <row r="41" spans="1:10" ht="17.100000000000001" customHeight="1" x14ac:dyDescent="0.15">
      <c r="A41" s="106"/>
      <c r="B41" s="23" t="s">
        <v>90</v>
      </c>
      <c r="C41" s="19" t="s">
        <v>101</v>
      </c>
      <c r="D41" s="12" t="s">
        <v>42</v>
      </c>
      <c r="E41" s="12" t="s">
        <v>42</v>
      </c>
      <c r="F41" s="12" t="s">
        <v>42</v>
      </c>
      <c r="G41" s="13" t="s">
        <v>42</v>
      </c>
      <c r="H41" s="18">
        <v>1417930</v>
      </c>
      <c r="I41" s="12">
        <v>7270</v>
      </c>
      <c r="J41" s="12">
        <f>H41/365</f>
        <v>3884.7397260273974</v>
      </c>
    </row>
    <row r="42" spans="1:10" ht="17.100000000000001" customHeight="1" x14ac:dyDescent="0.15">
      <c r="A42" s="106"/>
      <c r="B42" s="23"/>
      <c r="C42" s="20">
        <v>2</v>
      </c>
      <c r="D42" s="12" t="s">
        <v>42</v>
      </c>
      <c r="E42" s="12" t="s">
        <v>42</v>
      </c>
      <c r="F42" s="12" t="s">
        <v>42</v>
      </c>
      <c r="G42" s="13" t="s">
        <v>42</v>
      </c>
      <c r="H42" s="18">
        <v>870610</v>
      </c>
      <c r="I42" s="12">
        <v>4710</v>
      </c>
      <c r="J42" s="12">
        <f>H42/366</f>
        <v>2378.7158469945357</v>
      </c>
    </row>
    <row r="43" spans="1:10" ht="17.100000000000001" customHeight="1" x14ac:dyDescent="0.15">
      <c r="A43" s="106"/>
      <c r="B43" s="23"/>
      <c r="C43" s="17">
        <v>3</v>
      </c>
      <c r="D43" s="12" t="s">
        <v>42</v>
      </c>
      <c r="E43" s="12" t="s">
        <v>42</v>
      </c>
      <c r="F43" s="12" t="s">
        <v>42</v>
      </c>
      <c r="G43" s="13" t="s">
        <v>42</v>
      </c>
      <c r="H43" s="18">
        <v>902350</v>
      </c>
      <c r="I43" s="12">
        <v>4580</v>
      </c>
      <c r="J43" s="12">
        <f>H43/365</f>
        <v>2472.1917808219177</v>
      </c>
    </row>
    <row r="44" spans="1:10" ht="17.100000000000001" customHeight="1" x14ac:dyDescent="0.15">
      <c r="A44" s="106"/>
      <c r="B44" s="68"/>
      <c r="C44" s="17">
        <v>4</v>
      </c>
      <c r="D44" s="18" t="s">
        <v>42</v>
      </c>
      <c r="E44" s="12" t="s">
        <v>42</v>
      </c>
      <c r="F44" s="12" t="s">
        <v>42</v>
      </c>
      <c r="G44" s="63" t="s">
        <v>42</v>
      </c>
      <c r="H44" s="18">
        <v>1100550</v>
      </c>
      <c r="I44" s="12">
        <v>5230</v>
      </c>
      <c r="J44" s="12">
        <f>H44/365</f>
        <v>3015.205479452055</v>
      </c>
    </row>
    <row r="45" spans="1:10" ht="17.100000000000001" customHeight="1" x14ac:dyDescent="0.15">
      <c r="A45" s="107"/>
      <c r="B45" s="69"/>
      <c r="C45" s="64">
        <v>5</v>
      </c>
      <c r="D45" s="34" t="s">
        <v>42</v>
      </c>
      <c r="E45" s="34" t="s">
        <v>42</v>
      </c>
      <c r="F45" s="34" t="s">
        <v>42</v>
      </c>
      <c r="G45" s="65" t="s">
        <v>42</v>
      </c>
      <c r="H45" s="66">
        <v>1272750</v>
      </c>
      <c r="I45" s="34">
        <v>6100</v>
      </c>
      <c r="J45" s="34">
        <f>H45/366</f>
        <v>3477.4590163934427</v>
      </c>
    </row>
    <row r="46" spans="1:10" ht="16.5" customHeight="1" x14ac:dyDescent="0.15">
      <c r="A46" s="24" t="s">
        <v>47</v>
      </c>
      <c r="B46" s="24"/>
      <c r="C46" s="24"/>
      <c r="D46" s="24"/>
      <c r="E46" s="24"/>
      <c r="F46" s="24"/>
      <c r="H46" s="91" t="s">
        <v>93</v>
      </c>
      <c r="I46" s="91"/>
      <c r="J46" s="91"/>
    </row>
    <row r="47" spans="1:10" ht="16.5" customHeight="1" x14ac:dyDescent="0.15">
      <c r="A47" s="92" t="s">
        <v>53</v>
      </c>
      <c r="B47" s="92"/>
      <c r="C47" s="92"/>
      <c r="D47" s="92"/>
      <c r="E47" s="92"/>
      <c r="F47" s="92"/>
    </row>
  </sheetData>
  <mergeCells count="12">
    <mergeCell ref="H46:J46"/>
    <mergeCell ref="A47:F47"/>
    <mergeCell ref="A1:J1"/>
    <mergeCell ref="G4:G5"/>
    <mergeCell ref="H4:J4"/>
    <mergeCell ref="A4:C5"/>
    <mergeCell ref="D4:D5"/>
    <mergeCell ref="E4:E5"/>
    <mergeCell ref="F4:F5"/>
    <mergeCell ref="A6:A19"/>
    <mergeCell ref="A20:A32"/>
    <mergeCell ref="A33:A45"/>
  </mergeCells>
  <phoneticPr fontId="4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5"/>
  <sheetViews>
    <sheetView view="pageBreakPreview" zoomScale="70" zoomScaleNormal="100" zoomScaleSheetLayoutView="70" workbookViewId="0">
      <selection activeCell="V1" sqref="V1"/>
    </sheetView>
  </sheetViews>
  <sheetFormatPr defaultColWidth="9" defaultRowHeight="13.5" x14ac:dyDescent="0.15"/>
  <cols>
    <col min="1" max="2" width="5.875" style="47" customWidth="1"/>
    <col min="3" max="9" width="11.5" style="47" customWidth="1"/>
    <col min="10" max="16384" width="9" style="47"/>
  </cols>
  <sheetData>
    <row r="1" spans="1:9" s="1" customFormat="1" ht="23.25" x14ac:dyDescent="0.15">
      <c r="A1" s="93" t="s">
        <v>69</v>
      </c>
      <c r="B1" s="93"/>
      <c r="C1" s="93"/>
      <c r="D1" s="93"/>
      <c r="E1" s="93"/>
      <c r="F1" s="93"/>
      <c r="G1" s="93"/>
      <c r="H1" s="93"/>
      <c r="I1" s="93"/>
    </row>
    <row r="2" spans="1:9" s="1" customFormat="1" ht="9" customHeight="1" x14ac:dyDescent="0.15">
      <c r="A2" s="46"/>
      <c r="B2" s="46"/>
      <c r="C2" s="46"/>
      <c r="D2" s="46"/>
      <c r="E2" s="46"/>
      <c r="F2" s="46"/>
      <c r="G2" s="46"/>
      <c r="H2" s="46"/>
      <c r="I2" s="46"/>
    </row>
    <row r="3" spans="1:9" ht="16.5" customHeight="1" x14ac:dyDescent="0.15">
      <c r="I3" s="7" t="s">
        <v>0</v>
      </c>
    </row>
    <row r="4" spans="1:9" ht="24" customHeight="1" x14ac:dyDescent="0.15">
      <c r="A4" s="129" t="s">
        <v>96</v>
      </c>
      <c r="B4" s="130"/>
      <c r="C4" s="126" t="s">
        <v>48</v>
      </c>
      <c r="D4" s="123" t="s">
        <v>33</v>
      </c>
      <c r="E4" s="123" t="s">
        <v>34</v>
      </c>
      <c r="F4" s="126" t="s">
        <v>49</v>
      </c>
      <c r="G4" s="97" t="s">
        <v>94</v>
      </c>
      <c r="H4" s="128"/>
      <c r="I4" s="128"/>
    </row>
    <row r="5" spans="1:9" ht="24" customHeight="1" x14ac:dyDescent="0.15">
      <c r="A5" s="131"/>
      <c r="B5" s="132"/>
      <c r="C5" s="127"/>
      <c r="D5" s="124"/>
      <c r="E5" s="124"/>
      <c r="F5" s="127"/>
      <c r="G5" s="8" t="s">
        <v>35</v>
      </c>
      <c r="H5" s="8" t="s">
        <v>36</v>
      </c>
      <c r="I5" s="9" t="s">
        <v>37</v>
      </c>
    </row>
    <row r="6" spans="1:9" ht="24" customHeight="1" x14ac:dyDescent="0.15">
      <c r="A6" s="21" t="s">
        <v>10</v>
      </c>
      <c r="B6" s="48">
        <v>18</v>
      </c>
      <c r="C6" s="14">
        <v>3243</v>
      </c>
      <c r="D6" s="15">
        <v>439</v>
      </c>
      <c r="E6" s="15">
        <v>1419</v>
      </c>
      <c r="F6" s="22">
        <f>E6/C6*100</f>
        <v>43.755781683626275</v>
      </c>
      <c r="G6" s="14">
        <v>63693</v>
      </c>
      <c r="H6" s="15">
        <v>322</v>
      </c>
      <c r="I6" s="15">
        <f>G6/365</f>
        <v>174.50136986301371</v>
      </c>
    </row>
    <row r="7" spans="1:9" ht="24" customHeight="1" x14ac:dyDescent="0.15">
      <c r="A7" s="1"/>
      <c r="B7" s="48">
        <v>23</v>
      </c>
      <c r="C7" s="12">
        <v>6808</v>
      </c>
      <c r="D7" s="12">
        <v>1202</v>
      </c>
      <c r="E7" s="12">
        <v>3736</v>
      </c>
      <c r="F7" s="13">
        <f t="shared" ref="F7:F10" si="0">E7/C7*100</f>
        <v>54.876615746180967</v>
      </c>
      <c r="G7" s="18">
        <v>248111</v>
      </c>
      <c r="H7" s="12">
        <v>1105</v>
      </c>
      <c r="I7" s="12">
        <f>G7/366</f>
        <v>677.89890710382508</v>
      </c>
    </row>
    <row r="8" spans="1:9" ht="24" customHeight="1" x14ac:dyDescent="0.15">
      <c r="A8" s="1"/>
      <c r="B8" s="48">
        <v>28</v>
      </c>
      <c r="C8" s="12">
        <v>6299</v>
      </c>
      <c r="D8" s="12">
        <v>1221</v>
      </c>
      <c r="E8" s="12">
        <v>3256</v>
      </c>
      <c r="F8" s="13">
        <f t="shared" si="0"/>
        <v>51.690744562628986</v>
      </c>
      <c r="G8" s="18">
        <v>282067</v>
      </c>
      <c r="H8" s="12">
        <v>962</v>
      </c>
      <c r="I8" s="12">
        <f>G8/366</f>
        <v>770.67486338797812</v>
      </c>
    </row>
    <row r="9" spans="1:9" ht="24" customHeight="1" x14ac:dyDescent="0.15">
      <c r="A9" s="1" t="s">
        <v>67</v>
      </c>
      <c r="B9" s="48">
        <v>2</v>
      </c>
      <c r="C9" s="12">
        <v>6002</v>
      </c>
      <c r="D9" s="12">
        <v>1241</v>
      </c>
      <c r="E9" s="12">
        <v>3144</v>
      </c>
      <c r="F9" s="13">
        <f t="shared" si="0"/>
        <v>52.382539153615461</v>
      </c>
      <c r="G9" s="18">
        <v>326862</v>
      </c>
      <c r="H9" s="12">
        <v>1226</v>
      </c>
      <c r="I9" s="12">
        <f>G9/366</f>
        <v>893.06557377049182</v>
      </c>
    </row>
    <row r="10" spans="1:9" ht="24" customHeight="1" x14ac:dyDescent="0.15">
      <c r="A10" s="23"/>
      <c r="B10" s="48">
        <v>3</v>
      </c>
      <c r="C10" s="12">
        <v>5925</v>
      </c>
      <c r="D10" s="12">
        <v>1242</v>
      </c>
      <c r="E10" s="12">
        <v>3136</v>
      </c>
      <c r="F10" s="13">
        <f t="shared" si="0"/>
        <v>52.928270042194093</v>
      </c>
      <c r="G10" s="18">
        <v>315455</v>
      </c>
      <c r="H10" s="12">
        <v>1205</v>
      </c>
      <c r="I10" s="12">
        <f>G10/365</f>
        <v>864.2602739726027</v>
      </c>
    </row>
    <row r="11" spans="1:9" ht="24" customHeight="1" x14ac:dyDescent="0.15">
      <c r="A11" s="23"/>
      <c r="B11" s="80">
        <v>4</v>
      </c>
      <c r="C11" s="12">
        <v>5807</v>
      </c>
      <c r="D11" s="12">
        <v>1254</v>
      </c>
      <c r="E11" s="12">
        <v>3134</v>
      </c>
      <c r="F11" s="13">
        <f>E11/C11*100</f>
        <v>53.969347339417936</v>
      </c>
      <c r="G11" s="18">
        <v>339774</v>
      </c>
      <c r="H11" s="12">
        <v>1331</v>
      </c>
      <c r="I11" s="12">
        <f>G11/365</f>
        <v>930.88767123287676</v>
      </c>
    </row>
    <row r="12" spans="1:9" ht="24" customHeight="1" x14ac:dyDescent="0.15">
      <c r="A12" s="33"/>
      <c r="B12" s="81">
        <v>5</v>
      </c>
      <c r="C12" s="66">
        <v>5650</v>
      </c>
      <c r="D12" s="34">
        <v>1252</v>
      </c>
      <c r="E12" s="34">
        <v>3127</v>
      </c>
      <c r="F12" s="82">
        <f>E12/C12*100</f>
        <v>55.345132743362832</v>
      </c>
      <c r="G12" s="66">
        <v>341986</v>
      </c>
      <c r="H12" s="34">
        <v>1244</v>
      </c>
      <c r="I12" s="34">
        <f>G12/366</f>
        <v>934.38797814207646</v>
      </c>
    </row>
    <row r="13" spans="1:9" ht="16.5" customHeight="1" x14ac:dyDescent="0.15">
      <c r="A13" s="35" t="s">
        <v>44</v>
      </c>
      <c r="I13" s="49" t="s">
        <v>46</v>
      </c>
    </row>
    <row r="14" spans="1:9" ht="30" customHeight="1" x14ac:dyDescent="0.15"/>
    <row r="15" spans="1:9" ht="24.75" customHeight="1" x14ac:dyDescent="0.15">
      <c r="A15" s="125" t="s">
        <v>70</v>
      </c>
      <c r="B15" s="125"/>
      <c r="C15" s="125"/>
      <c r="D15" s="125"/>
      <c r="E15" s="125"/>
      <c r="F15" s="125"/>
      <c r="G15" s="125"/>
      <c r="H15" s="125"/>
      <c r="I15" s="125"/>
    </row>
    <row r="16" spans="1:9" s="1" customFormat="1" ht="9" customHeight="1" x14ac:dyDescent="0.15">
      <c r="A16" s="46"/>
      <c r="B16" s="46"/>
      <c r="C16" s="46"/>
      <c r="D16" s="46"/>
      <c r="E16" s="46"/>
      <c r="F16" s="46"/>
      <c r="G16" s="46"/>
      <c r="H16" s="46"/>
      <c r="I16" s="46"/>
    </row>
    <row r="17" spans="1:11" ht="16.5" customHeight="1" x14ac:dyDescent="0.15">
      <c r="A17" s="50" t="s">
        <v>50</v>
      </c>
      <c r="I17" s="51" t="s">
        <v>0</v>
      </c>
    </row>
    <row r="18" spans="1:11" ht="24" customHeight="1" x14ac:dyDescent="0.15">
      <c r="A18" s="108" t="s">
        <v>96</v>
      </c>
      <c r="B18" s="109"/>
      <c r="C18" s="114" t="s">
        <v>1</v>
      </c>
      <c r="D18" s="115"/>
      <c r="E18" s="115"/>
      <c r="F18" s="116"/>
      <c r="G18" s="114" t="s">
        <v>2</v>
      </c>
      <c r="H18" s="115"/>
      <c r="I18" s="115"/>
    </row>
    <row r="19" spans="1:11" ht="24" customHeight="1" x14ac:dyDescent="0.15">
      <c r="A19" s="110"/>
      <c r="B19" s="111"/>
      <c r="C19" s="117" t="s">
        <v>51</v>
      </c>
      <c r="D19" s="118"/>
      <c r="E19" s="119" t="s">
        <v>3</v>
      </c>
      <c r="F19" s="119" t="s">
        <v>4</v>
      </c>
      <c r="G19" s="119" t="s">
        <v>5</v>
      </c>
      <c r="H19" s="119" t="s">
        <v>6</v>
      </c>
      <c r="I19" s="121" t="s">
        <v>4</v>
      </c>
    </row>
    <row r="20" spans="1:11" ht="24" customHeight="1" x14ac:dyDescent="0.15">
      <c r="A20" s="112"/>
      <c r="B20" s="113"/>
      <c r="C20" s="52" t="s">
        <v>7</v>
      </c>
      <c r="D20" s="52" t="s">
        <v>8</v>
      </c>
      <c r="E20" s="120"/>
      <c r="F20" s="120"/>
      <c r="G20" s="120"/>
      <c r="H20" s="120"/>
      <c r="I20" s="122"/>
    </row>
    <row r="21" spans="1:11" ht="24" customHeight="1" x14ac:dyDescent="0.15">
      <c r="A21" s="53" t="s">
        <v>9</v>
      </c>
      <c r="B21" s="54">
        <v>40</v>
      </c>
      <c r="C21" s="55">
        <v>3</v>
      </c>
      <c r="D21" s="55">
        <v>2</v>
      </c>
      <c r="E21" s="55">
        <v>5357</v>
      </c>
      <c r="F21" s="55">
        <v>3058</v>
      </c>
      <c r="G21" s="56">
        <v>7</v>
      </c>
      <c r="H21" s="57">
        <v>698</v>
      </c>
      <c r="I21" s="57">
        <v>333</v>
      </c>
    </row>
    <row r="22" spans="1:11" ht="24" customHeight="1" x14ac:dyDescent="0.15">
      <c r="A22" s="51"/>
      <c r="B22" s="48">
        <v>50</v>
      </c>
      <c r="C22" s="55">
        <v>7</v>
      </c>
      <c r="D22" s="55">
        <v>6</v>
      </c>
      <c r="E22" s="55">
        <v>65251</v>
      </c>
      <c r="F22" s="55">
        <v>42296</v>
      </c>
      <c r="G22" s="58">
        <v>7</v>
      </c>
      <c r="H22" s="55">
        <v>8673</v>
      </c>
      <c r="I22" s="55">
        <v>4463</v>
      </c>
      <c r="K22" s="50"/>
    </row>
    <row r="23" spans="1:11" ht="24" customHeight="1" x14ac:dyDescent="0.15">
      <c r="A23" s="51"/>
      <c r="B23" s="48">
        <v>60</v>
      </c>
      <c r="C23" s="55">
        <v>8</v>
      </c>
      <c r="D23" s="55">
        <v>6</v>
      </c>
      <c r="E23" s="55">
        <v>180746</v>
      </c>
      <c r="F23" s="55">
        <v>89143</v>
      </c>
      <c r="G23" s="58">
        <v>7</v>
      </c>
      <c r="H23" s="55">
        <v>21178</v>
      </c>
      <c r="I23" s="55">
        <v>4362</v>
      </c>
    </row>
    <row r="24" spans="1:11" ht="24" customHeight="1" x14ac:dyDescent="0.15">
      <c r="A24" s="59" t="s">
        <v>10</v>
      </c>
      <c r="B24" s="48">
        <v>2</v>
      </c>
      <c r="C24" s="55">
        <v>8</v>
      </c>
      <c r="D24" s="55">
        <v>6</v>
      </c>
      <c r="E24" s="55">
        <v>320034</v>
      </c>
      <c r="F24" s="55">
        <v>201802</v>
      </c>
      <c r="G24" s="58">
        <v>7</v>
      </c>
      <c r="H24" s="55">
        <v>38027</v>
      </c>
      <c r="I24" s="55">
        <v>5867</v>
      </c>
    </row>
    <row r="25" spans="1:11" ht="24" customHeight="1" x14ac:dyDescent="0.15">
      <c r="A25" s="59"/>
      <c r="B25" s="48">
        <v>7</v>
      </c>
      <c r="C25" s="55">
        <v>8</v>
      </c>
      <c r="D25" s="55">
        <v>7</v>
      </c>
      <c r="E25" s="55">
        <v>384090</v>
      </c>
      <c r="F25" s="55">
        <v>268563</v>
      </c>
      <c r="G25" s="58">
        <v>6</v>
      </c>
      <c r="H25" s="55">
        <v>51477</v>
      </c>
      <c r="I25" s="55">
        <v>12253</v>
      </c>
    </row>
    <row r="26" spans="1:11" ht="24" customHeight="1" x14ac:dyDescent="0.15">
      <c r="A26" s="59"/>
      <c r="B26" s="48">
        <v>12</v>
      </c>
      <c r="C26" s="55">
        <v>8</v>
      </c>
      <c r="D26" s="55">
        <v>9</v>
      </c>
      <c r="E26" s="55">
        <v>423370</v>
      </c>
      <c r="F26" s="55">
        <v>291740</v>
      </c>
      <c r="G26" s="58">
        <v>6</v>
      </c>
      <c r="H26" s="55">
        <v>57621</v>
      </c>
      <c r="I26" s="55">
        <v>14994</v>
      </c>
    </row>
    <row r="27" spans="1:11" ht="24" customHeight="1" x14ac:dyDescent="0.15">
      <c r="A27" s="51"/>
      <c r="B27" s="48">
        <v>17</v>
      </c>
      <c r="C27" s="55">
        <v>10</v>
      </c>
      <c r="D27" s="55">
        <v>7</v>
      </c>
      <c r="E27" s="55">
        <v>497332</v>
      </c>
      <c r="F27" s="55">
        <v>278923</v>
      </c>
      <c r="G27" s="58">
        <v>9</v>
      </c>
      <c r="H27" s="55">
        <v>94176</v>
      </c>
      <c r="I27" s="55">
        <v>24843</v>
      </c>
    </row>
    <row r="28" spans="1:11" ht="24" customHeight="1" x14ac:dyDescent="0.15">
      <c r="A28" s="51"/>
      <c r="B28" s="48">
        <v>22</v>
      </c>
      <c r="C28" s="60">
        <v>10</v>
      </c>
      <c r="D28" s="61">
        <v>7</v>
      </c>
      <c r="E28" s="61">
        <v>566149</v>
      </c>
      <c r="F28" s="61">
        <v>310947</v>
      </c>
      <c r="G28" s="60">
        <v>9</v>
      </c>
      <c r="H28" s="61">
        <v>89018</v>
      </c>
      <c r="I28" s="61">
        <v>26523</v>
      </c>
    </row>
    <row r="29" spans="1:11" ht="24" customHeight="1" x14ac:dyDescent="0.15">
      <c r="A29" s="51"/>
      <c r="B29" s="48">
        <v>27</v>
      </c>
      <c r="C29" s="60">
        <v>9</v>
      </c>
      <c r="D29" s="61">
        <v>7</v>
      </c>
      <c r="E29" s="61">
        <v>618904</v>
      </c>
      <c r="F29" s="61">
        <v>368679</v>
      </c>
      <c r="G29" s="60">
        <v>8</v>
      </c>
      <c r="H29" s="61">
        <v>95718</v>
      </c>
      <c r="I29" s="61">
        <v>22564</v>
      </c>
    </row>
    <row r="30" spans="1:11" ht="24" customHeight="1" x14ac:dyDescent="0.15">
      <c r="A30" s="51" t="s">
        <v>67</v>
      </c>
      <c r="B30" s="48" t="s">
        <v>105</v>
      </c>
      <c r="C30" s="60">
        <v>10</v>
      </c>
      <c r="D30" s="61">
        <v>7</v>
      </c>
      <c r="E30" s="5">
        <v>740668</v>
      </c>
      <c r="F30" s="5">
        <v>366255</v>
      </c>
      <c r="G30" s="60">
        <v>6</v>
      </c>
      <c r="H30" s="5">
        <v>101240</v>
      </c>
      <c r="I30" s="5">
        <v>26217</v>
      </c>
    </row>
    <row r="31" spans="1:11" ht="24" customHeight="1" x14ac:dyDescent="0.15">
      <c r="A31" s="51"/>
      <c r="B31" s="62">
        <v>2</v>
      </c>
      <c r="C31" s="60">
        <v>10</v>
      </c>
      <c r="D31" s="61">
        <v>7</v>
      </c>
      <c r="E31" s="5">
        <v>819934</v>
      </c>
      <c r="F31" s="5">
        <v>400080</v>
      </c>
      <c r="G31" s="60">
        <v>6</v>
      </c>
      <c r="H31" s="5">
        <v>100967</v>
      </c>
      <c r="I31" s="5">
        <v>25159</v>
      </c>
    </row>
    <row r="32" spans="1:11" ht="24" customHeight="1" x14ac:dyDescent="0.15">
      <c r="A32" s="59"/>
      <c r="B32" s="48">
        <v>3</v>
      </c>
      <c r="C32" s="60">
        <v>10</v>
      </c>
      <c r="D32" s="61">
        <v>7</v>
      </c>
      <c r="E32" s="5">
        <v>908666</v>
      </c>
      <c r="F32" s="5">
        <v>460996</v>
      </c>
      <c r="G32" s="60">
        <v>6</v>
      </c>
      <c r="H32" s="5">
        <v>101780</v>
      </c>
      <c r="I32" s="5">
        <v>24948</v>
      </c>
    </row>
    <row r="33" spans="1:9" ht="24" customHeight="1" x14ac:dyDescent="0.15">
      <c r="A33" s="59"/>
      <c r="B33" s="48">
        <v>4</v>
      </c>
      <c r="C33" s="60">
        <v>9</v>
      </c>
      <c r="D33" s="61">
        <v>7</v>
      </c>
      <c r="E33" s="5">
        <v>808694</v>
      </c>
      <c r="F33" s="83">
        <v>448295</v>
      </c>
      <c r="G33" s="60">
        <v>6</v>
      </c>
      <c r="H33" s="5">
        <v>103247</v>
      </c>
      <c r="I33" s="5">
        <v>24758</v>
      </c>
    </row>
    <row r="34" spans="1:9" ht="24" customHeight="1" x14ac:dyDescent="0.15">
      <c r="A34" s="84"/>
      <c r="B34" s="81">
        <v>5</v>
      </c>
      <c r="C34" s="85">
        <v>9</v>
      </c>
      <c r="D34" s="86">
        <v>7</v>
      </c>
      <c r="E34" s="87">
        <v>835500</v>
      </c>
      <c r="F34" s="87">
        <v>456820</v>
      </c>
      <c r="G34" s="85">
        <v>6</v>
      </c>
      <c r="H34" s="87">
        <v>103222</v>
      </c>
      <c r="I34" s="87">
        <v>26790</v>
      </c>
    </row>
    <row r="35" spans="1:9" ht="16.5" customHeight="1" x14ac:dyDescent="0.15">
      <c r="I35" s="51" t="s">
        <v>52</v>
      </c>
    </row>
  </sheetData>
  <mergeCells count="17">
    <mergeCell ref="E4:E5"/>
    <mergeCell ref="A1:I1"/>
    <mergeCell ref="A15:I15"/>
    <mergeCell ref="F4:F5"/>
    <mergeCell ref="G4:I4"/>
    <mergeCell ref="A4:B5"/>
    <mergeCell ref="C4:C5"/>
    <mergeCell ref="D4:D5"/>
    <mergeCell ref="A18:B20"/>
    <mergeCell ref="C18:F18"/>
    <mergeCell ref="G18:I18"/>
    <mergeCell ref="C19:D19"/>
    <mergeCell ref="E19:E20"/>
    <mergeCell ref="F19:F20"/>
    <mergeCell ref="G19:G20"/>
    <mergeCell ref="H19:H20"/>
    <mergeCell ref="I19:I20"/>
  </mergeCells>
  <phoneticPr fontId="3"/>
  <printOptions horizontalCentered="1"/>
  <pageMargins left="0.39370078740157483" right="0.39370078740157483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9"/>
  <sheetViews>
    <sheetView view="pageBreakPreview" zoomScale="70" zoomScaleNormal="100" zoomScaleSheetLayoutView="70" workbookViewId="0">
      <selection sqref="A1:X1"/>
    </sheetView>
  </sheetViews>
  <sheetFormatPr defaultColWidth="9" defaultRowHeight="13.5" x14ac:dyDescent="0.15"/>
  <cols>
    <col min="1" max="1" width="7.125" style="6" customWidth="1"/>
    <col min="2" max="2" width="4.125" style="6" customWidth="1"/>
    <col min="3" max="3" width="10.125" style="6" customWidth="1"/>
    <col min="4" max="24" width="3.375" style="6" customWidth="1"/>
    <col min="25" max="16384" width="9" style="6"/>
  </cols>
  <sheetData>
    <row r="1" spans="1:24" ht="24" customHeight="1" x14ac:dyDescent="0.15">
      <c r="A1" s="93" t="s">
        <v>71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4" ht="9" customHeight="1" x14ac:dyDescent="0.15"/>
    <row r="3" spans="1:24" ht="16.5" customHeight="1" x14ac:dyDescent="0.15">
      <c r="A3" s="149" t="s">
        <v>54</v>
      </c>
      <c r="B3" s="149"/>
      <c r="C3" s="149"/>
      <c r="D3" s="31"/>
    </row>
    <row r="4" spans="1:24" ht="24" customHeight="1" x14ac:dyDescent="0.15">
      <c r="A4" s="165" t="s">
        <v>97</v>
      </c>
      <c r="B4" s="165"/>
      <c r="C4" s="165"/>
      <c r="D4" s="150"/>
      <c r="E4" s="154" t="s">
        <v>60</v>
      </c>
      <c r="F4" s="155"/>
      <c r="G4" s="154">
        <v>60</v>
      </c>
      <c r="H4" s="155"/>
      <c r="I4" s="154" t="s">
        <v>61</v>
      </c>
      <c r="J4" s="155"/>
      <c r="K4" s="154">
        <v>17</v>
      </c>
      <c r="L4" s="155"/>
      <c r="M4" s="154">
        <v>27</v>
      </c>
      <c r="N4" s="155"/>
      <c r="O4" s="158" t="s">
        <v>102</v>
      </c>
      <c r="P4" s="159"/>
      <c r="Q4" s="158">
        <v>2</v>
      </c>
      <c r="R4" s="159"/>
      <c r="S4" s="154">
        <v>3</v>
      </c>
      <c r="T4" s="163"/>
      <c r="U4" s="154">
        <v>4</v>
      </c>
      <c r="V4" s="163"/>
      <c r="W4" s="154">
        <v>5</v>
      </c>
      <c r="X4" s="163"/>
    </row>
    <row r="5" spans="1:24" ht="24" customHeight="1" x14ac:dyDescent="0.15">
      <c r="A5" s="166"/>
      <c r="B5" s="166"/>
      <c r="C5" s="166"/>
      <c r="D5" s="167"/>
      <c r="E5" s="156"/>
      <c r="F5" s="157"/>
      <c r="G5" s="156"/>
      <c r="H5" s="157"/>
      <c r="I5" s="156"/>
      <c r="J5" s="157"/>
      <c r="K5" s="156"/>
      <c r="L5" s="157"/>
      <c r="M5" s="156"/>
      <c r="N5" s="157"/>
      <c r="O5" s="160"/>
      <c r="P5" s="161"/>
      <c r="Q5" s="160"/>
      <c r="R5" s="161"/>
      <c r="S5" s="156"/>
      <c r="T5" s="164"/>
      <c r="U5" s="156"/>
      <c r="V5" s="164"/>
      <c r="W5" s="156"/>
      <c r="X5" s="164"/>
    </row>
    <row r="6" spans="1:24" ht="23.1" customHeight="1" x14ac:dyDescent="0.15">
      <c r="A6" s="168" t="s">
        <v>11</v>
      </c>
      <c r="B6" s="168"/>
      <c r="C6" s="168"/>
      <c r="D6" s="169"/>
      <c r="E6" s="162">
        <f>SUM(E7:F19)</f>
        <v>520</v>
      </c>
      <c r="F6" s="162"/>
      <c r="G6" s="162">
        <f>SUM(G7:H19)</f>
        <v>792</v>
      </c>
      <c r="H6" s="162"/>
      <c r="I6" s="162">
        <f>SUM(I7:J19)</f>
        <v>1858</v>
      </c>
      <c r="J6" s="162"/>
      <c r="K6" s="162">
        <f>SUM(K7:L19)</f>
        <v>2182</v>
      </c>
      <c r="L6" s="162"/>
      <c r="M6" s="162">
        <f>SUM(M7:N19)</f>
        <v>1671</v>
      </c>
      <c r="N6" s="162"/>
      <c r="O6" s="162">
        <f>SUM(O7:P19)</f>
        <v>1468</v>
      </c>
      <c r="P6" s="162"/>
      <c r="Q6" s="162">
        <f>SUM(Q7:R19)</f>
        <v>1594</v>
      </c>
      <c r="R6" s="162"/>
      <c r="S6" s="162">
        <f>SUM(S7:T19)</f>
        <v>1920</v>
      </c>
      <c r="T6" s="162"/>
      <c r="U6" s="162">
        <f>SUM(U7:V19)</f>
        <v>2043</v>
      </c>
      <c r="V6" s="162"/>
      <c r="W6" s="162">
        <f>SUM(W7:X19)</f>
        <v>1822</v>
      </c>
      <c r="X6" s="162"/>
    </row>
    <row r="7" spans="1:24" ht="23.1" customHeight="1" x14ac:dyDescent="0.15">
      <c r="A7" s="170" t="s">
        <v>62</v>
      </c>
      <c r="B7" s="170"/>
      <c r="C7" s="170"/>
      <c r="D7" s="171"/>
      <c r="E7" s="134">
        <v>77</v>
      </c>
      <c r="F7" s="134"/>
      <c r="G7" s="134">
        <v>38</v>
      </c>
      <c r="H7" s="134"/>
      <c r="I7" s="134">
        <v>39</v>
      </c>
      <c r="J7" s="134"/>
      <c r="K7" s="134">
        <v>46</v>
      </c>
      <c r="L7" s="134"/>
      <c r="M7" s="134">
        <v>8</v>
      </c>
      <c r="N7" s="134"/>
      <c r="O7" s="134">
        <v>20</v>
      </c>
      <c r="P7" s="134"/>
      <c r="Q7" s="134">
        <v>13</v>
      </c>
      <c r="R7" s="134"/>
      <c r="S7" s="134">
        <v>5</v>
      </c>
      <c r="T7" s="134"/>
      <c r="U7" s="134">
        <v>11</v>
      </c>
      <c r="V7" s="134"/>
      <c r="W7" s="134">
        <v>2</v>
      </c>
      <c r="X7" s="134"/>
    </row>
    <row r="8" spans="1:24" ht="23.1" customHeight="1" x14ac:dyDescent="0.15">
      <c r="A8" s="135" t="s">
        <v>12</v>
      </c>
      <c r="B8" s="135"/>
      <c r="C8" s="135"/>
      <c r="D8" s="136"/>
      <c r="E8" s="134">
        <v>116</v>
      </c>
      <c r="F8" s="134"/>
      <c r="G8" s="134">
        <v>173</v>
      </c>
      <c r="H8" s="134"/>
      <c r="I8" s="134">
        <v>249</v>
      </c>
      <c r="J8" s="134"/>
      <c r="K8" s="134">
        <v>319</v>
      </c>
      <c r="L8" s="134"/>
      <c r="M8" s="134">
        <v>279</v>
      </c>
      <c r="N8" s="134"/>
      <c r="O8" s="134">
        <v>299</v>
      </c>
      <c r="P8" s="134"/>
      <c r="Q8" s="134">
        <v>262</v>
      </c>
      <c r="R8" s="134"/>
      <c r="S8" s="134">
        <v>285</v>
      </c>
      <c r="T8" s="134"/>
      <c r="U8" s="134">
        <v>293</v>
      </c>
      <c r="V8" s="134"/>
      <c r="W8" s="134">
        <v>289</v>
      </c>
      <c r="X8" s="134"/>
    </row>
    <row r="9" spans="1:24" ht="23.1" customHeight="1" x14ac:dyDescent="0.15">
      <c r="A9" s="135" t="s">
        <v>13</v>
      </c>
      <c r="B9" s="135"/>
      <c r="C9" s="135"/>
      <c r="D9" s="136"/>
      <c r="E9" s="134">
        <v>218</v>
      </c>
      <c r="F9" s="134"/>
      <c r="G9" s="134">
        <v>484</v>
      </c>
      <c r="H9" s="134"/>
      <c r="I9" s="134">
        <v>443</v>
      </c>
      <c r="J9" s="134"/>
      <c r="K9" s="134">
        <v>124</v>
      </c>
      <c r="L9" s="134"/>
      <c r="M9" s="134">
        <v>123</v>
      </c>
      <c r="N9" s="134"/>
      <c r="O9" s="134">
        <v>81</v>
      </c>
      <c r="P9" s="134"/>
      <c r="Q9" s="134">
        <v>91</v>
      </c>
      <c r="R9" s="134"/>
      <c r="S9" s="134">
        <v>81</v>
      </c>
      <c r="T9" s="134"/>
      <c r="U9" s="134">
        <v>139</v>
      </c>
      <c r="V9" s="134"/>
      <c r="W9" s="134">
        <v>55</v>
      </c>
      <c r="X9" s="134"/>
    </row>
    <row r="10" spans="1:24" ht="23.1" customHeight="1" x14ac:dyDescent="0.15">
      <c r="A10" s="135" t="s">
        <v>14</v>
      </c>
      <c r="B10" s="135"/>
      <c r="C10" s="135"/>
      <c r="D10" s="136"/>
      <c r="E10" s="134">
        <v>69</v>
      </c>
      <c r="F10" s="134"/>
      <c r="G10" s="134">
        <v>76</v>
      </c>
      <c r="H10" s="134"/>
      <c r="I10" s="134">
        <v>187</v>
      </c>
      <c r="J10" s="134"/>
      <c r="K10" s="134">
        <v>182</v>
      </c>
      <c r="L10" s="134"/>
      <c r="M10" s="134">
        <v>274</v>
      </c>
      <c r="N10" s="134"/>
      <c r="O10" s="134">
        <v>209</v>
      </c>
      <c r="P10" s="134"/>
      <c r="Q10" s="134">
        <v>238</v>
      </c>
      <c r="R10" s="134"/>
      <c r="S10" s="134">
        <v>241</v>
      </c>
      <c r="T10" s="134"/>
      <c r="U10" s="134">
        <v>228</v>
      </c>
      <c r="V10" s="134"/>
      <c r="W10" s="134">
        <v>192</v>
      </c>
      <c r="X10" s="134"/>
    </row>
    <row r="11" spans="1:24" ht="23.1" customHeight="1" x14ac:dyDescent="0.15">
      <c r="A11" s="135" t="s">
        <v>15</v>
      </c>
      <c r="B11" s="135"/>
      <c r="C11" s="135"/>
      <c r="D11" s="136"/>
      <c r="E11" s="134" t="s">
        <v>42</v>
      </c>
      <c r="F11" s="134"/>
      <c r="G11" s="134" t="s">
        <v>42</v>
      </c>
      <c r="H11" s="134"/>
      <c r="I11" s="134" t="s">
        <v>42</v>
      </c>
      <c r="J11" s="134"/>
      <c r="K11" s="134">
        <v>8</v>
      </c>
      <c r="L11" s="134"/>
      <c r="M11" s="134">
        <v>2</v>
      </c>
      <c r="N11" s="134"/>
      <c r="O11" s="134">
        <v>4</v>
      </c>
      <c r="P11" s="134"/>
      <c r="Q11" s="134">
        <v>1</v>
      </c>
      <c r="R11" s="134"/>
      <c r="S11" s="134">
        <v>3</v>
      </c>
      <c r="T11" s="134"/>
      <c r="U11" s="134">
        <v>1</v>
      </c>
      <c r="V11" s="134"/>
      <c r="W11" s="134">
        <v>6</v>
      </c>
      <c r="X11" s="134"/>
    </row>
    <row r="12" spans="1:24" ht="23.1" customHeight="1" x14ac:dyDescent="0.15">
      <c r="A12" s="135" t="s">
        <v>16</v>
      </c>
      <c r="B12" s="135"/>
      <c r="C12" s="135"/>
      <c r="D12" s="136"/>
      <c r="E12" s="134" t="s">
        <v>42</v>
      </c>
      <c r="F12" s="134"/>
      <c r="G12" s="134" t="s">
        <v>42</v>
      </c>
      <c r="H12" s="134"/>
      <c r="I12" s="134" t="s">
        <v>42</v>
      </c>
      <c r="J12" s="134"/>
      <c r="K12" s="134">
        <v>164</v>
      </c>
      <c r="L12" s="134"/>
      <c r="M12" s="134">
        <v>213</v>
      </c>
      <c r="N12" s="134"/>
      <c r="O12" s="134">
        <v>225</v>
      </c>
      <c r="P12" s="134"/>
      <c r="Q12" s="134">
        <v>276</v>
      </c>
      <c r="R12" s="134"/>
      <c r="S12" s="134">
        <v>377</v>
      </c>
      <c r="T12" s="134"/>
      <c r="U12" s="134">
        <v>338</v>
      </c>
      <c r="V12" s="134"/>
      <c r="W12" s="134">
        <v>321</v>
      </c>
      <c r="X12" s="134"/>
    </row>
    <row r="13" spans="1:24" ht="23.1" customHeight="1" x14ac:dyDescent="0.15">
      <c r="A13" s="135" t="s">
        <v>17</v>
      </c>
      <c r="B13" s="135"/>
      <c r="C13" s="135"/>
      <c r="D13" s="136"/>
      <c r="E13" s="134">
        <v>40</v>
      </c>
      <c r="F13" s="134"/>
      <c r="G13" s="134">
        <v>21</v>
      </c>
      <c r="H13" s="134"/>
      <c r="I13" s="134">
        <v>36</v>
      </c>
      <c r="J13" s="134"/>
      <c r="K13" s="134">
        <v>60</v>
      </c>
      <c r="L13" s="134"/>
      <c r="M13" s="134">
        <v>30</v>
      </c>
      <c r="N13" s="134"/>
      <c r="O13" s="134">
        <v>43</v>
      </c>
      <c r="P13" s="134"/>
      <c r="Q13" s="134">
        <v>20</v>
      </c>
      <c r="R13" s="134"/>
      <c r="S13" s="134">
        <v>40</v>
      </c>
      <c r="T13" s="134"/>
      <c r="U13" s="134">
        <v>45</v>
      </c>
      <c r="V13" s="134"/>
      <c r="W13" s="134">
        <v>41</v>
      </c>
      <c r="X13" s="134"/>
    </row>
    <row r="14" spans="1:24" ht="23.1" customHeight="1" x14ac:dyDescent="0.15">
      <c r="A14" s="135" t="s">
        <v>18</v>
      </c>
      <c r="B14" s="135"/>
      <c r="C14" s="135"/>
      <c r="D14" s="136"/>
      <c r="E14" s="134" t="s">
        <v>42</v>
      </c>
      <c r="F14" s="134"/>
      <c r="G14" s="134" t="s">
        <v>42</v>
      </c>
      <c r="H14" s="134"/>
      <c r="I14" s="134">
        <v>61</v>
      </c>
      <c r="J14" s="134"/>
      <c r="K14" s="134">
        <v>57</v>
      </c>
      <c r="L14" s="134"/>
      <c r="M14" s="134">
        <v>50</v>
      </c>
      <c r="N14" s="134"/>
      <c r="O14" s="134">
        <v>66</v>
      </c>
      <c r="P14" s="134"/>
      <c r="Q14" s="134">
        <v>39</v>
      </c>
      <c r="R14" s="134"/>
      <c r="S14" s="134">
        <v>68</v>
      </c>
      <c r="T14" s="134"/>
      <c r="U14" s="134">
        <v>68</v>
      </c>
      <c r="V14" s="134"/>
      <c r="W14" s="134">
        <v>75</v>
      </c>
      <c r="X14" s="134"/>
    </row>
    <row r="15" spans="1:24" ht="23.1" customHeight="1" x14ac:dyDescent="0.15">
      <c r="A15" s="135" t="s">
        <v>19</v>
      </c>
      <c r="B15" s="135"/>
      <c r="C15" s="135"/>
      <c r="D15" s="136"/>
      <c r="E15" s="134" t="s">
        <v>42</v>
      </c>
      <c r="F15" s="134"/>
      <c r="G15" s="134" t="s">
        <v>42</v>
      </c>
      <c r="H15" s="134"/>
      <c r="I15" s="134">
        <v>824</v>
      </c>
      <c r="J15" s="134"/>
      <c r="K15" s="134">
        <v>1166</v>
      </c>
      <c r="L15" s="134"/>
      <c r="M15" s="134">
        <v>481</v>
      </c>
      <c r="N15" s="134"/>
      <c r="O15" s="134">
        <v>319</v>
      </c>
      <c r="P15" s="134"/>
      <c r="Q15" s="134">
        <v>364</v>
      </c>
      <c r="R15" s="134"/>
      <c r="S15" s="134">
        <v>357</v>
      </c>
      <c r="T15" s="134"/>
      <c r="U15" s="134">
        <v>358</v>
      </c>
      <c r="V15" s="134"/>
      <c r="W15" s="134">
        <v>395</v>
      </c>
      <c r="X15" s="134"/>
    </row>
    <row r="16" spans="1:24" ht="23.1" customHeight="1" x14ac:dyDescent="0.15">
      <c r="A16" s="135" t="s">
        <v>20</v>
      </c>
      <c r="B16" s="135"/>
      <c r="C16" s="135"/>
      <c r="D16" s="136"/>
      <c r="E16" s="134" t="s">
        <v>74</v>
      </c>
      <c r="F16" s="134"/>
      <c r="G16" s="134" t="s">
        <v>42</v>
      </c>
      <c r="H16" s="134"/>
      <c r="I16" s="134" t="s">
        <v>42</v>
      </c>
      <c r="J16" s="134"/>
      <c r="K16" s="134">
        <v>49</v>
      </c>
      <c r="L16" s="134"/>
      <c r="M16" s="134">
        <v>17</v>
      </c>
      <c r="N16" s="134"/>
      <c r="O16" s="134">
        <v>18</v>
      </c>
      <c r="P16" s="134"/>
      <c r="Q16" s="134">
        <v>4</v>
      </c>
      <c r="R16" s="134"/>
      <c r="S16" s="134" t="s">
        <v>92</v>
      </c>
      <c r="T16" s="134"/>
      <c r="U16" s="134" t="s">
        <v>92</v>
      </c>
      <c r="V16" s="134"/>
      <c r="W16" s="134" t="s">
        <v>103</v>
      </c>
      <c r="X16" s="134"/>
    </row>
    <row r="17" spans="1:24" ht="23.1" customHeight="1" x14ac:dyDescent="0.15">
      <c r="A17" s="135" t="s">
        <v>73</v>
      </c>
      <c r="B17" s="135"/>
      <c r="C17" s="135"/>
      <c r="D17" s="136"/>
      <c r="E17" s="134" t="s">
        <v>74</v>
      </c>
      <c r="F17" s="134"/>
      <c r="G17" s="134" t="s">
        <v>74</v>
      </c>
      <c r="H17" s="134"/>
      <c r="I17" s="134" t="s">
        <v>74</v>
      </c>
      <c r="J17" s="134"/>
      <c r="K17" s="134" t="s">
        <v>74</v>
      </c>
      <c r="L17" s="134"/>
      <c r="M17" s="134" t="s">
        <v>74</v>
      </c>
      <c r="N17" s="134"/>
      <c r="O17" s="134" t="s">
        <v>42</v>
      </c>
      <c r="P17" s="134"/>
      <c r="Q17" s="134">
        <v>118</v>
      </c>
      <c r="R17" s="134"/>
      <c r="S17" s="134">
        <v>289</v>
      </c>
      <c r="T17" s="134"/>
      <c r="U17" s="134">
        <v>389</v>
      </c>
      <c r="V17" s="134"/>
      <c r="W17" s="134">
        <v>258</v>
      </c>
      <c r="X17" s="134"/>
    </row>
    <row r="18" spans="1:24" ht="23.1" customHeight="1" x14ac:dyDescent="0.15">
      <c r="A18" s="135" t="s">
        <v>63</v>
      </c>
      <c r="B18" s="135"/>
      <c r="C18" s="135"/>
      <c r="D18" s="136"/>
      <c r="E18" s="134" t="s">
        <v>42</v>
      </c>
      <c r="F18" s="134"/>
      <c r="G18" s="134" t="s">
        <v>42</v>
      </c>
      <c r="H18" s="134"/>
      <c r="I18" s="134" t="s">
        <v>42</v>
      </c>
      <c r="J18" s="134"/>
      <c r="K18" s="134" t="s">
        <v>42</v>
      </c>
      <c r="L18" s="134"/>
      <c r="M18" s="134">
        <v>178</v>
      </c>
      <c r="N18" s="134"/>
      <c r="O18" s="134">
        <v>171</v>
      </c>
      <c r="P18" s="134"/>
      <c r="Q18" s="134">
        <v>155</v>
      </c>
      <c r="R18" s="134"/>
      <c r="S18" s="134">
        <v>166</v>
      </c>
      <c r="T18" s="134"/>
      <c r="U18" s="134">
        <v>161</v>
      </c>
      <c r="V18" s="134"/>
      <c r="W18" s="134">
        <v>180</v>
      </c>
      <c r="X18" s="134"/>
    </row>
    <row r="19" spans="1:24" ht="23.1" customHeight="1" x14ac:dyDescent="0.15">
      <c r="A19" s="172" t="s">
        <v>21</v>
      </c>
      <c r="B19" s="172"/>
      <c r="C19" s="172"/>
      <c r="D19" s="173"/>
      <c r="E19" s="144" t="s">
        <v>42</v>
      </c>
      <c r="F19" s="144"/>
      <c r="G19" s="144" t="s">
        <v>42</v>
      </c>
      <c r="H19" s="144"/>
      <c r="I19" s="144">
        <v>19</v>
      </c>
      <c r="J19" s="144"/>
      <c r="K19" s="144">
        <v>7</v>
      </c>
      <c r="L19" s="144"/>
      <c r="M19" s="144">
        <v>16</v>
      </c>
      <c r="N19" s="144"/>
      <c r="O19" s="144">
        <v>13</v>
      </c>
      <c r="P19" s="144"/>
      <c r="Q19" s="144">
        <v>13</v>
      </c>
      <c r="R19" s="144"/>
      <c r="S19" s="144">
        <v>8</v>
      </c>
      <c r="T19" s="144"/>
      <c r="U19" s="144">
        <v>12</v>
      </c>
      <c r="V19" s="144"/>
      <c r="W19" s="144">
        <v>8</v>
      </c>
      <c r="X19" s="144"/>
    </row>
    <row r="20" spans="1:24" ht="16.5" customHeight="1" x14ac:dyDescent="0.15">
      <c r="A20" s="35" t="s">
        <v>45</v>
      </c>
      <c r="U20" s="7"/>
      <c r="V20" s="7"/>
      <c r="W20" s="7"/>
      <c r="X20" s="7" t="s">
        <v>64</v>
      </c>
    </row>
    <row r="21" spans="1:24" ht="24.95" customHeight="1" x14ac:dyDescent="0.15"/>
    <row r="22" spans="1:24" ht="24" customHeight="1" x14ac:dyDescent="0.15">
      <c r="A22" s="93" t="s">
        <v>72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</row>
    <row r="23" spans="1:24" ht="9" customHeight="1" x14ac:dyDescent="0.15"/>
    <row r="24" spans="1:24" ht="16.5" customHeight="1" x14ac:dyDescent="0.15">
      <c r="A24" s="149" t="s">
        <v>54</v>
      </c>
      <c r="B24" s="149"/>
      <c r="C24" s="149"/>
      <c r="D24" s="31"/>
    </row>
    <row r="25" spans="1:24" ht="21" customHeight="1" x14ac:dyDescent="0.15">
      <c r="A25" s="150" t="s">
        <v>98</v>
      </c>
      <c r="B25" s="151"/>
      <c r="C25" s="36" t="s">
        <v>22</v>
      </c>
      <c r="D25" s="145" t="s">
        <v>23</v>
      </c>
      <c r="E25" s="146"/>
      <c r="F25" s="147"/>
      <c r="G25" s="145" t="s">
        <v>24</v>
      </c>
      <c r="H25" s="146"/>
      <c r="I25" s="147"/>
      <c r="J25" s="145" t="s">
        <v>56</v>
      </c>
      <c r="K25" s="146"/>
      <c r="L25" s="147"/>
      <c r="M25" s="148" t="s">
        <v>25</v>
      </c>
      <c r="N25" s="148"/>
      <c r="O25" s="148"/>
      <c r="P25" s="145" t="s">
        <v>26</v>
      </c>
      <c r="Q25" s="146"/>
      <c r="R25" s="147"/>
      <c r="S25" s="148" t="s">
        <v>27</v>
      </c>
      <c r="T25" s="148"/>
      <c r="U25" s="148"/>
      <c r="V25" s="148" t="s">
        <v>57</v>
      </c>
      <c r="W25" s="145"/>
      <c r="X25" s="145"/>
    </row>
    <row r="26" spans="1:24" ht="21" customHeight="1" x14ac:dyDescent="0.15">
      <c r="A26" s="152"/>
      <c r="B26" s="153"/>
      <c r="C26" s="37" t="s">
        <v>28</v>
      </c>
      <c r="D26" s="139" t="s">
        <v>29</v>
      </c>
      <c r="E26" s="141"/>
      <c r="F26" s="142"/>
      <c r="G26" s="143" t="s">
        <v>30</v>
      </c>
      <c r="H26" s="143"/>
      <c r="I26" s="143"/>
      <c r="J26" s="139" t="s">
        <v>58</v>
      </c>
      <c r="K26" s="141"/>
      <c r="L26" s="142"/>
      <c r="M26" s="138" t="s">
        <v>31</v>
      </c>
      <c r="N26" s="138"/>
      <c r="O26" s="138"/>
      <c r="P26" s="139" t="s">
        <v>28</v>
      </c>
      <c r="Q26" s="141"/>
      <c r="R26" s="142"/>
      <c r="S26" s="138" t="s">
        <v>32</v>
      </c>
      <c r="T26" s="138"/>
      <c r="U26" s="138"/>
      <c r="V26" s="138" t="s">
        <v>59</v>
      </c>
      <c r="W26" s="139"/>
      <c r="X26" s="139"/>
    </row>
    <row r="27" spans="1:24" s="41" customFormat="1" ht="21" customHeight="1" x14ac:dyDescent="0.15">
      <c r="A27" s="38" t="s">
        <v>9</v>
      </c>
      <c r="B27" s="39">
        <v>41</v>
      </c>
      <c r="C27" s="40">
        <v>14821</v>
      </c>
      <c r="D27" s="140" t="s">
        <v>42</v>
      </c>
      <c r="E27" s="140"/>
      <c r="F27" s="140"/>
      <c r="G27" s="140">
        <v>1241</v>
      </c>
      <c r="H27" s="140"/>
      <c r="I27" s="140"/>
      <c r="J27" s="140">
        <v>18949</v>
      </c>
      <c r="K27" s="140"/>
      <c r="L27" s="140"/>
      <c r="M27" s="140">
        <v>11793</v>
      </c>
      <c r="N27" s="140"/>
      <c r="O27" s="140"/>
      <c r="P27" s="140" t="s">
        <v>40</v>
      </c>
      <c r="Q27" s="140"/>
      <c r="R27" s="140"/>
      <c r="S27" s="140">
        <v>2028</v>
      </c>
      <c r="T27" s="140"/>
      <c r="U27" s="140"/>
      <c r="V27" s="140" t="s">
        <v>40</v>
      </c>
      <c r="W27" s="140"/>
      <c r="X27" s="140"/>
    </row>
    <row r="28" spans="1:24" s="41" customFormat="1" ht="21" customHeight="1" x14ac:dyDescent="0.15">
      <c r="A28" s="38"/>
      <c r="B28" s="39">
        <v>50</v>
      </c>
      <c r="C28" s="42">
        <v>31087</v>
      </c>
      <c r="D28" s="137" t="s">
        <v>42</v>
      </c>
      <c r="E28" s="137"/>
      <c r="F28" s="137"/>
      <c r="G28" s="137">
        <v>2770</v>
      </c>
      <c r="H28" s="137"/>
      <c r="I28" s="137"/>
      <c r="J28" s="137">
        <v>21866</v>
      </c>
      <c r="K28" s="137"/>
      <c r="L28" s="137"/>
      <c r="M28" s="137">
        <v>25940</v>
      </c>
      <c r="N28" s="137"/>
      <c r="O28" s="137"/>
      <c r="P28" s="137">
        <v>1977</v>
      </c>
      <c r="Q28" s="137"/>
      <c r="R28" s="137"/>
      <c r="S28" s="137">
        <v>3761</v>
      </c>
      <c r="T28" s="137"/>
      <c r="U28" s="137"/>
      <c r="V28" s="137">
        <v>361</v>
      </c>
      <c r="W28" s="137"/>
      <c r="X28" s="137"/>
    </row>
    <row r="29" spans="1:24" s="41" customFormat="1" ht="21" customHeight="1" x14ac:dyDescent="0.15">
      <c r="A29" s="38"/>
      <c r="B29" s="39">
        <v>60</v>
      </c>
      <c r="C29" s="42">
        <v>40507</v>
      </c>
      <c r="D29" s="137">
        <v>4090</v>
      </c>
      <c r="E29" s="137"/>
      <c r="F29" s="137"/>
      <c r="G29" s="137">
        <v>2420</v>
      </c>
      <c r="H29" s="137"/>
      <c r="I29" s="137"/>
      <c r="J29" s="137">
        <v>16012</v>
      </c>
      <c r="K29" s="137"/>
      <c r="L29" s="137"/>
      <c r="M29" s="137">
        <v>45995</v>
      </c>
      <c r="N29" s="137"/>
      <c r="O29" s="137"/>
      <c r="P29" s="137">
        <v>3567</v>
      </c>
      <c r="Q29" s="137"/>
      <c r="R29" s="137"/>
      <c r="S29" s="137">
        <v>14692</v>
      </c>
      <c r="T29" s="137"/>
      <c r="U29" s="137"/>
      <c r="V29" s="137">
        <v>413</v>
      </c>
      <c r="W29" s="137"/>
      <c r="X29" s="137"/>
    </row>
    <row r="30" spans="1:24" s="41" customFormat="1" ht="21" customHeight="1" x14ac:dyDescent="0.15">
      <c r="A30" s="38" t="s">
        <v>10</v>
      </c>
      <c r="B30" s="39">
        <v>7</v>
      </c>
      <c r="C30" s="42">
        <v>60783</v>
      </c>
      <c r="D30" s="137">
        <v>6606</v>
      </c>
      <c r="E30" s="137"/>
      <c r="F30" s="137"/>
      <c r="G30" s="137">
        <v>1210</v>
      </c>
      <c r="H30" s="137"/>
      <c r="I30" s="137"/>
      <c r="J30" s="137">
        <v>19931</v>
      </c>
      <c r="K30" s="137"/>
      <c r="L30" s="137"/>
      <c r="M30" s="137">
        <v>72032</v>
      </c>
      <c r="N30" s="137"/>
      <c r="O30" s="137"/>
      <c r="P30" s="137">
        <v>4863</v>
      </c>
      <c r="Q30" s="137"/>
      <c r="R30" s="137"/>
      <c r="S30" s="137">
        <v>24449</v>
      </c>
      <c r="T30" s="137"/>
      <c r="U30" s="137"/>
      <c r="V30" s="137">
        <v>598</v>
      </c>
      <c r="W30" s="137"/>
      <c r="X30" s="137"/>
    </row>
    <row r="31" spans="1:24" s="41" customFormat="1" ht="21" customHeight="1" x14ac:dyDescent="0.15">
      <c r="A31" s="38"/>
      <c r="B31" s="39">
        <v>17</v>
      </c>
      <c r="C31" s="42">
        <v>50831</v>
      </c>
      <c r="D31" s="137">
        <v>6403</v>
      </c>
      <c r="E31" s="137"/>
      <c r="F31" s="137"/>
      <c r="G31" s="137">
        <v>703</v>
      </c>
      <c r="H31" s="137"/>
      <c r="I31" s="137"/>
      <c r="J31" s="137">
        <v>23669</v>
      </c>
      <c r="K31" s="137"/>
      <c r="L31" s="137"/>
      <c r="M31" s="137">
        <v>69183</v>
      </c>
      <c r="N31" s="137"/>
      <c r="O31" s="137"/>
      <c r="P31" s="137">
        <v>4692</v>
      </c>
      <c r="Q31" s="137"/>
      <c r="R31" s="137"/>
      <c r="S31" s="137">
        <v>14818</v>
      </c>
      <c r="T31" s="137"/>
      <c r="U31" s="137"/>
      <c r="V31" s="137">
        <v>701</v>
      </c>
      <c r="W31" s="137"/>
      <c r="X31" s="137"/>
    </row>
    <row r="32" spans="1:24" s="41" customFormat="1" ht="21" customHeight="1" x14ac:dyDescent="0.15">
      <c r="A32" s="38"/>
      <c r="B32" s="39">
        <v>22</v>
      </c>
      <c r="C32" s="42">
        <v>50256</v>
      </c>
      <c r="D32" s="137">
        <v>7212</v>
      </c>
      <c r="E32" s="137"/>
      <c r="F32" s="137"/>
      <c r="G32" s="137">
        <v>1104</v>
      </c>
      <c r="H32" s="137"/>
      <c r="I32" s="137"/>
      <c r="J32" s="137">
        <v>30778</v>
      </c>
      <c r="K32" s="137"/>
      <c r="L32" s="137"/>
      <c r="M32" s="137">
        <v>71531</v>
      </c>
      <c r="N32" s="137"/>
      <c r="O32" s="137"/>
      <c r="P32" s="137">
        <v>5670</v>
      </c>
      <c r="Q32" s="137"/>
      <c r="R32" s="137"/>
      <c r="S32" s="137">
        <v>18985</v>
      </c>
      <c r="T32" s="137"/>
      <c r="U32" s="137"/>
      <c r="V32" s="137">
        <v>1004</v>
      </c>
      <c r="W32" s="137"/>
      <c r="X32" s="137"/>
    </row>
    <row r="33" spans="1:24" s="41" customFormat="1" ht="21" customHeight="1" x14ac:dyDescent="0.15">
      <c r="A33" s="38"/>
      <c r="B33" s="39">
        <v>27</v>
      </c>
      <c r="C33" s="42">
        <v>44347</v>
      </c>
      <c r="D33" s="137">
        <v>5835</v>
      </c>
      <c r="E33" s="137"/>
      <c r="F33" s="137"/>
      <c r="G33" s="137">
        <v>1245</v>
      </c>
      <c r="H33" s="137"/>
      <c r="I33" s="137"/>
      <c r="J33" s="137">
        <v>35193</v>
      </c>
      <c r="K33" s="137"/>
      <c r="L33" s="137"/>
      <c r="M33" s="137">
        <v>76992</v>
      </c>
      <c r="N33" s="137"/>
      <c r="O33" s="137"/>
      <c r="P33" s="137">
        <v>7758</v>
      </c>
      <c r="Q33" s="137"/>
      <c r="R33" s="137"/>
      <c r="S33" s="137">
        <v>17710</v>
      </c>
      <c r="T33" s="137"/>
      <c r="U33" s="137"/>
      <c r="V33" s="137">
        <v>1069</v>
      </c>
      <c r="W33" s="137"/>
      <c r="X33" s="137"/>
    </row>
    <row r="34" spans="1:24" s="41" customFormat="1" ht="21" customHeight="1" x14ac:dyDescent="0.15">
      <c r="A34" s="38" t="s">
        <v>91</v>
      </c>
      <c r="B34" s="43" t="s">
        <v>104</v>
      </c>
      <c r="C34" s="42">
        <v>41401</v>
      </c>
      <c r="D34" s="137">
        <v>5743</v>
      </c>
      <c r="E34" s="137"/>
      <c r="F34" s="137"/>
      <c r="G34" s="137">
        <v>1458</v>
      </c>
      <c r="H34" s="137"/>
      <c r="I34" s="137"/>
      <c r="J34" s="137">
        <v>34454</v>
      </c>
      <c r="K34" s="137"/>
      <c r="L34" s="137"/>
      <c r="M34" s="137">
        <v>74383</v>
      </c>
      <c r="N34" s="137"/>
      <c r="O34" s="137"/>
      <c r="P34" s="137">
        <v>9239</v>
      </c>
      <c r="Q34" s="137"/>
      <c r="R34" s="137"/>
      <c r="S34" s="137">
        <v>18117</v>
      </c>
      <c r="T34" s="137"/>
      <c r="U34" s="137"/>
      <c r="V34" s="137">
        <v>1156</v>
      </c>
      <c r="W34" s="137"/>
      <c r="X34" s="137"/>
    </row>
    <row r="35" spans="1:24" s="41" customFormat="1" ht="21" customHeight="1" x14ac:dyDescent="0.15">
      <c r="A35" s="38"/>
      <c r="B35" s="44">
        <v>2</v>
      </c>
      <c r="C35" s="42">
        <v>40406</v>
      </c>
      <c r="D35" s="137">
        <v>5368</v>
      </c>
      <c r="E35" s="137"/>
      <c r="F35" s="137"/>
      <c r="G35" s="137">
        <v>1392</v>
      </c>
      <c r="H35" s="137"/>
      <c r="I35" s="137"/>
      <c r="J35" s="137">
        <v>32517</v>
      </c>
      <c r="K35" s="137"/>
      <c r="L35" s="137"/>
      <c r="M35" s="137">
        <v>74102</v>
      </c>
      <c r="N35" s="137"/>
      <c r="O35" s="137"/>
      <c r="P35" s="137">
        <v>7248</v>
      </c>
      <c r="Q35" s="137"/>
      <c r="R35" s="137"/>
      <c r="S35" s="137">
        <v>17397</v>
      </c>
      <c r="T35" s="137"/>
      <c r="U35" s="137"/>
      <c r="V35" s="137">
        <v>1091</v>
      </c>
      <c r="W35" s="137"/>
      <c r="X35" s="137"/>
    </row>
    <row r="36" spans="1:24" s="41" customFormat="1" ht="21" customHeight="1" x14ac:dyDescent="0.15">
      <c r="A36" s="38"/>
      <c r="B36" s="39">
        <v>3</v>
      </c>
      <c r="C36" s="42">
        <v>38323</v>
      </c>
      <c r="D36" s="137">
        <v>4889</v>
      </c>
      <c r="E36" s="137"/>
      <c r="F36" s="137"/>
      <c r="G36" s="137">
        <v>1248</v>
      </c>
      <c r="H36" s="137"/>
      <c r="I36" s="137"/>
      <c r="J36" s="137">
        <v>33284</v>
      </c>
      <c r="K36" s="137"/>
      <c r="L36" s="137"/>
      <c r="M36" s="137">
        <v>69452</v>
      </c>
      <c r="N36" s="137"/>
      <c r="O36" s="137"/>
      <c r="P36" s="137">
        <v>5919</v>
      </c>
      <c r="Q36" s="137"/>
      <c r="R36" s="137"/>
      <c r="S36" s="137">
        <v>17667</v>
      </c>
      <c r="T36" s="137"/>
      <c r="U36" s="137"/>
      <c r="V36" s="137">
        <v>1285</v>
      </c>
      <c r="W36" s="137"/>
      <c r="X36" s="137"/>
    </row>
    <row r="37" spans="1:24" s="41" customFormat="1" ht="21" customHeight="1" x14ac:dyDescent="0.15">
      <c r="A37" s="38"/>
      <c r="B37" s="77">
        <v>4</v>
      </c>
      <c r="C37" s="42">
        <v>37936</v>
      </c>
      <c r="D37" s="137">
        <v>4914</v>
      </c>
      <c r="E37" s="137"/>
      <c r="F37" s="137"/>
      <c r="G37" s="137">
        <v>1301</v>
      </c>
      <c r="H37" s="137"/>
      <c r="I37" s="137"/>
      <c r="J37" s="137">
        <v>32509</v>
      </c>
      <c r="K37" s="137"/>
      <c r="L37" s="137"/>
      <c r="M37" s="137">
        <v>71903</v>
      </c>
      <c r="N37" s="137"/>
      <c r="O37" s="137"/>
      <c r="P37" s="137">
        <v>7046</v>
      </c>
      <c r="Q37" s="137"/>
      <c r="R37" s="137"/>
      <c r="S37" s="137">
        <v>16520</v>
      </c>
      <c r="T37" s="137"/>
      <c r="U37" s="137"/>
      <c r="V37" s="137">
        <v>1401</v>
      </c>
      <c r="W37" s="137"/>
      <c r="X37" s="137"/>
    </row>
    <row r="38" spans="1:24" s="41" customFormat="1" ht="21" customHeight="1" x14ac:dyDescent="0.15">
      <c r="A38" s="45"/>
      <c r="B38" s="78">
        <v>5</v>
      </c>
      <c r="C38" s="79">
        <v>38319</v>
      </c>
      <c r="D38" s="133">
        <v>4992</v>
      </c>
      <c r="E38" s="133"/>
      <c r="F38" s="133"/>
      <c r="G38" s="133">
        <v>1435</v>
      </c>
      <c r="H38" s="133"/>
      <c r="I38" s="133"/>
      <c r="J38" s="133">
        <v>37133</v>
      </c>
      <c r="K38" s="133"/>
      <c r="L38" s="133"/>
      <c r="M38" s="133">
        <v>69080</v>
      </c>
      <c r="N38" s="133"/>
      <c r="O38" s="133"/>
      <c r="P38" s="133">
        <v>5930</v>
      </c>
      <c r="Q38" s="133"/>
      <c r="R38" s="133"/>
      <c r="S38" s="133">
        <v>16672</v>
      </c>
      <c r="T38" s="133"/>
      <c r="U38" s="133"/>
      <c r="V38" s="133">
        <v>1508</v>
      </c>
      <c r="W38" s="133"/>
      <c r="X38" s="133"/>
    </row>
    <row r="39" spans="1:24" ht="16.5" customHeight="1" x14ac:dyDescent="0.15">
      <c r="A39" s="35" t="s">
        <v>45</v>
      </c>
      <c r="U39" s="7"/>
      <c r="V39" s="7"/>
      <c r="W39" s="7"/>
      <c r="X39" s="7" t="s">
        <v>39</v>
      </c>
    </row>
  </sheetData>
  <mergeCells count="268">
    <mergeCell ref="W9:X9"/>
    <mergeCell ref="U7:V7"/>
    <mergeCell ref="U8:V8"/>
    <mergeCell ref="U10:V10"/>
    <mergeCell ref="U11:V11"/>
    <mergeCell ref="W8:X8"/>
    <mergeCell ref="A3:C3"/>
    <mergeCell ref="W15:X15"/>
    <mergeCell ref="W6:X6"/>
    <mergeCell ref="W7:X7"/>
    <mergeCell ref="G9:H9"/>
    <mergeCell ref="G8:H8"/>
    <mergeCell ref="K9:L9"/>
    <mergeCell ref="K10:L10"/>
    <mergeCell ref="W13:X13"/>
    <mergeCell ref="K8:L8"/>
    <mergeCell ref="K4:L5"/>
    <mergeCell ref="K6:L6"/>
    <mergeCell ref="W10:X10"/>
    <mergeCell ref="W11:X11"/>
    <mergeCell ref="M10:N10"/>
    <mergeCell ref="O7:P7"/>
    <mergeCell ref="A10:D10"/>
    <mergeCell ref="E9:F9"/>
    <mergeCell ref="A15:D15"/>
    <mergeCell ref="A11:D11"/>
    <mergeCell ref="A19:D19"/>
    <mergeCell ref="W14:X14"/>
    <mergeCell ref="K18:L18"/>
    <mergeCell ref="K15:L15"/>
    <mergeCell ref="K14:L14"/>
    <mergeCell ref="K13:L13"/>
    <mergeCell ref="A18:D18"/>
    <mergeCell ref="G15:H15"/>
    <mergeCell ref="A14:D14"/>
    <mergeCell ref="G19:H19"/>
    <mergeCell ref="W19:X19"/>
    <mergeCell ref="W12:X12"/>
    <mergeCell ref="W18:X18"/>
    <mergeCell ref="E13:F13"/>
    <mergeCell ref="E12:F12"/>
    <mergeCell ref="K11:L11"/>
    <mergeCell ref="K19:L19"/>
    <mergeCell ref="K12:L12"/>
    <mergeCell ref="G12:H12"/>
    <mergeCell ref="G13:H13"/>
    <mergeCell ref="G14:H14"/>
    <mergeCell ref="G18:H18"/>
    <mergeCell ref="Q7:R7"/>
    <mergeCell ref="S7:T7"/>
    <mergeCell ref="I7:J7"/>
    <mergeCell ref="M7:N7"/>
    <mergeCell ref="E8:F8"/>
    <mergeCell ref="I8:J8"/>
    <mergeCell ref="O8:P8"/>
    <mergeCell ref="Q8:R8"/>
    <mergeCell ref="S8:T8"/>
    <mergeCell ref="G7:H7"/>
    <mergeCell ref="K7:L7"/>
    <mergeCell ref="E7:F7"/>
    <mergeCell ref="G4:H5"/>
    <mergeCell ref="A12:D12"/>
    <mergeCell ref="A13:D13"/>
    <mergeCell ref="A9:D9"/>
    <mergeCell ref="M6:N6"/>
    <mergeCell ref="I9:J9"/>
    <mergeCell ref="M9:N9"/>
    <mergeCell ref="M12:N12"/>
    <mergeCell ref="M8:N8"/>
    <mergeCell ref="A6:D6"/>
    <mergeCell ref="A7:D7"/>
    <mergeCell ref="A8:D8"/>
    <mergeCell ref="G6:H6"/>
    <mergeCell ref="E10:F10"/>
    <mergeCell ref="M13:N13"/>
    <mergeCell ref="E11:F11"/>
    <mergeCell ref="S10:T10"/>
    <mergeCell ref="G10:H10"/>
    <mergeCell ref="G11:H11"/>
    <mergeCell ref="O9:P9"/>
    <mergeCell ref="I10:J10"/>
    <mergeCell ref="I11:J11"/>
    <mergeCell ref="M11:N11"/>
    <mergeCell ref="O11:P11"/>
    <mergeCell ref="A1:X1"/>
    <mergeCell ref="E4:F5"/>
    <mergeCell ref="I4:J5"/>
    <mergeCell ref="M4:N5"/>
    <mergeCell ref="O4:P5"/>
    <mergeCell ref="U6:V6"/>
    <mergeCell ref="U4:V5"/>
    <mergeCell ref="W4:X5"/>
    <mergeCell ref="A4:D5"/>
    <mergeCell ref="O6:P6"/>
    <mergeCell ref="E6:F6"/>
    <mergeCell ref="I6:J6"/>
    <mergeCell ref="Q4:R5"/>
    <mergeCell ref="S4:T5"/>
    <mergeCell ref="Q6:R6"/>
    <mergeCell ref="S6:T6"/>
    <mergeCell ref="O12:P12"/>
    <mergeCell ref="Q12:R12"/>
    <mergeCell ref="S12:T12"/>
    <mergeCell ref="Q9:R9"/>
    <mergeCell ref="S9:T9"/>
    <mergeCell ref="U12:V12"/>
    <mergeCell ref="I12:J12"/>
    <mergeCell ref="I13:J13"/>
    <mergeCell ref="S15:T15"/>
    <mergeCell ref="U15:V15"/>
    <mergeCell ref="I14:J14"/>
    <mergeCell ref="M14:N14"/>
    <mergeCell ref="O14:P14"/>
    <mergeCell ref="Q14:R14"/>
    <mergeCell ref="S14:T14"/>
    <mergeCell ref="U14:V14"/>
    <mergeCell ref="O13:P13"/>
    <mergeCell ref="Q13:R13"/>
    <mergeCell ref="S13:T13"/>
    <mergeCell ref="U9:V9"/>
    <mergeCell ref="Q11:R11"/>
    <mergeCell ref="S11:T11"/>
    <mergeCell ref="O10:P10"/>
    <mergeCell ref="Q10:R10"/>
    <mergeCell ref="E15:F15"/>
    <mergeCell ref="I15:J15"/>
    <mergeCell ref="M15:N15"/>
    <mergeCell ref="O15:P15"/>
    <mergeCell ref="Q15:R15"/>
    <mergeCell ref="U18:V18"/>
    <mergeCell ref="K16:L16"/>
    <mergeCell ref="U13:V13"/>
    <mergeCell ref="E14:F14"/>
    <mergeCell ref="U17:V17"/>
    <mergeCell ref="M16:N16"/>
    <mergeCell ref="M19:N19"/>
    <mergeCell ref="O19:P19"/>
    <mergeCell ref="Q19:R19"/>
    <mergeCell ref="S19:T19"/>
    <mergeCell ref="U19:V19"/>
    <mergeCell ref="E18:F18"/>
    <mergeCell ref="I18:J18"/>
    <mergeCell ref="A22:X22"/>
    <mergeCell ref="D25:F25"/>
    <mergeCell ref="G25:I25"/>
    <mergeCell ref="J25:L25"/>
    <mergeCell ref="M25:O25"/>
    <mergeCell ref="P25:R25"/>
    <mergeCell ref="S25:U25"/>
    <mergeCell ref="V25:X25"/>
    <mergeCell ref="M18:N18"/>
    <mergeCell ref="O18:P18"/>
    <mergeCell ref="Q18:R18"/>
    <mergeCell ref="S18:T18"/>
    <mergeCell ref="A24:C24"/>
    <mergeCell ref="A25:B26"/>
    <mergeCell ref="E19:F19"/>
    <mergeCell ref="I19:J19"/>
    <mergeCell ref="S26:U26"/>
    <mergeCell ref="V26:X26"/>
    <mergeCell ref="D27:F27"/>
    <mergeCell ref="G27:I27"/>
    <mergeCell ref="J27:L27"/>
    <mergeCell ref="M27:O27"/>
    <mergeCell ref="P27:R27"/>
    <mergeCell ref="S27:U27"/>
    <mergeCell ref="V27:X27"/>
    <mergeCell ref="D26:F26"/>
    <mergeCell ref="G26:I26"/>
    <mergeCell ref="J26:L26"/>
    <mergeCell ref="M26:O26"/>
    <mergeCell ref="P26:R26"/>
    <mergeCell ref="S28:U28"/>
    <mergeCell ref="V28:X28"/>
    <mergeCell ref="D29:F29"/>
    <mergeCell ref="G29:I29"/>
    <mergeCell ref="J29:L29"/>
    <mergeCell ref="M29:O29"/>
    <mergeCell ref="P29:R29"/>
    <mergeCell ref="S29:U29"/>
    <mergeCell ref="V29:X29"/>
    <mergeCell ref="J28:L28"/>
    <mergeCell ref="M28:O28"/>
    <mergeCell ref="P28:R28"/>
    <mergeCell ref="D28:F28"/>
    <mergeCell ref="G28:I28"/>
    <mergeCell ref="J31:L31"/>
    <mergeCell ref="M31:O31"/>
    <mergeCell ref="P31:R31"/>
    <mergeCell ref="S31:U31"/>
    <mergeCell ref="V31:X31"/>
    <mergeCell ref="D32:F32"/>
    <mergeCell ref="M30:O30"/>
    <mergeCell ref="D30:F30"/>
    <mergeCell ref="G30:I30"/>
    <mergeCell ref="J30:L30"/>
    <mergeCell ref="M37:O37"/>
    <mergeCell ref="P37:R37"/>
    <mergeCell ref="S37:U37"/>
    <mergeCell ref="V37:X37"/>
    <mergeCell ref="D33:F33"/>
    <mergeCell ref="G33:I33"/>
    <mergeCell ref="D34:F34"/>
    <mergeCell ref="G34:I34"/>
    <mergeCell ref="J34:L34"/>
    <mergeCell ref="M34:O34"/>
    <mergeCell ref="P34:R34"/>
    <mergeCell ref="S34:U34"/>
    <mergeCell ref="G35:I35"/>
    <mergeCell ref="J35:L35"/>
    <mergeCell ref="J33:L33"/>
    <mergeCell ref="M33:O33"/>
    <mergeCell ref="P33:R33"/>
    <mergeCell ref="S33:U33"/>
    <mergeCell ref="V35:X35"/>
    <mergeCell ref="D36:F36"/>
    <mergeCell ref="G36:I36"/>
    <mergeCell ref="J36:L36"/>
    <mergeCell ref="M36:O36"/>
    <mergeCell ref="P36:R36"/>
    <mergeCell ref="S36:U36"/>
    <mergeCell ref="V36:X36"/>
    <mergeCell ref="D35:F35"/>
    <mergeCell ref="O16:P16"/>
    <mergeCell ref="Q16:R16"/>
    <mergeCell ref="S16:T16"/>
    <mergeCell ref="U16:V16"/>
    <mergeCell ref="W16:X16"/>
    <mergeCell ref="A16:D16"/>
    <mergeCell ref="E16:F16"/>
    <mergeCell ref="G16:H16"/>
    <mergeCell ref="I16:J16"/>
    <mergeCell ref="V33:X33"/>
    <mergeCell ref="G32:I32"/>
    <mergeCell ref="J32:L32"/>
    <mergeCell ref="M32:O32"/>
    <mergeCell ref="P32:R32"/>
    <mergeCell ref="S32:U32"/>
    <mergeCell ref="V32:X32"/>
    <mergeCell ref="P30:R30"/>
    <mergeCell ref="S30:U30"/>
    <mergeCell ref="V30:X30"/>
    <mergeCell ref="D31:F31"/>
    <mergeCell ref="G31:I31"/>
    <mergeCell ref="D38:F38"/>
    <mergeCell ref="G38:I38"/>
    <mergeCell ref="J38:L38"/>
    <mergeCell ref="M38:O38"/>
    <mergeCell ref="P38:R38"/>
    <mergeCell ref="S38:U38"/>
    <mergeCell ref="V38:X38"/>
    <mergeCell ref="W17:X17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M35:O35"/>
    <mergeCell ref="P35:R35"/>
    <mergeCell ref="S35:U35"/>
    <mergeCell ref="V34:X34"/>
    <mergeCell ref="D37:F37"/>
    <mergeCell ref="G37:I37"/>
    <mergeCell ref="J37:L37"/>
  </mergeCells>
  <phoneticPr fontId="4"/>
  <printOptions horizontalCentered="1"/>
  <pageMargins left="0.39370078740157483" right="0.39370078740157483" top="0.78740157480314965" bottom="0.39370078740157483" header="0.51181102362204722" footer="0"/>
  <pageSetup paperSize="9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7"/>
  <sheetViews>
    <sheetView view="pageBreakPreview" zoomScale="70" zoomScaleNormal="100" zoomScaleSheetLayoutView="70" workbookViewId="0">
      <selection activeCell="V1" sqref="V1"/>
    </sheetView>
  </sheetViews>
  <sheetFormatPr defaultColWidth="9" defaultRowHeight="13.5" x14ac:dyDescent="0.15"/>
  <cols>
    <col min="1" max="1" width="11.375" style="6" customWidth="1"/>
    <col min="2" max="12" width="7.125" style="6" customWidth="1"/>
    <col min="13" max="14" width="6.5" style="30" customWidth="1"/>
    <col min="15" max="15" width="10.375" style="30" customWidth="1"/>
    <col min="16" max="16" width="8.75" style="30" customWidth="1"/>
    <col min="17" max="17" width="6.5" style="30" customWidth="1"/>
    <col min="18" max="18" width="10.375" style="30" customWidth="1"/>
    <col min="19" max="19" width="11.125" style="30" customWidth="1"/>
    <col min="20" max="20" width="9.375" style="30" customWidth="1"/>
    <col min="21" max="21" width="10.375" style="30" customWidth="1"/>
    <col min="22" max="16384" width="9" style="30"/>
  </cols>
  <sheetData>
    <row r="1" spans="1:12" s="6" customFormat="1" ht="23.25" x14ac:dyDescent="0.15">
      <c r="A1" s="93" t="s">
        <v>88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s="6" customFormat="1" x14ac:dyDescent="0.15"/>
    <row r="3" spans="1:12" s="6" customFormat="1" x14ac:dyDescent="0.15">
      <c r="L3" s="26" t="s">
        <v>89</v>
      </c>
    </row>
    <row r="4" spans="1:12" s="1" customFormat="1" ht="18" customHeight="1" x14ac:dyDescent="0.15">
      <c r="A4" s="174" t="s">
        <v>99</v>
      </c>
      <c r="B4" s="96" t="s">
        <v>75</v>
      </c>
      <c r="C4" s="96"/>
      <c r="D4" s="96"/>
      <c r="E4" s="96"/>
      <c r="F4" s="96"/>
      <c r="G4" s="96"/>
      <c r="H4" s="96"/>
      <c r="I4" s="96"/>
      <c r="J4" s="96"/>
      <c r="K4" s="96"/>
      <c r="L4" s="97"/>
    </row>
    <row r="5" spans="1:12" s="1" customFormat="1" ht="40.5" customHeight="1" x14ac:dyDescent="0.15">
      <c r="A5" s="175"/>
      <c r="B5" s="8" t="s">
        <v>76</v>
      </c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27" t="s">
        <v>84</v>
      </c>
      <c r="K5" s="8" t="s">
        <v>85</v>
      </c>
      <c r="L5" s="9" t="s">
        <v>86</v>
      </c>
    </row>
    <row r="6" spans="1:12" s="1" customFormat="1" ht="22.5" customHeight="1" x14ac:dyDescent="0.15">
      <c r="A6" s="28" t="s">
        <v>87</v>
      </c>
      <c r="B6" s="70">
        <f t="shared" ref="B6:B12" si="0">SUM(C6:L6)</f>
        <v>281</v>
      </c>
      <c r="C6" s="71">
        <v>31</v>
      </c>
      <c r="D6" s="71">
        <v>25</v>
      </c>
      <c r="E6" s="71">
        <v>9</v>
      </c>
      <c r="F6" s="71">
        <v>12</v>
      </c>
      <c r="G6" s="71">
        <v>14</v>
      </c>
      <c r="H6" s="71">
        <v>7</v>
      </c>
      <c r="I6" s="71">
        <v>36</v>
      </c>
      <c r="J6" s="71">
        <v>57</v>
      </c>
      <c r="K6" s="71">
        <v>42</v>
      </c>
      <c r="L6" s="71">
        <v>48</v>
      </c>
    </row>
    <row r="7" spans="1:12" s="1" customFormat="1" ht="22.5" customHeight="1" x14ac:dyDescent="0.15">
      <c r="A7" s="29">
        <v>23</v>
      </c>
      <c r="B7" s="72">
        <f t="shared" si="0"/>
        <v>288</v>
      </c>
      <c r="C7" s="73">
        <v>30</v>
      </c>
      <c r="D7" s="73">
        <v>30</v>
      </c>
      <c r="E7" s="73">
        <v>9</v>
      </c>
      <c r="F7" s="73">
        <v>12</v>
      </c>
      <c r="G7" s="73">
        <v>17</v>
      </c>
      <c r="H7" s="73">
        <v>7</v>
      </c>
      <c r="I7" s="73">
        <v>36</v>
      </c>
      <c r="J7" s="73">
        <v>57</v>
      </c>
      <c r="K7" s="73">
        <v>42</v>
      </c>
      <c r="L7" s="73">
        <v>48</v>
      </c>
    </row>
    <row r="8" spans="1:12" s="1" customFormat="1" ht="22.5" customHeight="1" x14ac:dyDescent="0.15">
      <c r="A8" s="29" t="s">
        <v>102</v>
      </c>
      <c r="B8" s="72">
        <f t="shared" si="0"/>
        <v>288</v>
      </c>
      <c r="C8" s="73">
        <v>32</v>
      </c>
      <c r="D8" s="73">
        <v>32</v>
      </c>
      <c r="E8" s="73">
        <v>9</v>
      </c>
      <c r="F8" s="73">
        <v>12</v>
      </c>
      <c r="G8" s="73">
        <v>16</v>
      </c>
      <c r="H8" s="73">
        <v>7</v>
      </c>
      <c r="I8" s="73">
        <v>37</v>
      </c>
      <c r="J8" s="73">
        <v>55</v>
      </c>
      <c r="K8" s="73">
        <v>41</v>
      </c>
      <c r="L8" s="73">
        <v>47</v>
      </c>
    </row>
    <row r="9" spans="1:12" s="1" customFormat="1" ht="22.5" customHeight="1" x14ac:dyDescent="0.15">
      <c r="A9" s="29">
        <v>2</v>
      </c>
      <c r="B9" s="72">
        <f t="shared" si="0"/>
        <v>288</v>
      </c>
      <c r="C9" s="73">
        <v>32</v>
      </c>
      <c r="D9" s="73">
        <v>32</v>
      </c>
      <c r="E9" s="73">
        <v>9</v>
      </c>
      <c r="F9" s="73">
        <v>12</v>
      </c>
      <c r="G9" s="73">
        <v>16</v>
      </c>
      <c r="H9" s="73">
        <v>7</v>
      </c>
      <c r="I9" s="73">
        <v>37</v>
      </c>
      <c r="J9" s="73">
        <v>55</v>
      </c>
      <c r="K9" s="73">
        <v>41</v>
      </c>
      <c r="L9" s="73">
        <v>47</v>
      </c>
    </row>
    <row r="10" spans="1:12" s="1" customFormat="1" ht="22.5" customHeight="1" x14ac:dyDescent="0.15">
      <c r="A10" s="29">
        <v>3</v>
      </c>
      <c r="B10" s="72">
        <f t="shared" si="0"/>
        <v>286</v>
      </c>
      <c r="C10" s="73">
        <v>32</v>
      </c>
      <c r="D10" s="73">
        <v>31</v>
      </c>
      <c r="E10" s="73">
        <v>9</v>
      </c>
      <c r="F10" s="73">
        <v>12</v>
      </c>
      <c r="G10" s="73">
        <v>16</v>
      </c>
      <c r="H10" s="73">
        <v>7</v>
      </c>
      <c r="I10" s="73">
        <v>37</v>
      </c>
      <c r="J10" s="73">
        <v>54</v>
      </c>
      <c r="K10" s="73">
        <v>41</v>
      </c>
      <c r="L10" s="73">
        <v>47</v>
      </c>
    </row>
    <row r="11" spans="1:12" s="1" customFormat="1" ht="22.5" customHeight="1" x14ac:dyDescent="0.15">
      <c r="A11" s="29">
        <v>4</v>
      </c>
      <c r="B11" s="72">
        <f t="shared" si="0"/>
        <v>286</v>
      </c>
      <c r="C11" s="73">
        <v>32</v>
      </c>
      <c r="D11" s="73">
        <v>31</v>
      </c>
      <c r="E11" s="73">
        <v>9</v>
      </c>
      <c r="F11" s="73">
        <v>12</v>
      </c>
      <c r="G11" s="73">
        <v>16</v>
      </c>
      <c r="H11" s="73">
        <v>7</v>
      </c>
      <c r="I11" s="73">
        <v>37</v>
      </c>
      <c r="J11" s="73">
        <v>54</v>
      </c>
      <c r="K11" s="73">
        <v>41</v>
      </c>
      <c r="L11" s="73">
        <v>47</v>
      </c>
    </row>
    <row r="12" spans="1:12" s="1" customFormat="1" ht="22.5" customHeight="1" x14ac:dyDescent="0.15">
      <c r="A12" s="74">
        <v>5</v>
      </c>
      <c r="B12" s="75">
        <f t="shared" si="0"/>
        <v>286</v>
      </c>
      <c r="C12" s="76">
        <v>32</v>
      </c>
      <c r="D12" s="76">
        <v>31</v>
      </c>
      <c r="E12" s="76">
        <v>9</v>
      </c>
      <c r="F12" s="76">
        <v>12</v>
      </c>
      <c r="G12" s="76">
        <v>16</v>
      </c>
      <c r="H12" s="76">
        <v>7</v>
      </c>
      <c r="I12" s="76">
        <v>37</v>
      </c>
      <c r="J12" s="76">
        <v>55</v>
      </c>
      <c r="K12" s="76">
        <v>40</v>
      </c>
      <c r="L12" s="76">
        <v>47</v>
      </c>
    </row>
    <row r="13" spans="1:12" s="6" customFormat="1" x14ac:dyDescent="0.15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  <c r="L13" s="7" t="s">
        <v>64</v>
      </c>
    </row>
    <row r="14" spans="1:12" s="6" customFormat="1" x14ac:dyDescent="0.1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s="6" customFormat="1" x14ac:dyDescent="0.1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s="6" customFormat="1" x14ac:dyDescent="0.1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s="6" customFormat="1" x14ac:dyDescent="0.1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s="6" customFormat="1" x14ac:dyDescent="0.1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s="6" customFormat="1" x14ac:dyDescent="0.1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s="6" customFormat="1" x14ac:dyDescent="0.1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s="6" customFormat="1" x14ac:dyDescent="0.1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s="6" customFormat="1" x14ac:dyDescent="0.1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s="6" customFormat="1" x14ac:dyDescent="0.1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s="6" customFormat="1" x14ac:dyDescent="0.1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s="6" customFormat="1" x14ac:dyDescent="0.1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s="6" customFormat="1" x14ac:dyDescent="0.1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s="6" customFormat="1" x14ac:dyDescent="0.1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s="6" customFormat="1" x14ac:dyDescent="0.1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s="6" customFormat="1" x14ac:dyDescent="0.1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s="6" customFormat="1" x14ac:dyDescent="0.1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s="6" customFormat="1" x14ac:dyDescent="0.1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s="6" customFormat="1" x14ac:dyDescent="0.1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s="6" customFormat="1" x14ac:dyDescent="0.1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s="6" customFormat="1" x14ac:dyDescent="0.1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s="6" customFormat="1" x14ac:dyDescent="0.1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s="6" customFormat="1" x14ac:dyDescent="0.1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s="6" customFormat="1" x14ac:dyDescent="0.1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s="6" customFormat="1" x14ac:dyDescent="0.1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s="6" customFormat="1" x14ac:dyDescent="0.1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s="6" customFormat="1" x14ac:dyDescent="0.1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s="6" customFormat="1" x14ac:dyDescent="0.1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s="6" customFormat="1" x14ac:dyDescent="0.1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s="6" customFormat="1" x14ac:dyDescent="0.1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s="6" customFormat="1" x14ac:dyDescent="0.1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s="6" customFormat="1" x14ac:dyDescent="0.1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s="6" customFormat="1" x14ac:dyDescent="0.1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6" customFormat="1" x14ac:dyDescent="0.1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6" customFormat="1" x14ac:dyDescent="0.1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6" customFormat="1" x14ac:dyDescent="0.1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6" customFormat="1" x14ac:dyDescent="0.1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s="6" customFormat="1" x14ac:dyDescent="0.1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s="6" customFormat="1" x14ac:dyDescent="0.1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s="6" customFormat="1" x14ac:dyDescent="0.1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s="6" customFormat="1" x14ac:dyDescent="0.1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s="6" customFormat="1" x14ac:dyDescent="0.1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s="6" customFormat="1" x14ac:dyDescent="0.1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s="6" customFormat="1" x14ac:dyDescent="0.1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</sheetData>
  <mergeCells count="3">
    <mergeCell ref="A1:L1"/>
    <mergeCell ref="A4:A5"/>
    <mergeCell ref="B4:L4"/>
  </mergeCells>
  <phoneticPr fontId="3"/>
  <pageMargins left="0.59055118110236227" right="0.59055118110236227" top="0.51181102362204722" bottom="0.29527559055118113" header="0.51181102362204722" footer="0"/>
  <pageSetup paperSize="9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L1:R4"/>
  <sheetViews>
    <sheetView view="pageBreakPreview" zoomScale="70" zoomScaleNormal="100" zoomScaleSheetLayoutView="70" workbookViewId="0">
      <selection activeCell="V1" sqref="V1"/>
    </sheetView>
  </sheetViews>
  <sheetFormatPr defaultColWidth="9" defaultRowHeight="13.5" x14ac:dyDescent="0.15"/>
  <cols>
    <col min="1" max="4" width="9" style="6" customWidth="1"/>
    <col min="5" max="6" width="10.125" style="6" customWidth="1"/>
    <col min="7" max="10" width="9" style="6" customWidth="1"/>
    <col min="11" max="11" width="2.25" style="6" customWidth="1"/>
    <col min="12" max="12" width="7.25" style="6" hidden="1" customWidth="1"/>
    <col min="13" max="13" width="15.25" style="6" hidden="1" customWidth="1"/>
    <col min="14" max="14" width="15" style="6" hidden="1" customWidth="1"/>
    <col min="15" max="15" width="22.625" style="6" hidden="1" customWidth="1"/>
    <col min="16" max="16" width="17.125" style="6" hidden="1" customWidth="1"/>
    <col min="17" max="17" width="10" style="6" hidden="1" customWidth="1"/>
    <col min="18" max="18" width="18.5" style="6" hidden="1" customWidth="1"/>
    <col min="19" max="16384" width="9" style="6"/>
  </cols>
  <sheetData>
    <row r="1" spans="12:18" x14ac:dyDescent="0.15">
      <c r="L1" s="25"/>
      <c r="M1" s="12"/>
      <c r="N1" s="12"/>
      <c r="O1" s="12"/>
      <c r="P1" s="12"/>
      <c r="Q1" s="12"/>
      <c r="R1" s="12"/>
    </row>
    <row r="2" spans="12:18" x14ac:dyDescent="0.15">
      <c r="L2" s="25"/>
      <c r="M2" s="12"/>
      <c r="N2" s="12"/>
      <c r="O2" s="12"/>
      <c r="P2" s="12"/>
      <c r="Q2" s="12"/>
      <c r="R2" s="12"/>
    </row>
    <row r="3" spans="12:18" x14ac:dyDescent="0.15">
      <c r="L3" s="25"/>
      <c r="M3" s="12"/>
      <c r="N3" s="12"/>
      <c r="O3" s="12"/>
      <c r="P3" s="12"/>
      <c r="Q3" s="12"/>
      <c r="R3" s="12"/>
    </row>
    <row r="4" spans="12:18" x14ac:dyDescent="0.15">
      <c r="L4" s="25"/>
      <c r="M4" s="12"/>
      <c r="N4" s="12"/>
      <c r="O4" s="12"/>
      <c r="P4" s="12"/>
    </row>
  </sheetData>
  <phoneticPr fontId="3"/>
  <printOptions horizontalCentered="1"/>
  <pageMargins left="0.39370078740157483" right="0.39370078740157483" top="0.78740157480314965" bottom="0.59055118110236227" header="0.51181102362204722" footer="0"/>
  <pageSetup paperSize="9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 ６  市民生活</vt:lpstr>
      <vt:lpstr>70</vt:lpstr>
      <vt:lpstr>71</vt:lpstr>
      <vt:lpstr>72</vt:lpstr>
      <vt:lpstr>73</vt:lpstr>
      <vt:lpstr>74</vt:lpstr>
      <vt:lpstr>'73'!Print_Area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