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1_文書\統計班\041市統計\統計書\R6\05.公開用\"/>
    </mc:Choice>
  </mc:AlternateContent>
  <xr:revisionPtr revIDLastSave="0" documentId="13_ncr:1_{4CE4B6D8-F946-42CC-B84D-D9E0F23B13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 ５  製造業・商業" sheetId="26" r:id="rId1"/>
    <sheet name="60" sheetId="2" r:id="rId2"/>
    <sheet name="61" sheetId="3" r:id="rId3"/>
    <sheet name="62" sheetId="23" r:id="rId4"/>
    <sheet name="63" sheetId="20" r:id="rId5"/>
    <sheet name="64" sheetId="27" r:id="rId6"/>
    <sheet name="65" sheetId="30" r:id="rId7"/>
    <sheet name="66" sheetId="31" r:id="rId8"/>
    <sheet name="67" sheetId="10" r:id="rId9"/>
    <sheet name="68" sheetId="32" r:id="rId10"/>
  </sheets>
  <definedNames>
    <definedName name="_xlnm.Print_Area" localSheetId="1">'60'!$A$1:$I$57</definedName>
    <definedName name="_xlnm.Print_Area" localSheetId="2">'61'!$A$1:$I$57</definedName>
    <definedName name="_xlnm.Print_Area" localSheetId="4">'63'!$A$1:$I$74</definedName>
    <definedName name="_xlnm.Print_Area" localSheetId="5">'64'!$A$1:$K$52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6" i="10" l="1"/>
  <c r="X16" i="10"/>
  <c r="V16" i="10"/>
  <c r="T16" i="10"/>
  <c r="R16" i="10"/>
  <c r="P16" i="10"/>
  <c r="N16" i="10"/>
  <c r="L16" i="10"/>
  <c r="J16" i="10"/>
  <c r="H16" i="10"/>
  <c r="Z15" i="10"/>
  <c r="X15" i="10"/>
  <c r="V15" i="10"/>
  <c r="T15" i="10"/>
  <c r="R15" i="10"/>
  <c r="P15" i="10"/>
  <c r="N15" i="10"/>
  <c r="L15" i="10"/>
  <c r="J15" i="10"/>
  <c r="H15" i="10"/>
  <c r="Z7" i="10"/>
  <c r="X7" i="10"/>
  <c r="V7" i="10"/>
  <c r="T7" i="10"/>
  <c r="R7" i="10"/>
  <c r="P7" i="10"/>
  <c r="N7" i="10"/>
  <c r="L7" i="10"/>
  <c r="J7" i="10"/>
  <c r="H7" i="10"/>
  <c r="Z6" i="10"/>
  <c r="X6" i="10"/>
  <c r="V6" i="10"/>
  <c r="T6" i="10"/>
  <c r="R6" i="10"/>
  <c r="P6" i="10"/>
  <c r="N6" i="10"/>
  <c r="L6" i="10"/>
  <c r="J6" i="10"/>
  <c r="H6" i="10"/>
  <c r="I64" i="20" l="1"/>
  <c r="I6" i="23"/>
  <c r="H6" i="23"/>
  <c r="G6" i="23"/>
  <c r="B6" i="23"/>
  <c r="C27" i="30" l="1"/>
  <c r="C25" i="27" l="1"/>
  <c r="C24" i="27" l="1"/>
  <c r="C23" i="27"/>
  <c r="C22" i="27"/>
  <c r="C21" i="27"/>
  <c r="C20" i="27"/>
  <c r="C19" i="27"/>
  <c r="C18" i="27"/>
  <c r="C17" i="27"/>
  <c r="C16" i="27"/>
  <c r="C15" i="27"/>
  <c r="C14" i="27"/>
  <c r="C13" i="27"/>
  <c r="C12" i="27"/>
  <c r="C11" i="27"/>
  <c r="C10" i="27"/>
  <c r="C9" i="27"/>
  <c r="C8" i="27"/>
  <c r="C29" i="27"/>
  <c r="C30" i="27"/>
  <c r="C31" i="27"/>
  <c r="C32" i="27"/>
  <c r="C35" i="27"/>
  <c r="C36" i="27"/>
  <c r="C37" i="27"/>
  <c r="C38" i="27"/>
  <c r="C39" i="27"/>
  <c r="C40" i="27"/>
  <c r="C43" i="27"/>
  <c r="C44" i="27"/>
  <c r="C45" i="27"/>
  <c r="C46" i="27"/>
  <c r="C47" i="27"/>
  <c r="C14" i="30"/>
  <c r="C48" i="30"/>
  <c r="C26" i="30"/>
  <c r="C47" i="30"/>
  <c r="C45" i="30"/>
  <c r="C43" i="30"/>
  <c r="C42" i="30"/>
  <c r="C40" i="30"/>
  <c r="C38" i="30"/>
  <c r="C36" i="30"/>
  <c r="C33" i="30"/>
  <c r="C32" i="30"/>
  <c r="C31" i="30"/>
  <c r="C30" i="30"/>
  <c r="C25" i="30"/>
  <c r="C24" i="30"/>
  <c r="C23" i="30"/>
  <c r="C22" i="30"/>
  <c r="C21" i="30"/>
  <c r="C20" i="30"/>
  <c r="C19" i="30"/>
  <c r="C18" i="30"/>
  <c r="C17" i="30"/>
  <c r="C16" i="30"/>
  <c r="C15" i="30"/>
  <c r="C11" i="30"/>
  <c r="C10" i="30"/>
  <c r="C9" i="30"/>
  <c r="C8" i="30"/>
  <c r="C7" i="27"/>
</calcChain>
</file>

<file path=xl/sharedStrings.xml><?xml version="1.0" encoding="utf-8"?>
<sst xmlns="http://schemas.openxmlformats.org/spreadsheetml/2006/main" count="1138" uniqueCount="354">
  <si>
    <t>昭和50</t>
  </si>
  <si>
    <t>数量</t>
  </si>
  <si>
    <t>金額</t>
  </si>
  <si>
    <t>水　 産　 物</t>
  </si>
  <si>
    <t>塩干・加工品</t>
  </si>
  <si>
    <t>資料　卸売市場</t>
  </si>
  <si>
    <t>数　量</t>
  </si>
  <si>
    <t>野　　　　　菜</t>
  </si>
  <si>
    <t>果　　　　　実</t>
  </si>
  <si>
    <t>水　　産　　物</t>
  </si>
  <si>
    <t>区分</t>
    <rPh sb="0" eb="2">
      <t>クブン</t>
    </rPh>
    <phoneticPr fontId="1"/>
  </si>
  <si>
    <t>調　 査
年　 月</t>
    <rPh sb="0" eb="4">
      <t>チョウサ</t>
    </rPh>
    <rPh sb="6" eb="10">
      <t>ネンゲツ</t>
    </rPh>
    <phoneticPr fontId="1"/>
  </si>
  <si>
    <t>総　数</t>
    <rPh sb="0" eb="3">
      <t>ソウスウ</t>
    </rPh>
    <phoneticPr fontId="1"/>
  </si>
  <si>
    <t>小　　　　　　　売　　　　　　　業</t>
    <rPh sb="0" eb="17">
      <t>コウリギョウ</t>
    </rPh>
    <phoneticPr fontId="1"/>
  </si>
  <si>
    <t>飲食店</t>
    <rPh sb="0" eb="3">
      <t>インショクテン</t>
    </rPh>
    <phoneticPr fontId="1"/>
  </si>
  <si>
    <t>各　種
商　品</t>
    <rPh sb="0" eb="3">
      <t>カクシュ</t>
    </rPh>
    <rPh sb="4" eb="7">
      <t>ショウヒン</t>
    </rPh>
    <phoneticPr fontId="1"/>
  </si>
  <si>
    <t>織物・
身の回
り　品</t>
    <rPh sb="0" eb="2">
      <t>オリモノ</t>
    </rPh>
    <rPh sb="4" eb="7">
      <t>ミノマワ</t>
    </rPh>
    <rPh sb="10" eb="11">
      <t>ヒン</t>
    </rPh>
    <phoneticPr fontId="1"/>
  </si>
  <si>
    <t>飲　食
料　品</t>
    <rPh sb="0" eb="7">
      <t>インショクリョウヒン</t>
    </rPh>
    <phoneticPr fontId="1"/>
  </si>
  <si>
    <t>自動車
自転車
荷　車</t>
    <rPh sb="0" eb="3">
      <t>ジドウシャ</t>
    </rPh>
    <rPh sb="4" eb="7">
      <t>ジテンシャ</t>
    </rPh>
    <rPh sb="8" eb="11">
      <t>ニグルマ</t>
    </rPh>
    <phoneticPr fontId="1"/>
  </si>
  <si>
    <t>家　具
建　具
什　器</t>
    <rPh sb="0" eb="3">
      <t>カグ</t>
    </rPh>
    <rPh sb="4" eb="7">
      <t>タテグ</t>
    </rPh>
    <rPh sb="8" eb="11">
      <t>ジュウキ</t>
    </rPh>
    <phoneticPr fontId="1"/>
  </si>
  <si>
    <t>その他</t>
    <rPh sb="0" eb="3">
      <t>ソノタ</t>
    </rPh>
    <phoneticPr fontId="1"/>
  </si>
  <si>
    <t>商　　　　　店　　　　　数</t>
    <rPh sb="0" eb="13">
      <t>ショウテンスウ</t>
    </rPh>
    <phoneticPr fontId="1"/>
  </si>
  <si>
    <t xml:space="preserve">H 元.10 </t>
    <rPh sb="2" eb="3">
      <t>モト</t>
    </rPh>
    <phoneticPr fontId="1"/>
  </si>
  <si>
    <t>資料　商業統計調査</t>
    <rPh sb="0" eb="2">
      <t>シリョウ</t>
    </rPh>
    <rPh sb="3" eb="5">
      <t>ショウギョウ</t>
    </rPh>
    <rPh sb="5" eb="7">
      <t>トウケイ</t>
    </rPh>
    <rPh sb="7" eb="9">
      <t>チョウサ</t>
    </rPh>
    <phoneticPr fontId="1"/>
  </si>
  <si>
    <t>年　間　商　品　販　売　額</t>
    <rPh sb="0" eb="3">
      <t>ネンカン</t>
    </rPh>
    <rPh sb="4" eb="7">
      <t>ショウヒン</t>
    </rPh>
    <rPh sb="8" eb="13">
      <t>ハンバイガク</t>
    </rPh>
    <phoneticPr fontId="1"/>
  </si>
  <si>
    <t xml:space="preserve">43. 7 </t>
    <phoneticPr fontId="1"/>
  </si>
  <si>
    <t xml:space="preserve">47. 5 </t>
    <phoneticPr fontId="1"/>
  </si>
  <si>
    <t xml:space="preserve">51. 5 </t>
    <phoneticPr fontId="1"/>
  </si>
  <si>
    <t xml:space="preserve">54. 6 </t>
    <phoneticPr fontId="1"/>
  </si>
  <si>
    <t xml:space="preserve">57. 6 </t>
    <phoneticPr fontId="1"/>
  </si>
  <si>
    <t xml:space="preserve">60. 5 </t>
    <phoneticPr fontId="1"/>
  </si>
  <si>
    <t xml:space="preserve">63. 6 </t>
    <phoneticPr fontId="1"/>
  </si>
  <si>
    <t>商　　品　　手　　持　　額</t>
    <rPh sb="0" eb="4">
      <t>ショウヒン</t>
    </rPh>
    <rPh sb="6" eb="13">
      <t>テモチガク</t>
    </rPh>
    <phoneticPr fontId="1"/>
  </si>
  <si>
    <t>従業者数</t>
    <rPh sb="0" eb="3">
      <t>ジュウギョウシャ</t>
    </rPh>
    <rPh sb="3" eb="4">
      <t>スウ</t>
    </rPh>
    <phoneticPr fontId="1"/>
  </si>
  <si>
    <t>資料  卸売市場</t>
    <rPh sb="0" eb="2">
      <t>シリョウ</t>
    </rPh>
    <rPh sb="4" eb="6">
      <t>オロシウリ</t>
    </rPh>
    <rPh sb="6" eb="8">
      <t>イチバ</t>
    </rPh>
    <phoneticPr fontId="2"/>
  </si>
  <si>
    <t>従　　　業　　　者　　　数</t>
    <rPh sb="0" eb="1">
      <t>ジュウ</t>
    </rPh>
    <rPh sb="4" eb="5">
      <t>ギョウ</t>
    </rPh>
    <rPh sb="8" eb="9">
      <t>モノ</t>
    </rPh>
    <rPh sb="12" eb="13">
      <t>カズ</t>
    </rPh>
    <phoneticPr fontId="1"/>
  </si>
  <si>
    <t>卸売業</t>
    <rPh sb="0" eb="3">
      <t>オロシウリギョウ</t>
    </rPh>
    <phoneticPr fontId="1"/>
  </si>
  <si>
    <t xml:space="preserve">3. 7 </t>
    <phoneticPr fontId="1"/>
  </si>
  <si>
    <t xml:space="preserve">6. 7 </t>
    <phoneticPr fontId="1"/>
  </si>
  <si>
    <t xml:space="preserve">9. 6 </t>
    <phoneticPr fontId="1"/>
  </si>
  <si>
    <t xml:space="preserve">11. 7 </t>
    <phoneticPr fontId="1"/>
  </si>
  <si>
    <t xml:space="preserve">14. 6 </t>
    <phoneticPr fontId="1"/>
  </si>
  <si>
    <t xml:space="preserve">16. 6 </t>
    <phoneticPr fontId="1"/>
  </si>
  <si>
    <t>販売額</t>
  </si>
  <si>
    <t>面積</t>
  </si>
  <si>
    <t>合計</t>
  </si>
  <si>
    <t>卸売業計</t>
  </si>
  <si>
    <t>各種商品卸売業</t>
  </si>
  <si>
    <t>建築材料卸売業</t>
  </si>
  <si>
    <t>化学製品卸売業</t>
  </si>
  <si>
    <t>再生資源卸売業</t>
  </si>
  <si>
    <t>自動車卸売業</t>
  </si>
  <si>
    <t>電気機械器具卸売業</t>
  </si>
  <si>
    <t>その他の機械器具卸売業</t>
  </si>
  <si>
    <t>他に分類されない卸売業</t>
  </si>
  <si>
    <t>小売業計</t>
  </si>
  <si>
    <t>男子服小売業</t>
  </si>
  <si>
    <t>各種食料品小売業</t>
  </si>
  <si>
    <t>酒小売業</t>
  </si>
  <si>
    <t>食肉小売業</t>
  </si>
  <si>
    <t>鮮魚小売業</t>
  </si>
  <si>
    <t>その他の飲食料品小売業</t>
  </si>
  <si>
    <t>自動車小売業</t>
  </si>
  <si>
    <t>自転車小売業</t>
  </si>
  <si>
    <t>農耕用品小売業</t>
  </si>
  <si>
    <t>燃料小売業</t>
  </si>
  <si>
    <t>他に分類されない小売業</t>
  </si>
  <si>
    <t>　　　青果物年度別取扱高推移</t>
    <rPh sb="3" eb="6">
      <t>セイカブツ</t>
    </rPh>
    <rPh sb="6" eb="9">
      <t>ネンドベツ</t>
    </rPh>
    <rPh sb="9" eb="12">
      <t>トリアツカイダカ</t>
    </rPh>
    <rPh sb="12" eb="14">
      <t>スイイ</t>
    </rPh>
    <phoneticPr fontId="1"/>
  </si>
  <si>
    <t>　　　水産物年度別取扱高推移</t>
    <rPh sb="3" eb="5">
      <t>スイサン</t>
    </rPh>
    <rPh sb="5" eb="6">
      <t>セイカブツ</t>
    </rPh>
    <rPh sb="6" eb="9">
      <t>ネンドベツ</t>
    </rPh>
    <rPh sb="9" eb="12">
      <t>トリアツカイダカ</t>
    </rPh>
    <rPh sb="12" eb="14">
      <t>スイイ</t>
    </rPh>
    <phoneticPr fontId="1"/>
  </si>
  <si>
    <t>成田市</t>
    <rPh sb="0" eb="2">
      <t>ナリタ</t>
    </rPh>
    <rPh sb="2" eb="3">
      <t>シ</t>
    </rPh>
    <phoneticPr fontId="1"/>
  </si>
  <si>
    <t>百万円</t>
    <rPh sb="0" eb="1">
      <t>ヒャク</t>
    </rPh>
    <rPh sb="1" eb="3">
      <t>マンエン</t>
    </rPh>
    <phoneticPr fontId="6"/>
  </si>
  <si>
    <t xml:space="preserve">19. 6 </t>
    <phoneticPr fontId="1"/>
  </si>
  <si>
    <t>…</t>
  </si>
  <si>
    <t>製造業・商業</t>
    <rPh sb="0" eb="3">
      <t>セイゾウギョウ</t>
    </rPh>
    <rPh sb="4" eb="6">
      <t>ショウギョウ</t>
    </rPh>
    <phoneticPr fontId="6"/>
  </si>
  <si>
    <t>－</t>
  </si>
  <si>
    <t>Ｘ</t>
  </si>
  <si>
    <t>－</t>
    <phoneticPr fontId="1"/>
  </si>
  <si>
    <t>平成7</t>
    <rPh sb="0" eb="2">
      <t>ヘイセイ</t>
    </rPh>
    <phoneticPr fontId="1"/>
  </si>
  <si>
    <t>（注）S60.5，S63.6，H3.7，H6.7以降は，総数に飲食店を含まない。</t>
    <rPh sb="1" eb="2">
      <t>チュウ</t>
    </rPh>
    <rPh sb="24" eb="26">
      <t>イコウ</t>
    </rPh>
    <phoneticPr fontId="1"/>
  </si>
  <si>
    <t>　　　S61.10，H元.10，H4.10は，飲食店のみの調査である。</t>
    <rPh sb="11" eb="12">
      <t>モト</t>
    </rPh>
    <rPh sb="23" eb="26">
      <t>インショクテン</t>
    </rPh>
    <rPh sb="29" eb="31">
      <t>チョウサ</t>
    </rPh>
    <phoneticPr fontId="1"/>
  </si>
  <si>
    <t>　　　平成14年から電気機械器具製造業は電気機械器具製造業，情報通信機械製造業，</t>
    <rPh sb="10" eb="12">
      <t>デンキ</t>
    </rPh>
    <rPh sb="12" eb="14">
      <t>キカイ</t>
    </rPh>
    <rPh sb="14" eb="16">
      <t>キグ</t>
    </rPh>
    <rPh sb="16" eb="19">
      <t>セイゾウギョウ</t>
    </rPh>
    <rPh sb="30" eb="32">
      <t>ジョウホウ</t>
    </rPh>
    <rPh sb="32" eb="34">
      <t>ツウシン</t>
    </rPh>
    <rPh sb="34" eb="36">
      <t>キカイ</t>
    </rPh>
    <phoneticPr fontId="1"/>
  </si>
  <si>
    <t>　　　電子部品･デバイス製造業に分割された。</t>
    <rPh sb="16" eb="18">
      <t>ブンカツ</t>
    </rPh>
    <phoneticPr fontId="1"/>
  </si>
  <si>
    <t>　　　平成17年より旧下総町，旧大栄町分を含む。</t>
  </si>
  <si>
    <t>　　　平成20年から繊維工業（衣服，その他の繊維製品を除く）と衣服・その他の繊維製品製造業が統合され，繊維工</t>
    <rPh sb="3" eb="5">
      <t>ヘイセイ</t>
    </rPh>
    <rPh sb="7" eb="8">
      <t>ネン</t>
    </rPh>
    <phoneticPr fontId="1"/>
  </si>
  <si>
    <t>　　　業が新設された。また，一般機械器具製造業，精密機械器具製造業及びその他の製造業の一部が再編され，</t>
    <rPh sb="3" eb="4">
      <t>ギョウ</t>
    </rPh>
    <rPh sb="5" eb="7">
      <t>シンセツ</t>
    </rPh>
    <phoneticPr fontId="1"/>
  </si>
  <si>
    <t>　　　はん用機械器具製造業，生産用機械器具製造業，業務用機械器具製造業が新設された。これらの再編に伴っ</t>
    <rPh sb="5" eb="6">
      <t>ヨウ</t>
    </rPh>
    <rPh sb="6" eb="8">
      <t>キカイ</t>
    </rPh>
    <rPh sb="8" eb="10">
      <t>キグ</t>
    </rPh>
    <rPh sb="10" eb="13">
      <t>セイゾウギョウ</t>
    </rPh>
    <rPh sb="14" eb="17">
      <t>セイサンヨウ</t>
    </rPh>
    <rPh sb="17" eb="19">
      <t>キカイ</t>
    </rPh>
    <rPh sb="19" eb="21">
      <t>キグ</t>
    </rPh>
    <rPh sb="21" eb="24">
      <t>セイゾウギョウ</t>
    </rPh>
    <rPh sb="25" eb="28">
      <t>ギョウムヨウ</t>
    </rPh>
    <rPh sb="28" eb="30">
      <t>キカイ</t>
    </rPh>
    <rPh sb="30" eb="32">
      <t>キグ</t>
    </rPh>
    <rPh sb="32" eb="35">
      <t>セイゾウギョウ</t>
    </rPh>
    <rPh sb="36" eb="38">
      <t>シンセツ</t>
    </rPh>
    <phoneticPr fontId="1"/>
  </si>
  <si>
    <t>　　　て，繊維工業（衣服，その他の繊維製品を除く），衣服・その他の繊維製品製造業，一般機械器具製造業，精密</t>
  </si>
  <si>
    <t>　　　機械器具製造業が廃止された。</t>
  </si>
  <si>
    <t>木材・木製品製造業（家具を除く）</t>
    <phoneticPr fontId="1"/>
  </si>
  <si>
    <t>食料品製造業</t>
  </si>
  <si>
    <t>飲料・たばこ・飼料製造業</t>
  </si>
  <si>
    <t>繊維工業</t>
  </si>
  <si>
    <t>繊維工業（衣服，その他の
繊維製品を除く）</t>
  </si>
  <si>
    <t>衣服・その他の繊維製品製造業</t>
  </si>
  <si>
    <t>木材・木製品製造業（家具を除く）</t>
  </si>
  <si>
    <t>家具・装備品製造業</t>
  </si>
  <si>
    <t>パルプ・紙・紙加工品製造業</t>
  </si>
  <si>
    <t>印刷・同関連業</t>
  </si>
  <si>
    <t>化学工業</t>
  </si>
  <si>
    <t>石油製品・石炭製品製造業</t>
  </si>
  <si>
    <t>プラスチック製品製造業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</si>
  <si>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</si>
  <si>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</si>
  <si>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</si>
  <si>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</si>
  <si>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</si>
  <si>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</si>
  <si>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</si>
  <si>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</si>
  <si>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</si>
  <si>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一般機械器具製造業</t>
  </si>
  <si>
    <t>電子部品・デバイス・電子回路製造業</t>
  </si>
  <si>
    <t>電気機械器具製造業</t>
  </si>
  <si>
    <t>情報通信機械製造業</t>
  </si>
  <si>
    <t>輸送用機械器具製造業</t>
  </si>
  <si>
    <t>精密機械器具製造業</t>
  </si>
  <si>
    <t>その他の製造業</t>
  </si>
  <si>
    <t>秘匿欄（不詳を含む。）</t>
  </si>
  <si>
    <t>総数</t>
    <phoneticPr fontId="1"/>
  </si>
  <si>
    <t>食料品製造業</t>
    <phoneticPr fontId="1"/>
  </si>
  <si>
    <t>飲料・たばこ・飼料製造業</t>
    <phoneticPr fontId="1"/>
  </si>
  <si>
    <t>繊維工業</t>
    <phoneticPr fontId="1"/>
  </si>
  <si>
    <t>繊維工業（衣服，その他の
繊維製品を除く）</t>
    <phoneticPr fontId="1"/>
  </si>
  <si>
    <t>衣服・その他の繊維製品製造業</t>
    <phoneticPr fontId="1"/>
  </si>
  <si>
    <t>家具・装備品製造業</t>
    <phoneticPr fontId="1"/>
  </si>
  <si>
    <t>パルプ・紙・紙加工品製造業</t>
    <phoneticPr fontId="1"/>
  </si>
  <si>
    <t>印刷・同関連業</t>
    <phoneticPr fontId="1"/>
  </si>
  <si>
    <t>化学工業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</si>
  <si>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</si>
  <si>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</si>
  <si>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</si>
  <si>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なめし革・同製品・毛皮製造業</t>
    <phoneticPr fontId="1"/>
  </si>
  <si>
    <t>窯業・土石製品製造業</t>
    <phoneticPr fontId="1"/>
  </si>
  <si>
    <t>鉄鋼業</t>
    <phoneticPr fontId="1"/>
  </si>
  <si>
    <t>（単位：ｔ）</t>
  </si>
  <si>
    <t>（単位：数量 ｔ　金額 百万円）</t>
    <phoneticPr fontId="2"/>
  </si>
  <si>
    <t>（単位：百万円）</t>
    <phoneticPr fontId="2"/>
  </si>
  <si>
    <t>区分</t>
    <rPh sb="0" eb="2">
      <t>クブン</t>
    </rPh>
    <phoneticPr fontId="2"/>
  </si>
  <si>
    <t>事業所数</t>
    <rPh sb="0" eb="3">
      <t>ジギョウショ</t>
    </rPh>
    <rPh sb="3" eb="4">
      <t>スウ</t>
    </rPh>
    <phoneticPr fontId="1"/>
  </si>
  <si>
    <t>非鉄金属製造業</t>
    <phoneticPr fontId="1"/>
  </si>
  <si>
    <t>金属製品製造業</t>
    <phoneticPr fontId="1"/>
  </si>
  <si>
    <t>はん用機械器具製造業</t>
    <phoneticPr fontId="1"/>
  </si>
  <si>
    <t>生産用機械器具製造業</t>
    <phoneticPr fontId="1"/>
  </si>
  <si>
    <t>業務用機械器具製造業</t>
    <phoneticPr fontId="1"/>
  </si>
  <si>
    <t>一般機械器具製造業</t>
    <phoneticPr fontId="1"/>
  </si>
  <si>
    <t>電子部品・デバイス・電子回路製造業</t>
    <phoneticPr fontId="1"/>
  </si>
  <si>
    <t>電気機械器具製造業</t>
    <phoneticPr fontId="1"/>
  </si>
  <si>
    <t>情報通信機械器具製造業</t>
    <phoneticPr fontId="1"/>
  </si>
  <si>
    <t>輸送用機械器具製造業</t>
    <phoneticPr fontId="1"/>
  </si>
  <si>
    <t>精密機械器具製造業</t>
    <phoneticPr fontId="1"/>
  </si>
  <si>
    <t>その他の製造業</t>
    <phoneticPr fontId="1"/>
  </si>
  <si>
    <t>秘匿欄（不詳を含む。）</t>
    <phoneticPr fontId="1"/>
  </si>
  <si>
    <t>資料　工業統計調査</t>
    <phoneticPr fontId="1"/>
  </si>
  <si>
    <t xml:space="preserve"> ５  製造業・商業</t>
    <phoneticPr fontId="6"/>
  </si>
  <si>
    <t>平成7</t>
  </si>
  <si>
    <t>にんじん</t>
  </si>
  <si>
    <t>キャベツ</t>
  </si>
  <si>
    <t>紅あずま</t>
  </si>
  <si>
    <t>だいこん</t>
  </si>
  <si>
    <t>きゅうり</t>
  </si>
  <si>
    <t>たまねぎ</t>
  </si>
  <si>
    <t>はくさい</t>
  </si>
  <si>
    <t>ばれいしょ</t>
  </si>
  <si>
    <t>ねぎ</t>
  </si>
  <si>
    <t>バナナ</t>
  </si>
  <si>
    <t>いちご</t>
  </si>
  <si>
    <t>露地西瓜</t>
  </si>
  <si>
    <t>温州みかん</t>
  </si>
  <si>
    <t>ふじりんご</t>
  </si>
  <si>
    <t>梨</t>
  </si>
  <si>
    <t>レモン</t>
  </si>
  <si>
    <t>青島系温州みかん</t>
  </si>
  <si>
    <t>グレープフルーツ</t>
  </si>
  <si>
    <t>ハウス西瓜</t>
  </si>
  <si>
    <t>サンふじりんご</t>
  </si>
  <si>
    <t>パインアップル</t>
  </si>
  <si>
    <t>タカミメロン</t>
  </si>
  <si>
    <t>冷めばち</t>
  </si>
  <si>
    <t>冷さけ</t>
  </si>
  <si>
    <t>かまぼこ</t>
  </si>
  <si>
    <t>塩さけ</t>
  </si>
  <si>
    <t>かつお</t>
  </si>
  <si>
    <t>ちくわ</t>
  </si>
  <si>
    <t>揚物</t>
  </si>
  <si>
    <t>冷いか</t>
  </si>
  <si>
    <t>かんぱち</t>
  </si>
  <si>
    <t>またい</t>
  </si>
  <si>
    <t xml:space="preserve">S 39. 7 </t>
    <phoneticPr fontId="1"/>
  </si>
  <si>
    <t xml:space="preserve">… </t>
  </si>
  <si>
    <t xml:space="preserve">43. 7 </t>
    <phoneticPr fontId="1"/>
  </si>
  <si>
    <t xml:space="preserve">47. 5 </t>
    <phoneticPr fontId="1"/>
  </si>
  <si>
    <t xml:space="preserve">51. 5 </t>
    <phoneticPr fontId="1"/>
  </si>
  <si>
    <t xml:space="preserve">54. 6 </t>
    <phoneticPr fontId="1"/>
  </si>
  <si>
    <t xml:space="preserve">57. 6 </t>
    <phoneticPr fontId="1"/>
  </si>
  <si>
    <t xml:space="preserve">60. 5 </t>
    <phoneticPr fontId="1"/>
  </si>
  <si>
    <t xml:space="preserve">… </t>
    <phoneticPr fontId="1"/>
  </si>
  <si>
    <t xml:space="preserve">63. 6 </t>
    <phoneticPr fontId="1"/>
  </si>
  <si>
    <t xml:space="preserve">3. 7 </t>
    <phoneticPr fontId="1"/>
  </si>
  <si>
    <t xml:space="preserve">6. 7 </t>
    <phoneticPr fontId="1"/>
  </si>
  <si>
    <t xml:space="preserve">9. 6 </t>
    <phoneticPr fontId="1"/>
  </si>
  <si>
    <t xml:space="preserve">11. 7 </t>
    <phoneticPr fontId="1"/>
  </si>
  <si>
    <t xml:space="preserve">14. 6 </t>
    <phoneticPr fontId="1"/>
  </si>
  <si>
    <t xml:space="preserve">16. 6 </t>
    <phoneticPr fontId="1"/>
  </si>
  <si>
    <t xml:space="preserve">19. 6 </t>
    <phoneticPr fontId="1"/>
  </si>
  <si>
    <t xml:space="preserve">24. 2 </t>
  </si>
  <si>
    <t>経済センサス</t>
    <rPh sb="0" eb="2">
      <t>ケイザイ</t>
    </rPh>
    <phoneticPr fontId="1"/>
  </si>
  <si>
    <t>年間商品</t>
    <phoneticPr fontId="6"/>
  </si>
  <si>
    <t>売場</t>
    <phoneticPr fontId="6"/>
  </si>
  <si>
    <t>㎡</t>
    <phoneticPr fontId="6"/>
  </si>
  <si>
    <t>資料　経済センサス</t>
    <rPh sb="0" eb="2">
      <t>シリョウ</t>
    </rPh>
    <rPh sb="3" eb="5">
      <t>ケイザイ</t>
    </rPh>
    <phoneticPr fontId="1"/>
  </si>
  <si>
    <t>Ｘ</t>
    <phoneticPr fontId="1"/>
  </si>
  <si>
    <t>青首だいこん</t>
  </si>
  <si>
    <t>冷めかじき</t>
  </si>
  <si>
    <t>紅はるか</t>
  </si>
  <si>
    <t>ほうれん草</t>
  </si>
  <si>
    <t>秘匿欄</t>
    <rPh sb="0" eb="2">
      <t>ヒトク</t>
    </rPh>
    <rPh sb="2" eb="3">
      <t>ラン</t>
    </rPh>
    <phoneticPr fontId="1"/>
  </si>
  <si>
    <t xml:space="preserve">S 39. 7 </t>
    <phoneticPr fontId="1"/>
  </si>
  <si>
    <t xml:space="preserve">… </t>
    <phoneticPr fontId="1"/>
  </si>
  <si>
    <t xml:space="preserve">63. 6 </t>
    <phoneticPr fontId="1"/>
  </si>
  <si>
    <t xml:space="preserve">3. 7 </t>
    <phoneticPr fontId="1"/>
  </si>
  <si>
    <t xml:space="preserve">6. 7 </t>
    <phoneticPr fontId="1"/>
  </si>
  <si>
    <t xml:space="preserve">9. 6 </t>
    <phoneticPr fontId="1"/>
  </si>
  <si>
    <t xml:space="preserve">11. 7 </t>
    <phoneticPr fontId="1"/>
  </si>
  <si>
    <t xml:space="preserve">14. 6 </t>
    <phoneticPr fontId="1"/>
  </si>
  <si>
    <t xml:space="preserve">16. 6 </t>
    <phoneticPr fontId="1"/>
  </si>
  <si>
    <t xml:space="preserve">19. 6 </t>
    <phoneticPr fontId="1"/>
  </si>
  <si>
    <t xml:space="preserve">S 39. 7 </t>
    <phoneticPr fontId="1"/>
  </si>
  <si>
    <t xml:space="preserve">43. 7 </t>
    <phoneticPr fontId="1"/>
  </si>
  <si>
    <t xml:space="preserve">47. 5 </t>
    <phoneticPr fontId="1"/>
  </si>
  <si>
    <t xml:space="preserve">51. 5 </t>
    <phoneticPr fontId="1"/>
  </si>
  <si>
    <t xml:space="preserve">54. 6 </t>
    <phoneticPr fontId="1"/>
  </si>
  <si>
    <t xml:space="preserve">57. 6 </t>
    <phoneticPr fontId="1"/>
  </si>
  <si>
    <t xml:space="preserve">60. 5 </t>
    <phoneticPr fontId="1"/>
  </si>
  <si>
    <t xml:space="preserve">26. 7 </t>
  </si>
  <si>
    <t>（単位：百万円）</t>
  </si>
  <si>
    <t xml:space="preserve">- </t>
  </si>
  <si>
    <t>繊維品卸売業（衣服，身の回り品を除く）</t>
  </si>
  <si>
    <t>身の回り品卸売業</t>
  </si>
  <si>
    <t>農畜産物・水産物卸売業</t>
  </si>
  <si>
    <t>食料・飲料卸売業</t>
  </si>
  <si>
    <t>石油・鉱物卸売業</t>
  </si>
  <si>
    <t>鉄鋼製品卸売業</t>
  </si>
  <si>
    <t>非鉄金属卸売業</t>
  </si>
  <si>
    <t>産業機械器具卸売業</t>
  </si>
  <si>
    <t>家具・建具・じゅう器等卸売業</t>
  </si>
  <si>
    <t>医薬品・化粧品等卸売業</t>
  </si>
  <si>
    <t>紙・紙製品卸売業</t>
  </si>
  <si>
    <t>呉服・服地・寝具小売業</t>
  </si>
  <si>
    <t>婦人・子供服小売業</t>
  </si>
  <si>
    <t>靴・履物小売業</t>
  </si>
  <si>
    <t>野菜・果実小売業</t>
  </si>
  <si>
    <t>菓子・パン小売業</t>
  </si>
  <si>
    <t>機械器具小売業（自動車，自転車を除く）</t>
  </si>
  <si>
    <t>家具・建具・畳小売業</t>
  </si>
  <si>
    <t>じゅう器小売業</t>
  </si>
  <si>
    <t>医薬品・化粧品小売業</t>
  </si>
  <si>
    <t>書籍・文房具小売業</t>
  </si>
  <si>
    <t>スポーツ用品・がん具・娯楽用品・楽器小売業</t>
  </si>
  <si>
    <t>写真機・時計・眼鏡小売業</t>
  </si>
  <si>
    <t>無店舗小売業</t>
  </si>
  <si>
    <t>その他の各種商品小売業</t>
    <phoneticPr fontId="1"/>
  </si>
  <si>
    <t>百貨店，総合スーパー</t>
    <phoneticPr fontId="1"/>
  </si>
  <si>
    <t>その他の織物・衣服・身の回り品小売業</t>
    <phoneticPr fontId="1"/>
  </si>
  <si>
    <t>衣服卸売業</t>
    <phoneticPr fontId="1"/>
  </si>
  <si>
    <t>５-１　産業（中分類）別事業所数及び従業者数</t>
    <rPh sb="4" eb="6">
      <t>サンギョウ</t>
    </rPh>
    <rPh sb="7" eb="8">
      <t>チュウ</t>
    </rPh>
    <rPh sb="8" eb="10">
      <t>ブンルイ</t>
    </rPh>
    <rPh sb="11" eb="12">
      <t>ベツ</t>
    </rPh>
    <rPh sb="12" eb="15">
      <t>ジギョウショ</t>
    </rPh>
    <rPh sb="15" eb="16">
      <t>スウ</t>
    </rPh>
    <rPh sb="16" eb="17">
      <t>オヨ</t>
    </rPh>
    <rPh sb="18" eb="21">
      <t>ジュウギョウシャ</t>
    </rPh>
    <rPh sb="21" eb="22">
      <t>スウ</t>
    </rPh>
    <phoneticPr fontId="1"/>
  </si>
  <si>
    <t>５-２　産業（中分類）別製造品出荷額等</t>
    <rPh sb="4" eb="6">
      <t>サンギョウ</t>
    </rPh>
    <rPh sb="7" eb="8">
      <t>チュウ</t>
    </rPh>
    <rPh sb="8" eb="10">
      <t>ブンルイ</t>
    </rPh>
    <rPh sb="11" eb="12">
      <t>ベツ</t>
    </rPh>
    <rPh sb="12" eb="14">
      <t>セイゾウ</t>
    </rPh>
    <rPh sb="14" eb="15">
      <t>ヒン</t>
    </rPh>
    <rPh sb="15" eb="18">
      <t>シュッカガク</t>
    </rPh>
    <rPh sb="18" eb="19">
      <t>トウ</t>
    </rPh>
    <phoneticPr fontId="1"/>
  </si>
  <si>
    <t>５-３　産業（中分類）別商店数及び従業者数</t>
    <rPh sb="4" eb="6">
      <t>サンギョウ</t>
    </rPh>
    <rPh sb="7" eb="8">
      <t>チュウ</t>
    </rPh>
    <rPh sb="8" eb="10">
      <t>ブンルイ</t>
    </rPh>
    <rPh sb="11" eb="12">
      <t>ベツ</t>
    </rPh>
    <rPh sb="12" eb="15">
      <t>ショウテンスウ</t>
    </rPh>
    <rPh sb="15" eb="16">
      <t>オヨ</t>
    </rPh>
    <rPh sb="17" eb="20">
      <t>ジュウギョウシャ</t>
    </rPh>
    <rPh sb="20" eb="21">
      <t>スウ</t>
    </rPh>
    <phoneticPr fontId="1"/>
  </si>
  <si>
    <t>５-４　産業（中分類）別年間商品販売額及び商品手持額</t>
    <rPh sb="4" eb="6">
      <t>サンギョウ</t>
    </rPh>
    <rPh sb="7" eb="8">
      <t>チュウ</t>
    </rPh>
    <rPh sb="8" eb="10">
      <t>ブンルイ</t>
    </rPh>
    <rPh sb="11" eb="12">
      <t>ベツ</t>
    </rPh>
    <rPh sb="12" eb="14">
      <t>ネンカン</t>
    </rPh>
    <rPh sb="14" eb="16">
      <t>ショウヒン</t>
    </rPh>
    <rPh sb="16" eb="19">
      <t>ハンバイガク</t>
    </rPh>
    <rPh sb="19" eb="20">
      <t>オヨ</t>
    </rPh>
    <rPh sb="21" eb="23">
      <t>ショウヒン</t>
    </rPh>
    <rPh sb="23" eb="25">
      <t>テモ</t>
    </rPh>
    <rPh sb="25" eb="26">
      <t>ガク</t>
    </rPh>
    <phoneticPr fontId="1"/>
  </si>
  <si>
    <t>５-５　産業（小分類）別商店数等</t>
    <rPh sb="4" eb="6">
      <t>サンギョウ</t>
    </rPh>
    <rPh sb="7" eb="10">
      <t>ショウブンルイ</t>
    </rPh>
    <rPh sb="11" eb="12">
      <t>ベツ</t>
    </rPh>
    <rPh sb="12" eb="15">
      <t>ショウテンスウ</t>
    </rPh>
    <rPh sb="15" eb="16">
      <t>トウ</t>
    </rPh>
    <phoneticPr fontId="1"/>
  </si>
  <si>
    <t>５-６　成田市公設地方卸売市場取扱高</t>
    <phoneticPr fontId="2"/>
  </si>
  <si>
    <t>５-７　成田市公設地方卸売市場主要取扱品目</t>
    <phoneticPr fontId="2"/>
  </si>
  <si>
    <t>ハウスすいか</t>
  </si>
  <si>
    <t>早生うんしゅうみかん</t>
  </si>
  <si>
    <t>１３　成田市公設地方卸売市場</t>
    <rPh sb="3" eb="6">
      <t>ナリタシ</t>
    </rPh>
    <rPh sb="6" eb="8">
      <t>コウセツ</t>
    </rPh>
    <rPh sb="8" eb="10">
      <t>チホウ</t>
    </rPh>
    <rPh sb="10" eb="12">
      <t>オロシウリ</t>
    </rPh>
    <rPh sb="12" eb="14">
      <t>イチバ</t>
    </rPh>
    <phoneticPr fontId="1"/>
  </si>
  <si>
    <t>１４　成田市公設地方卸売市場</t>
    <rPh sb="3" eb="6">
      <t>ナリタシ</t>
    </rPh>
    <rPh sb="6" eb="8">
      <t>コウセツ</t>
    </rPh>
    <rPh sb="8" eb="10">
      <t>チホウ</t>
    </rPh>
    <rPh sb="10" eb="12">
      <t>オロシウリ</t>
    </rPh>
    <rPh sb="12" eb="14">
      <t>イチバ</t>
    </rPh>
    <phoneticPr fontId="1"/>
  </si>
  <si>
    <t>祭ばやし西瓜</t>
  </si>
  <si>
    <t>冷黄肌まぐろ</t>
  </si>
  <si>
    <t>冷えび類その他</t>
  </si>
  <si>
    <t xml:space="preserve">28. 6 </t>
  </si>
  <si>
    <t>-</t>
    <phoneticPr fontId="1"/>
  </si>
  <si>
    <t>（注）集計には3人以下の事業所を含まない。</t>
    <rPh sb="1" eb="2">
      <t>チュウ</t>
    </rPh>
    <phoneticPr fontId="1"/>
  </si>
  <si>
    <t>（平成26年までは12月31日、平成29年以降は6月1日時点）</t>
    <rPh sb="1" eb="3">
      <t>ヘイセイ</t>
    </rPh>
    <rPh sb="5" eb="6">
      <t>ネン</t>
    </rPh>
    <rPh sb="11" eb="12">
      <t>ガツ</t>
    </rPh>
    <rPh sb="14" eb="15">
      <t>ニチ</t>
    </rPh>
    <rPh sb="16" eb="18">
      <t>ヘイセイ</t>
    </rPh>
    <rPh sb="20" eb="21">
      <t>ネン</t>
    </rPh>
    <rPh sb="21" eb="23">
      <t>イコウ</t>
    </rPh>
    <rPh sb="25" eb="26">
      <t>ガツ</t>
    </rPh>
    <rPh sb="27" eb="28">
      <t>ニチ</t>
    </rPh>
    <rPh sb="28" eb="30">
      <t>ジテン</t>
    </rPh>
    <phoneticPr fontId="1"/>
  </si>
  <si>
    <t>春キャベツ</t>
  </si>
  <si>
    <t>令和元</t>
    <rPh sb="0" eb="2">
      <t>レイワ</t>
    </rPh>
    <rPh sb="2" eb="3">
      <t>モト</t>
    </rPh>
    <phoneticPr fontId="2"/>
  </si>
  <si>
    <t>平成 22</t>
    <phoneticPr fontId="2"/>
  </si>
  <si>
    <t>（注）上欄は事業所数，下欄は従業者数。集計には3人以下の事業所を含まない。</t>
    <rPh sb="1" eb="2">
      <t>チュウ</t>
    </rPh>
    <phoneticPr fontId="1"/>
  </si>
  <si>
    <t>令和元</t>
    <rPh sb="0" eb="2">
      <t>レイワ</t>
    </rPh>
    <rPh sb="2" eb="3">
      <t>モト</t>
    </rPh>
    <phoneticPr fontId="1"/>
  </si>
  <si>
    <t>かぶ</t>
  </si>
  <si>
    <t>昭和60</t>
    <rPh sb="0" eb="2">
      <t>ショウワ</t>
    </rPh>
    <phoneticPr fontId="1"/>
  </si>
  <si>
    <t>昭和60</t>
    <rPh sb="0" eb="2">
      <t>ショウワ</t>
    </rPh>
    <phoneticPr fontId="1"/>
  </si>
  <si>
    <t>Ｘ</t>
    <phoneticPr fontId="1"/>
  </si>
  <si>
    <t>－</t>
    <phoneticPr fontId="1"/>
  </si>
  <si>
    <t>かんしょ</t>
  </si>
  <si>
    <t>－</t>
    <phoneticPr fontId="1"/>
  </si>
  <si>
    <t>シルクスイート</t>
  </si>
  <si>
    <t>トマト</t>
  </si>
  <si>
    <t>宮川早生</t>
  </si>
  <si>
    <t>刀根早生柿</t>
  </si>
  <si>
    <t>なると</t>
  </si>
  <si>
    <t>直 荷 引 き</t>
    <rPh sb="0" eb="1">
      <t>ジカ</t>
    </rPh>
    <rPh sb="2" eb="3">
      <t>ニ</t>
    </rPh>
    <rPh sb="4" eb="5">
      <t>ビ</t>
    </rPh>
    <phoneticPr fontId="1"/>
  </si>
  <si>
    <t>金額</t>
    <phoneticPr fontId="1"/>
  </si>
  <si>
    <t>高機能物流棟</t>
    <rPh sb="0" eb="3">
      <t>コウキノウ</t>
    </rPh>
    <rPh sb="3" eb="5">
      <t>ブツリュウ</t>
    </rPh>
    <rPh sb="5" eb="6">
      <t>トウ</t>
    </rPh>
    <phoneticPr fontId="1"/>
  </si>
  <si>
    <t>とちおとめ苺</t>
  </si>
  <si>
    <t>紅ほっぺ</t>
  </si>
  <si>
    <t>平核無柿</t>
  </si>
  <si>
    <t>シャインマスカット</t>
  </si>
  <si>
    <t>冷さば</t>
  </si>
  <si>
    <t>※主要取扱品目は青果部及び水産物部卸売業者の取扱実績を記載。</t>
    <rPh sb="1" eb="3">
      <t>シュヨウ</t>
    </rPh>
    <rPh sb="3" eb="5">
      <t>トリアツカイ</t>
    </rPh>
    <rPh sb="5" eb="7">
      <t>ヒンモク</t>
    </rPh>
    <rPh sb="8" eb="10">
      <t>セイカ</t>
    </rPh>
    <rPh sb="10" eb="11">
      <t>ブ</t>
    </rPh>
    <rPh sb="11" eb="12">
      <t>オヨ</t>
    </rPh>
    <rPh sb="13" eb="15">
      <t>スイサン</t>
    </rPh>
    <rPh sb="15" eb="16">
      <t>ブツ</t>
    </rPh>
    <rPh sb="16" eb="17">
      <t>ブ</t>
    </rPh>
    <rPh sb="17" eb="19">
      <t>オロシウリ</t>
    </rPh>
    <rPh sb="19" eb="21">
      <t>ギョウシャ</t>
    </rPh>
    <rPh sb="22" eb="24">
      <t>トリアツカイ</t>
    </rPh>
    <rPh sb="24" eb="26">
      <t>ジッセキ</t>
    </rPh>
    <rPh sb="27" eb="29">
      <t>キサイ</t>
    </rPh>
    <phoneticPr fontId="1"/>
  </si>
  <si>
    <t>※令和4年度より、仲卸業者の取扱金額（直荷引き）及び高機能物流棟の取扱金額を上表の金額に含める。</t>
    <phoneticPr fontId="2"/>
  </si>
  <si>
    <t xml:space="preserve">… </t>
    <phoneticPr fontId="1"/>
  </si>
  <si>
    <t>機械器具</t>
    <rPh sb="0" eb="2">
      <t>キカイ</t>
    </rPh>
    <rPh sb="2" eb="4">
      <t>キグ</t>
    </rPh>
    <phoneticPr fontId="1"/>
  </si>
  <si>
    <t>-</t>
  </si>
  <si>
    <t>Ⅹ</t>
    <phoneticPr fontId="1"/>
  </si>
  <si>
    <t>-</t>
    <phoneticPr fontId="1"/>
  </si>
  <si>
    <t xml:space="preserve">R  3. 6 </t>
    <phoneticPr fontId="1"/>
  </si>
  <si>
    <t xml:space="preserve">R  3. 6 </t>
    <phoneticPr fontId="1"/>
  </si>
  <si>
    <t>（令和3年6月1日）</t>
    <rPh sb="1" eb="3">
      <t>レイワ</t>
    </rPh>
    <rPh sb="4" eb="5">
      <t>ネン</t>
    </rPh>
    <rPh sb="6" eb="7">
      <t>ガツ</t>
    </rPh>
    <rPh sb="8" eb="9">
      <t>ニチ</t>
    </rPh>
    <phoneticPr fontId="1"/>
  </si>
  <si>
    <t xml:space="preserve">                     年 区分</t>
    <rPh sb="21" eb="22">
      <t>ネン</t>
    </rPh>
    <rPh sb="23" eb="25">
      <t>クブン</t>
    </rPh>
    <phoneticPr fontId="1"/>
  </si>
  <si>
    <t xml:space="preserve">… </t>
    <phoneticPr fontId="1"/>
  </si>
  <si>
    <t>　　　　　　　　　　　　　　　　　　        区分
産業分類</t>
    <rPh sb="26" eb="28">
      <t>クブン</t>
    </rPh>
    <phoneticPr fontId="1"/>
  </si>
  <si>
    <t xml:space="preserve">                 年度
種目</t>
    <phoneticPr fontId="2"/>
  </si>
  <si>
    <t xml:space="preserve"> 年度
種目</t>
    <rPh sb="1" eb="3">
      <t>ネンド</t>
    </rPh>
    <phoneticPr fontId="2"/>
  </si>
  <si>
    <t>品　　目</t>
    <phoneticPr fontId="2"/>
  </si>
  <si>
    <t xml:space="preserve">                     年 区分</t>
    <rPh sb="22" eb="24">
      <t>クブン</t>
    </rPh>
    <phoneticPr fontId="1"/>
  </si>
  <si>
    <t>令和 2</t>
    <rPh sb="0" eb="2">
      <t>レイワ</t>
    </rPh>
    <phoneticPr fontId="2"/>
  </si>
  <si>
    <t>中玉トマト</t>
    <rPh sb="0" eb="1">
      <t>チュウ</t>
    </rPh>
    <rPh sb="1" eb="2">
      <t>ダマ</t>
    </rPh>
    <phoneticPr fontId="1"/>
  </si>
  <si>
    <t>トマト</t>
    <phoneticPr fontId="1"/>
  </si>
  <si>
    <t>トチアイカ</t>
    <phoneticPr fontId="1"/>
  </si>
  <si>
    <t>早生うんしゅうみかん</t>
    <rPh sb="0" eb="2">
      <t>ワセ</t>
    </rPh>
    <phoneticPr fontId="1"/>
  </si>
  <si>
    <t>いちご</t>
    <phoneticPr fontId="1"/>
  </si>
  <si>
    <t>露地西瓜</t>
    <rPh sb="0" eb="2">
      <t>ロジ</t>
    </rPh>
    <rPh sb="2" eb="4">
      <t>スイカ</t>
    </rPh>
    <phoneticPr fontId="1"/>
  </si>
  <si>
    <t>大津4号みかん</t>
  </si>
  <si>
    <t>ハウスすいか</t>
    <phoneticPr fontId="1"/>
  </si>
  <si>
    <t>シャインマスカット</t>
    <phoneticPr fontId="1"/>
  </si>
  <si>
    <t>冷めばち</t>
    <rPh sb="0" eb="1">
      <t>レイ</t>
    </rPh>
    <phoneticPr fontId="1"/>
  </si>
  <si>
    <t>かまぼこ</t>
    <phoneticPr fontId="1"/>
  </si>
  <si>
    <t>塩さけ</t>
    <rPh sb="0" eb="1">
      <t>シオ</t>
    </rPh>
    <phoneticPr fontId="1"/>
  </si>
  <si>
    <t>なると</t>
    <phoneticPr fontId="1"/>
  </si>
  <si>
    <t>またい</t>
    <phoneticPr fontId="1"/>
  </si>
  <si>
    <t>かんぱち</t>
    <phoneticPr fontId="1"/>
  </si>
  <si>
    <t>冷かれい類その他</t>
  </si>
  <si>
    <t>冷いか</t>
    <rPh sb="0" eb="1">
      <t>レイ</t>
    </rPh>
    <phoneticPr fontId="1"/>
  </si>
  <si>
    <t>冷ほたて貝</t>
  </si>
  <si>
    <t>冷ちくわ</t>
  </si>
  <si>
    <t>冷さば</t>
    <rPh sb="0" eb="1">
      <t>レイ</t>
    </rPh>
    <phoneticPr fontId="1"/>
  </si>
  <si>
    <t>かき</t>
    <phoneticPr fontId="1"/>
  </si>
  <si>
    <t>揚物</t>
    <rPh sb="0" eb="1">
      <t>ア</t>
    </rPh>
    <rPh sb="1" eb="2">
      <t>モノ</t>
    </rPh>
    <phoneticPr fontId="1"/>
  </si>
  <si>
    <t>シルクスイート</t>
    <phoneticPr fontId="2"/>
  </si>
  <si>
    <t>野菜</t>
    <phoneticPr fontId="2"/>
  </si>
  <si>
    <t>果実</t>
    <phoneticPr fontId="2"/>
  </si>
  <si>
    <t>加工品</t>
    <phoneticPr fontId="2"/>
  </si>
  <si>
    <t>青　 果　 物</t>
    <phoneticPr fontId="2"/>
  </si>
  <si>
    <t>鮮魚</t>
    <phoneticPr fontId="2"/>
  </si>
  <si>
    <t>冷凍魚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</si>
</sst>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_ ;[Red]\-#,##0\ "/>
    <numFmt numFmtId="178" formatCode="0.00_ "/>
  </numFmts>
  <fonts count="18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BIZ UDゴシック"/>
      <family val="3"/>
      <charset val="128"/>
    </font>
    <font>
      <sz val="20"/>
      <name val="BIZ UDゴシック"/>
      <family val="3"/>
      <charset val="128"/>
    </font>
    <font>
      <sz val="56"/>
      <name val="BIZ UDゴシック"/>
      <family val="3"/>
      <charset val="128"/>
    </font>
    <font>
      <sz val="20"/>
      <color theme="0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9"/>
      <name val="BIZ UDゴシック"/>
      <family val="3"/>
      <charset val="128"/>
    </font>
    <font>
      <sz val="9.5"/>
      <name val="BIZ UDゴシック"/>
      <family val="3"/>
      <charset val="128"/>
    </font>
    <font>
      <sz val="6"/>
      <name val="BIZ UDゴシック"/>
      <family val="3"/>
      <charset val="128"/>
    </font>
    <font>
      <sz val="36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 diagonalDown="1">
      <left/>
      <right style="hair">
        <color indexed="64"/>
      </right>
      <top style="thin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/>
      <right/>
      <top/>
      <bottom/>
      <diagonal style="hair">
        <color indexed="64"/>
      </diagonal>
    </border>
    <border diagonalDown="1">
      <left/>
      <right style="hair">
        <color indexed="64"/>
      </right>
      <top/>
      <bottom/>
      <diagonal style="hair">
        <color indexed="64"/>
      </diagonal>
    </border>
    <border diagonalDown="1">
      <left/>
      <right/>
      <top/>
      <bottom style="hair">
        <color indexed="64"/>
      </bottom>
      <diagonal style="hair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</borders>
  <cellStyleXfs count="31">
    <xf numFmtId="0" fontId="0" fillId="0" borderId="0"/>
    <xf numFmtId="38" fontId="5" fillId="0" borderId="0" applyFont="0" applyFill="0" applyBorder="0" applyAlignment="0" applyProtection="0"/>
    <xf numFmtId="0" fontId="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</cellStyleXfs>
  <cellXfs count="218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8" fillId="0" borderId="0" xfId="0" applyFont="1"/>
    <xf numFmtId="38" fontId="12" fillId="0" borderId="0" xfId="1" applyFont="1" applyFill="1" applyAlignment="1">
      <alignment vertical="center"/>
    </xf>
    <xf numFmtId="38" fontId="14" fillId="0" borderId="12" xfId="1" applyFont="1" applyFill="1" applyBorder="1" applyAlignment="1">
      <alignment horizontal="center" vertical="center"/>
    </xf>
    <xf numFmtId="38" fontId="14" fillId="0" borderId="3" xfId="1" applyFont="1" applyFill="1" applyBorder="1" applyAlignment="1">
      <alignment horizontal="center" vertical="center"/>
    </xf>
    <xf numFmtId="38" fontId="14" fillId="0" borderId="5" xfId="1" applyFont="1" applyFill="1" applyBorder="1" applyAlignment="1">
      <alignment horizontal="center" vertical="center"/>
    </xf>
    <xf numFmtId="38" fontId="14" fillId="0" borderId="4" xfId="1" applyFont="1" applyFill="1" applyBorder="1" applyAlignment="1">
      <alignment horizontal="center" vertical="center"/>
    </xf>
    <xf numFmtId="0" fontId="14" fillId="0" borderId="0" xfId="1" applyNumberFormat="1" applyFont="1" applyFill="1" applyBorder="1" applyAlignment="1">
      <alignment horizontal="center" vertical="center"/>
    </xf>
    <xf numFmtId="0" fontId="14" fillId="0" borderId="9" xfId="1" applyNumberFormat="1" applyFont="1" applyFill="1" applyBorder="1" applyAlignment="1">
      <alignment horizontal="center" vertical="center"/>
    </xf>
    <xf numFmtId="38" fontId="13" fillId="0" borderId="13" xfId="1" applyFont="1" applyFill="1" applyBorder="1" applyAlignment="1">
      <alignment horizontal="center" vertical="center"/>
    </xf>
    <xf numFmtId="38" fontId="13" fillId="0" borderId="0" xfId="1" applyFont="1" applyFill="1" applyBorder="1" applyAlignment="1">
      <alignment horizontal="center" vertical="center"/>
    </xf>
    <xf numFmtId="38" fontId="13" fillId="0" borderId="0" xfId="1" applyFont="1" applyFill="1" applyBorder="1" applyAlignment="1">
      <alignment horizontal="right" vertical="center"/>
    </xf>
    <xf numFmtId="38" fontId="14" fillId="0" borderId="0" xfId="1" applyFont="1" applyFill="1" applyBorder="1" applyAlignment="1">
      <alignment horizontal="distributed" vertical="center" shrinkToFit="1"/>
    </xf>
    <xf numFmtId="38" fontId="14" fillId="0" borderId="9" xfId="1" applyFont="1" applyFill="1" applyBorder="1" applyAlignment="1">
      <alignment vertical="center"/>
    </xf>
    <xf numFmtId="41" fontId="14" fillId="0" borderId="13" xfId="1" applyNumberFormat="1" applyFont="1" applyFill="1" applyBorder="1" applyAlignment="1">
      <alignment horizontal="right" vertical="center"/>
    </xf>
    <xf numFmtId="41" fontId="14" fillId="0" borderId="0" xfId="1" applyNumberFormat="1" applyFont="1" applyFill="1" applyBorder="1" applyAlignment="1">
      <alignment horizontal="right" vertical="center"/>
    </xf>
    <xf numFmtId="38" fontId="14" fillId="0" borderId="0" xfId="1" applyFont="1" applyFill="1" applyBorder="1" applyAlignment="1">
      <alignment horizontal="right" vertical="center"/>
    </xf>
    <xf numFmtId="41" fontId="12" fillId="0" borderId="13" xfId="1" applyNumberFormat="1" applyFont="1" applyFill="1" applyBorder="1" applyAlignment="1">
      <alignment horizontal="right" vertical="center"/>
    </xf>
    <xf numFmtId="41" fontId="12" fillId="0" borderId="0" xfId="1" applyNumberFormat="1" applyFont="1" applyFill="1" applyBorder="1" applyAlignment="1">
      <alignment horizontal="right" vertical="center"/>
    </xf>
    <xf numFmtId="41" fontId="13" fillId="0" borderId="13" xfId="1" applyNumberFormat="1" applyFont="1" applyFill="1" applyBorder="1" applyAlignment="1">
      <alignment horizontal="right" vertical="center"/>
    </xf>
    <xf numFmtId="41" fontId="13" fillId="0" borderId="0" xfId="1" applyNumberFormat="1" applyFont="1" applyFill="1" applyBorder="1" applyAlignment="1">
      <alignment horizontal="right" vertical="center"/>
    </xf>
    <xf numFmtId="38" fontId="14" fillId="0" borderId="2" xfId="1" applyFont="1" applyFill="1" applyBorder="1" applyAlignment="1">
      <alignment vertical="center"/>
    </xf>
    <xf numFmtId="38" fontId="14" fillId="0" borderId="0" xfId="1" applyFont="1" applyFill="1" applyAlignment="1">
      <alignment vertical="center"/>
    </xf>
    <xf numFmtId="41" fontId="14" fillId="0" borderId="1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41" fontId="12" fillId="0" borderId="2" xfId="0" applyNumberFormat="1" applyFont="1" applyBorder="1" applyAlignment="1">
      <alignment horizontal="right" vertical="center"/>
    </xf>
    <xf numFmtId="41" fontId="12" fillId="0" borderId="1" xfId="0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8" fillId="0" borderId="0" xfId="30" applyFont="1" applyAlignment="1">
      <alignment vertical="center"/>
    </xf>
    <xf numFmtId="0" fontId="8" fillId="0" borderId="0" xfId="30" applyFont="1" applyAlignment="1">
      <alignment horizontal="right" vertical="center"/>
    </xf>
    <xf numFmtId="41" fontId="12" fillId="0" borderId="13" xfId="13" applyNumberFormat="1" applyFont="1" applyBorder="1" applyAlignment="1">
      <alignment horizontal="right" vertical="center"/>
    </xf>
    <xf numFmtId="41" fontId="12" fillId="0" borderId="0" xfId="13" applyNumberFormat="1" applyFont="1" applyAlignment="1">
      <alignment horizontal="right" vertical="center"/>
    </xf>
    <xf numFmtId="41" fontId="12" fillId="0" borderId="0" xfId="14" applyNumberFormat="1" applyFont="1" applyAlignment="1">
      <alignment horizontal="right" vertical="center"/>
    </xf>
    <xf numFmtId="0" fontId="14" fillId="0" borderId="0" xfId="30" applyFont="1" applyAlignment="1">
      <alignment vertical="center"/>
    </xf>
    <xf numFmtId="41" fontId="12" fillId="0" borderId="13" xfId="14" applyNumberFormat="1" applyFont="1" applyBorder="1" applyAlignment="1">
      <alignment horizontal="right" vertical="center"/>
    </xf>
    <xf numFmtId="0" fontId="8" fillId="0" borderId="2" xfId="30" applyFont="1" applyBorder="1" applyAlignment="1">
      <alignment horizontal="right" vertical="center"/>
    </xf>
    <xf numFmtId="0" fontId="8" fillId="0" borderId="0" xfId="30" applyFont="1"/>
    <xf numFmtId="0" fontId="8" fillId="0" borderId="11" xfId="30" applyFont="1" applyBorder="1" applyAlignment="1">
      <alignment vertical="center"/>
    </xf>
    <xf numFmtId="0" fontId="8" fillId="0" borderId="0" xfId="30" applyFont="1" applyAlignment="1">
      <alignment horizontal="right"/>
    </xf>
    <xf numFmtId="0" fontId="8" fillId="0" borderId="10" xfId="30" applyFont="1" applyBorder="1" applyAlignment="1">
      <alignment horizontal="right" vertical="center"/>
    </xf>
    <xf numFmtId="178" fontId="8" fillId="0" borderId="10" xfId="30" applyNumberFormat="1" applyFont="1" applyBorder="1" applyAlignment="1">
      <alignment horizontal="right" vertical="center"/>
    </xf>
    <xf numFmtId="38" fontId="8" fillId="0" borderId="0" xfId="30" applyNumberFormat="1" applyFont="1"/>
    <xf numFmtId="41" fontId="14" fillId="0" borderId="0" xfId="30" applyNumberFormat="1" applyFont="1" applyAlignment="1">
      <alignment horizontal="right" vertical="center"/>
    </xf>
    <xf numFmtId="0" fontId="8" fillId="0" borderId="9" xfId="30" applyFont="1" applyBorder="1" applyAlignment="1">
      <alignment horizontal="right" vertical="center"/>
    </xf>
    <xf numFmtId="0" fontId="8" fillId="0" borderId="8" xfId="30" applyFont="1" applyBorder="1" applyAlignment="1">
      <alignment horizontal="right" vertical="center"/>
    </xf>
    <xf numFmtId="41" fontId="14" fillId="0" borderId="2" xfId="1" applyNumberFormat="1" applyFont="1" applyFill="1" applyBorder="1" applyAlignment="1">
      <alignment horizontal="right" vertical="center"/>
    </xf>
    <xf numFmtId="178" fontId="8" fillId="0" borderId="9" xfId="30" applyNumberFormat="1" applyFont="1" applyBorder="1" applyAlignment="1">
      <alignment horizontal="right" vertical="center"/>
    </xf>
    <xf numFmtId="0" fontId="8" fillId="0" borderId="5" xfId="30" applyFont="1" applyBorder="1" applyAlignment="1">
      <alignment horizontal="right" vertical="center"/>
    </xf>
    <xf numFmtId="0" fontId="12" fillId="0" borderId="0" xfId="30" applyFont="1" applyAlignment="1">
      <alignment horizontal="left" vertical="center"/>
    </xf>
    <xf numFmtId="176" fontId="12" fillId="0" borderId="0" xfId="30" applyNumberFormat="1" applyFont="1" applyAlignment="1">
      <alignment horizontal="right" vertical="center" shrinkToFit="1"/>
    </xf>
    <xf numFmtId="176" fontId="12" fillId="0" borderId="0" xfId="30" applyNumberFormat="1" applyFont="1" applyAlignment="1">
      <alignment horizontal="right" vertical="center"/>
    </xf>
    <xf numFmtId="41" fontId="12" fillId="0" borderId="0" xfId="30" applyNumberFormat="1" applyFont="1" applyAlignment="1">
      <alignment horizontal="right" vertical="center"/>
    </xf>
    <xf numFmtId="176" fontId="8" fillId="0" borderId="0" xfId="30" applyNumberFormat="1" applyFont="1"/>
    <xf numFmtId="41" fontId="12" fillId="0" borderId="1" xfId="30" applyNumberFormat="1" applyFont="1" applyBorder="1" applyAlignment="1">
      <alignment horizontal="right" vertical="center"/>
    </xf>
    <xf numFmtId="41" fontId="12" fillId="0" borderId="2" xfId="30" applyNumberFormat="1" applyFont="1" applyBorder="1" applyAlignment="1">
      <alignment horizontal="right" vertical="center" shrinkToFit="1"/>
    </xf>
    <xf numFmtId="41" fontId="12" fillId="0" borderId="2" xfId="30" applyNumberFormat="1" applyFont="1" applyBorder="1" applyAlignment="1">
      <alignment horizontal="right" vertical="center"/>
    </xf>
    <xf numFmtId="41" fontId="12" fillId="0" borderId="0" xfId="30" applyNumberFormat="1" applyFont="1" applyAlignment="1">
      <alignment horizontal="right" vertical="center" shrinkToFit="1"/>
    </xf>
    <xf numFmtId="0" fontId="12" fillId="0" borderId="2" xfId="30" applyFont="1" applyBorder="1" applyAlignment="1">
      <alignment horizontal="left" vertical="center"/>
    </xf>
    <xf numFmtId="0" fontId="8" fillId="0" borderId="2" xfId="30" applyFont="1" applyBorder="1"/>
    <xf numFmtId="0" fontId="8" fillId="0" borderId="2" xfId="30" applyFont="1" applyBorder="1" applyAlignment="1">
      <alignment horizontal="right"/>
    </xf>
    <xf numFmtId="176" fontId="8" fillId="0" borderId="0" xfId="0" applyNumberFormat="1" applyFont="1"/>
    <xf numFmtId="41" fontId="8" fillId="0" borderId="0" xfId="0" applyNumberFormat="1" applyFont="1"/>
    <xf numFmtId="0" fontId="17" fillId="0" borderId="14" xfId="0" applyFont="1" applyBorder="1" applyAlignment="1">
      <alignment horizontal="distributed" vertical="center" indent="1"/>
    </xf>
    <xf numFmtId="0" fontId="17" fillId="0" borderId="0" xfId="0" applyFont="1" applyAlignment="1">
      <alignment horizontal="distributed" vertical="center" indent="1"/>
    </xf>
    <xf numFmtId="0" fontId="17" fillId="0" borderId="11" xfId="0" applyFont="1" applyBorder="1" applyAlignment="1">
      <alignment horizontal="distributed" vertical="center" indent="1"/>
    </xf>
    <xf numFmtId="0" fontId="9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distributed" vertical="center"/>
    </xf>
    <xf numFmtId="0" fontId="15" fillId="0" borderId="17" xfId="0" applyFont="1" applyBorder="1" applyAlignment="1">
      <alignment horizontal="distributed" vertical="center"/>
    </xf>
    <xf numFmtId="0" fontId="12" fillId="0" borderId="8" xfId="0" applyFont="1" applyBorder="1" applyAlignment="1">
      <alignment horizontal="distributed" vertical="center"/>
    </xf>
    <xf numFmtId="0" fontId="12" fillId="0" borderId="17" xfId="0" applyFont="1" applyBorder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/>
    <xf numFmtId="0" fontId="13" fillId="0" borderId="8" xfId="0" applyFont="1" applyBorder="1" applyAlignment="1">
      <alignment horizontal="distributed" vertical="center" wrapText="1"/>
    </xf>
    <xf numFmtId="0" fontId="13" fillId="0" borderId="17" xfId="0" applyFont="1" applyBorder="1" applyAlignment="1">
      <alignment horizontal="distributed" vertical="center" wrapText="1"/>
    </xf>
    <xf numFmtId="0" fontId="13" fillId="0" borderId="8" xfId="0" applyFont="1" applyBorder="1" applyAlignment="1">
      <alignment horizontal="distributed" vertical="center"/>
    </xf>
    <xf numFmtId="0" fontId="13" fillId="0" borderId="17" xfId="0" applyFont="1" applyBorder="1" applyAlignment="1">
      <alignment horizontal="distributed" vertical="center"/>
    </xf>
    <xf numFmtId="0" fontId="14" fillId="0" borderId="8" xfId="0" applyFont="1" applyBorder="1" applyAlignment="1">
      <alignment horizontal="distributed" vertical="center"/>
    </xf>
    <xf numFmtId="0" fontId="14" fillId="0" borderId="17" xfId="0" applyFont="1" applyBorder="1" applyAlignment="1">
      <alignment horizontal="distributed" vertical="center"/>
    </xf>
    <xf numFmtId="0" fontId="16" fillId="0" borderId="8" xfId="0" applyFont="1" applyBorder="1" applyAlignment="1">
      <alignment horizontal="distributed" vertical="center"/>
    </xf>
    <xf numFmtId="0" fontId="16" fillId="0" borderId="17" xfId="0" applyFont="1" applyBorder="1" applyAlignment="1">
      <alignment horizontal="distributed" vertical="center"/>
    </xf>
    <xf numFmtId="41" fontId="12" fillId="0" borderId="2" xfId="0" applyNumberFormat="1" applyFont="1" applyBorder="1" applyAlignment="1">
      <alignment horizontal="right" vertical="center"/>
    </xf>
    <xf numFmtId="41" fontId="12" fillId="0" borderId="1" xfId="0" applyNumberFormat="1" applyFont="1" applyBorder="1" applyAlignment="1">
      <alignment horizontal="right" vertical="center"/>
    </xf>
    <xf numFmtId="41" fontId="14" fillId="0" borderId="2" xfId="0" applyNumberFormat="1" applyFont="1" applyBorder="1" applyAlignment="1">
      <alignment horizontal="right" vertical="center"/>
    </xf>
    <xf numFmtId="41" fontId="14" fillId="0" borderId="1" xfId="0" applyNumberFormat="1" applyFont="1" applyBorder="1" applyAlignment="1">
      <alignment horizontal="right" vertical="center"/>
    </xf>
    <xf numFmtId="41" fontId="14" fillId="0" borderId="3" xfId="0" applyNumberFormat="1" applyFont="1" applyBorder="1" applyAlignment="1">
      <alignment horizontal="right" vertical="center"/>
    </xf>
    <xf numFmtId="41" fontId="14" fillId="0" borderId="4" xfId="0" applyNumberFormat="1" applyFont="1" applyBorder="1" applyAlignment="1">
      <alignment horizontal="right" vertical="center"/>
    </xf>
    <xf numFmtId="41" fontId="12" fillId="0" borderId="3" xfId="0" applyNumberFormat="1" applyFont="1" applyBorder="1" applyAlignment="1">
      <alignment horizontal="right" vertical="center"/>
    </xf>
    <xf numFmtId="41" fontId="12" fillId="0" borderId="4" xfId="0" applyNumberFormat="1" applyFont="1" applyBorder="1" applyAlignment="1">
      <alignment horizontal="right" vertical="center"/>
    </xf>
    <xf numFmtId="0" fontId="16" fillId="0" borderId="2" xfId="0" applyFont="1" applyBorder="1" applyAlignment="1">
      <alignment horizontal="distributed" vertical="center"/>
    </xf>
    <xf numFmtId="0" fontId="16" fillId="0" borderId="1" xfId="0" applyFont="1" applyBorder="1" applyAlignment="1">
      <alignment horizontal="distributed" vertical="center"/>
    </xf>
    <xf numFmtId="0" fontId="15" fillId="0" borderId="2" xfId="0" applyFont="1" applyBorder="1" applyAlignment="1">
      <alignment horizontal="distributed" vertical="center"/>
    </xf>
    <xf numFmtId="0" fontId="15" fillId="0" borderId="1" xfId="0" applyFont="1" applyBorder="1" applyAlignment="1">
      <alignment horizontal="distributed" vertical="center"/>
    </xf>
    <xf numFmtId="0" fontId="13" fillId="0" borderId="2" xfId="0" applyFont="1" applyBorder="1" applyAlignment="1">
      <alignment horizontal="distributed" vertical="center"/>
    </xf>
    <xf numFmtId="0" fontId="13" fillId="0" borderId="1" xfId="0" applyFont="1" applyBorder="1" applyAlignment="1">
      <alignment horizontal="distributed" vertical="center"/>
    </xf>
    <xf numFmtId="0" fontId="14" fillId="0" borderId="2" xfId="0" applyFont="1" applyBorder="1" applyAlignment="1">
      <alignment horizontal="distributed" vertical="center"/>
    </xf>
    <xf numFmtId="0" fontId="14" fillId="0" borderId="1" xfId="0" applyFont="1" applyBorder="1" applyAlignment="1">
      <alignment horizontal="distributed" vertical="center"/>
    </xf>
    <xf numFmtId="0" fontId="12" fillId="0" borderId="2" xfId="0" applyFont="1" applyBorder="1" applyAlignment="1">
      <alignment horizontal="distributed" vertical="center"/>
    </xf>
    <xf numFmtId="0" fontId="12" fillId="0" borderId="1" xfId="0" applyFont="1" applyBorder="1" applyAlignment="1">
      <alignment horizontal="distributed" vertical="center"/>
    </xf>
    <xf numFmtId="0" fontId="8" fillId="0" borderId="8" xfId="0" applyFont="1" applyBorder="1" applyAlignment="1">
      <alignment horizontal="center" vertical="center" textRotation="255"/>
    </xf>
    <xf numFmtId="0" fontId="8" fillId="0" borderId="9" xfId="0" applyFont="1" applyBorder="1" applyAlignment="1">
      <alignment horizontal="center" vertical="center" textRotation="255"/>
    </xf>
    <xf numFmtId="0" fontId="9" fillId="0" borderId="0" xfId="30" applyFont="1" applyAlignment="1">
      <alignment horizontal="center" vertical="center"/>
    </xf>
    <xf numFmtId="0" fontId="8" fillId="0" borderId="18" xfId="30" applyFont="1" applyBorder="1" applyAlignment="1">
      <alignment horizontal="center" vertical="center"/>
    </xf>
    <xf numFmtId="0" fontId="8" fillId="0" borderId="9" xfId="30" applyFont="1" applyBorder="1" applyAlignment="1">
      <alignment horizontal="center" vertical="center"/>
    </xf>
    <xf numFmtId="0" fontId="8" fillId="0" borderId="17" xfId="30" applyFont="1" applyBorder="1" applyAlignment="1">
      <alignment horizontal="center" vertical="center"/>
    </xf>
    <xf numFmtId="0" fontId="8" fillId="0" borderId="6" xfId="30" applyFont="1" applyBorder="1" applyAlignment="1">
      <alignment horizontal="center" vertical="center" wrapText="1"/>
    </xf>
    <xf numFmtId="0" fontId="8" fillId="0" borderId="10" xfId="30" applyFont="1" applyBorder="1" applyAlignment="1">
      <alignment horizontal="center" vertical="center" wrapText="1"/>
    </xf>
    <xf numFmtId="0" fontId="8" fillId="0" borderId="5" xfId="30" applyFont="1" applyBorder="1" applyAlignment="1">
      <alignment horizontal="center" vertical="center" wrapText="1"/>
    </xf>
    <xf numFmtId="0" fontId="8" fillId="0" borderId="6" xfId="30" applyFont="1" applyBorder="1" applyAlignment="1">
      <alignment horizontal="center" vertical="center"/>
    </xf>
    <xf numFmtId="0" fontId="8" fillId="0" borderId="10" xfId="30" applyFont="1" applyBorder="1" applyAlignment="1">
      <alignment horizontal="center" vertical="center"/>
    </xf>
    <xf numFmtId="0" fontId="8" fillId="0" borderId="5" xfId="30" applyFont="1" applyBorder="1" applyAlignment="1">
      <alignment horizontal="center" vertical="center"/>
    </xf>
    <xf numFmtId="0" fontId="8" fillId="0" borderId="19" xfId="30" applyFont="1" applyBorder="1" applyAlignment="1">
      <alignment horizontal="center" vertical="center"/>
    </xf>
    <xf numFmtId="0" fontId="8" fillId="0" borderId="20" xfId="30" applyFont="1" applyBorder="1" applyAlignment="1">
      <alignment horizontal="center" vertical="center"/>
    </xf>
    <xf numFmtId="0" fontId="8" fillId="0" borderId="21" xfId="30" applyFont="1" applyBorder="1" applyAlignment="1">
      <alignment horizontal="center" vertical="center"/>
    </xf>
    <xf numFmtId="0" fontId="8" fillId="0" borderId="7" xfId="30" applyFont="1" applyBorder="1" applyAlignment="1">
      <alignment horizontal="center" vertical="center"/>
    </xf>
    <xf numFmtId="0" fontId="8" fillId="0" borderId="13" xfId="30" applyFont="1" applyBorder="1" applyAlignment="1">
      <alignment horizontal="center" vertical="center"/>
    </xf>
    <xf numFmtId="0" fontId="8" fillId="0" borderId="4" xfId="30" applyFont="1" applyBorder="1" applyAlignment="1">
      <alignment horizontal="center" vertical="center"/>
    </xf>
    <xf numFmtId="0" fontId="8" fillId="0" borderId="12" xfId="30" applyFont="1" applyBorder="1" applyAlignment="1">
      <alignment horizontal="center" vertical="center" wrapText="1"/>
    </xf>
    <xf numFmtId="0" fontId="8" fillId="0" borderId="12" xfId="30" applyFont="1" applyBorder="1" applyAlignment="1">
      <alignment horizontal="center" vertical="center"/>
    </xf>
    <xf numFmtId="0" fontId="8" fillId="0" borderId="8" xfId="30" applyFont="1" applyBorder="1" applyAlignment="1">
      <alignment horizontal="center" vertical="center" textRotation="255"/>
    </xf>
    <xf numFmtId="0" fontId="8" fillId="0" borderId="9" xfId="30" applyFont="1" applyBorder="1" applyAlignment="1">
      <alignment horizontal="center" vertical="center" textRotation="255"/>
    </xf>
    <xf numFmtId="0" fontId="8" fillId="0" borderId="17" xfId="30" applyFont="1" applyBorder="1" applyAlignment="1">
      <alignment horizontal="center" vertical="center" textRotation="255"/>
    </xf>
    <xf numFmtId="0" fontId="8" fillId="0" borderId="17" xfId="0" applyFont="1" applyBorder="1" applyAlignment="1">
      <alignment horizontal="center" vertical="center" textRotation="255"/>
    </xf>
    <xf numFmtId="0" fontId="8" fillId="0" borderId="23" xfId="30" applyFont="1" applyBorder="1" applyAlignment="1">
      <alignment horizontal="center" vertical="center"/>
    </xf>
    <xf numFmtId="0" fontId="8" fillId="0" borderId="24" xfId="30" applyFont="1" applyBorder="1" applyAlignment="1">
      <alignment horizontal="center" vertical="center" wrapText="1"/>
    </xf>
    <xf numFmtId="0" fontId="8" fillId="0" borderId="22" xfId="30" applyFont="1" applyBorder="1" applyAlignment="1">
      <alignment horizontal="center" vertical="center"/>
    </xf>
    <xf numFmtId="0" fontId="8" fillId="0" borderId="24" xfId="30" applyFont="1" applyBorder="1" applyAlignment="1">
      <alignment horizontal="center" vertical="center"/>
    </xf>
    <xf numFmtId="0" fontId="8" fillId="0" borderId="25" xfId="30" applyFont="1" applyBorder="1" applyAlignment="1">
      <alignment horizontal="center" vertical="center"/>
    </xf>
    <xf numFmtId="0" fontId="8" fillId="0" borderId="22" xfId="30" applyFont="1" applyBorder="1" applyAlignment="1">
      <alignment horizontal="center" vertical="center" wrapText="1"/>
    </xf>
    <xf numFmtId="0" fontId="14" fillId="0" borderId="26" xfId="1" applyNumberFormat="1" applyFont="1" applyFill="1" applyBorder="1" applyAlignment="1">
      <alignment horizontal="left" vertical="distributed" wrapText="1"/>
    </xf>
    <xf numFmtId="0" fontId="14" fillId="0" borderId="15" xfId="1" applyNumberFormat="1" applyFont="1" applyFill="1" applyBorder="1" applyAlignment="1">
      <alignment horizontal="left" vertical="distributed" wrapText="1"/>
    </xf>
    <xf numFmtId="0" fontId="14" fillId="0" borderId="27" xfId="1" applyNumberFormat="1" applyFont="1" applyFill="1" applyBorder="1" applyAlignment="1">
      <alignment horizontal="left" vertical="distributed" wrapText="1"/>
    </xf>
    <xf numFmtId="0" fontId="14" fillId="0" borderId="28" xfId="1" applyNumberFormat="1" applyFont="1" applyFill="1" applyBorder="1" applyAlignment="1">
      <alignment horizontal="left" vertical="distributed" wrapText="1"/>
    </xf>
    <xf numFmtId="0" fontId="14" fillId="0" borderId="29" xfId="1" applyNumberFormat="1" applyFont="1" applyFill="1" applyBorder="1" applyAlignment="1">
      <alignment horizontal="left" vertical="distributed" wrapText="1"/>
    </xf>
    <xf numFmtId="0" fontId="14" fillId="0" borderId="16" xfId="1" applyNumberFormat="1" applyFont="1" applyFill="1" applyBorder="1" applyAlignment="1">
      <alignment horizontal="left" vertical="distributed" wrapText="1"/>
    </xf>
    <xf numFmtId="38" fontId="14" fillId="0" borderId="24" xfId="1" applyFont="1" applyFill="1" applyBorder="1" applyAlignment="1">
      <alignment horizontal="center" vertical="center"/>
    </xf>
    <xf numFmtId="38" fontId="14" fillId="0" borderId="19" xfId="1" applyFont="1" applyFill="1" applyBorder="1" applyAlignment="1">
      <alignment horizontal="center" vertical="center"/>
    </xf>
    <xf numFmtId="38" fontId="14" fillId="0" borderId="12" xfId="1" applyFont="1" applyFill="1" applyBorder="1" applyAlignment="1">
      <alignment horizontal="center" vertical="center"/>
    </xf>
    <xf numFmtId="38" fontId="14" fillId="0" borderId="5" xfId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176" fontId="14" fillId="0" borderId="1" xfId="0" applyNumberFormat="1" applyFont="1" applyBorder="1" applyAlignment="1">
      <alignment horizontal="right" vertical="center"/>
    </xf>
    <xf numFmtId="0" fontId="8" fillId="0" borderId="3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176" fontId="14" fillId="0" borderId="25" xfId="0" applyNumberFormat="1" applyFont="1" applyBorder="1" applyAlignment="1">
      <alignment horizontal="right" vertical="center"/>
    </xf>
    <xf numFmtId="176" fontId="14" fillId="0" borderId="30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right" vertical="center"/>
    </xf>
    <xf numFmtId="176" fontId="14" fillId="0" borderId="0" xfId="0" applyNumberFormat="1" applyFont="1" applyAlignment="1">
      <alignment horizontal="right" vertical="center"/>
    </xf>
    <xf numFmtId="0" fontId="8" fillId="0" borderId="26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76" fontId="14" fillId="0" borderId="13" xfId="0" applyNumberFormat="1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177" fontId="8" fillId="0" borderId="0" xfId="1" applyNumberFormat="1" applyFont="1" applyFill="1" applyBorder="1" applyAlignment="1">
      <alignment horizontal="right" vertical="center"/>
    </xf>
    <xf numFmtId="177" fontId="8" fillId="0" borderId="9" xfId="1" applyNumberFormat="1" applyFont="1" applyFill="1" applyBorder="1" applyAlignment="1">
      <alignment horizontal="right" vertical="center"/>
    </xf>
    <xf numFmtId="0" fontId="8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177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horizontal="right" vertical="center"/>
    </xf>
    <xf numFmtId="0" fontId="8" fillId="0" borderId="3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8" xfId="1" applyNumberFormat="1" applyFont="1" applyFill="1" applyBorder="1" applyAlignment="1">
      <alignment horizontal="right" vertical="center"/>
    </xf>
    <xf numFmtId="176" fontId="14" fillId="0" borderId="2" xfId="0" applyNumberFormat="1" applyFont="1" applyBorder="1" applyAlignment="1">
      <alignment horizontal="right" vertical="center"/>
    </xf>
    <xf numFmtId="176" fontId="14" fillId="0" borderId="3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8" fillId="0" borderId="4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8" fillId="0" borderId="17" xfId="0" applyFont="1" applyBorder="1" applyAlignment="1">
      <alignment horizontal="distributed" vertical="center"/>
    </xf>
    <xf numFmtId="0" fontId="12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26" xfId="0" applyFont="1" applyBorder="1" applyAlignment="1">
      <alignment horizontal="left" vertical="distributed" wrapText="1"/>
    </xf>
    <xf numFmtId="0" fontId="13" fillId="0" borderId="15" xfId="0" applyFont="1" applyBorder="1" applyAlignment="1">
      <alignment horizontal="left" vertical="distributed" wrapText="1"/>
    </xf>
    <xf numFmtId="0" fontId="13" fillId="0" borderId="29" xfId="0" applyFont="1" applyBorder="1" applyAlignment="1">
      <alignment horizontal="left" vertical="distributed" wrapText="1"/>
    </xf>
    <xf numFmtId="0" fontId="13" fillId="0" borderId="16" xfId="0" applyFont="1" applyBorder="1" applyAlignment="1">
      <alignment horizontal="left" vertical="distributed" wrapText="1"/>
    </xf>
    <xf numFmtId="0" fontId="8" fillId="0" borderId="2" xfId="0" applyFont="1" applyBorder="1" applyAlignment="1">
      <alignment horizontal="center" vertical="center" textRotation="255"/>
    </xf>
    <xf numFmtId="0" fontId="8" fillId="0" borderId="0" xfId="0" applyFont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 textRotation="255"/>
    </xf>
    <xf numFmtId="0" fontId="12" fillId="0" borderId="25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</cellXfs>
  <cellStyles count="31">
    <cellStyle name="桁区切り 2" xfId="1" xr:uid="{00000000-0005-0000-0000-000000000000}"/>
    <cellStyle name="標準" xfId="0" builtinId="0"/>
    <cellStyle name="標準 2" xfId="2" xr:uid="{00000000-0005-0000-0000-000002000000}"/>
    <cellStyle name="標準 2 10" xfId="3" xr:uid="{00000000-0005-0000-0000-000003000000}"/>
    <cellStyle name="標準 2 11" xfId="4" xr:uid="{00000000-0005-0000-0000-000004000000}"/>
    <cellStyle name="標準 2 12" xfId="5" xr:uid="{00000000-0005-0000-0000-000005000000}"/>
    <cellStyle name="標準 2 13" xfId="6" xr:uid="{00000000-0005-0000-0000-000006000000}"/>
    <cellStyle name="標準 2 14" xfId="7" xr:uid="{00000000-0005-0000-0000-000007000000}"/>
    <cellStyle name="標準 2 15" xfId="8" xr:uid="{00000000-0005-0000-0000-000008000000}"/>
    <cellStyle name="標準 2 16" xfId="9" xr:uid="{00000000-0005-0000-0000-000009000000}"/>
    <cellStyle name="標準 2 17" xfId="10" xr:uid="{00000000-0005-0000-0000-00000A000000}"/>
    <cellStyle name="標準 2 18" xfId="11" xr:uid="{00000000-0005-0000-0000-00000B000000}"/>
    <cellStyle name="標準 2 19" xfId="12" xr:uid="{00000000-0005-0000-0000-00000C000000}"/>
    <cellStyle name="標準 2 2" xfId="13" xr:uid="{00000000-0005-0000-0000-00000D000000}"/>
    <cellStyle name="標準 2 4" xfId="14" xr:uid="{00000000-0005-0000-0000-00000E000000}"/>
    <cellStyle name="標準 2 5" xfId="15" xr:uid="{00000000-0005-0000-0000-00000F000000}"/>
    <cellStyle name="標準 2 6" xfId="16" xr:uid="{00000000-0005-0000-0000-000010000000}"/>
    <cellStyle name="標準 2 7" xfId="17" xr:uid="{00000000-0005-0000-0000-000011000000}"/>
    <cellStyle name="標準 2 8" xfId="18" xr:uid="{00000000-0005-0000-0000-000012000000}"/>
    <cellStyle name="標準 2 9" xfId="19" xr:uid="{00000000-0005-0000-0000-000013000000}"/>
    <cellStyle name="標準 3" xfId="20" xr:uid="{00000000-0005-0000-0000-000014000000}"/>
    <cellStyle name="標準 3 2" xfId="21" xr:uid="{00000000-0005-0000-0000-000015000000}"/>
    <cellStyle name="標準 3 3" xfId="22" xr:uid="{00000000-0005-0000-0000-000016000000}"/>
    <cellStyle name="標準 3 4" xfId="23" xr:uid="{00000000-0005-0000-0000-000017000000}"/>
    <cellStyle name="標準 3 5" xfId="24" xr:uid="{00000000-0005-0000-0000-000018000000}"/>
    <cellStyle name="標準 3 6" xfId="25" xr:uid="{00000000-0005-0000-0000-000019000000}"/>
    <cellStyle name="標準 3 7" xfId="26" xr:uid="{00000000-0005-0000-0000-00001A000000}"/>
    <cellStyle name="標準 3 8" xfId="27" xr:uid="{00000000-0005-0000-0000-00001B000000}"/>
    <cellStyle name="標準 3 9" xfId="28" xr:uid="{00000000-0005-0000-0000-00001C000000}"/>
    <cellStyle name="標準 4" xfId="29" xr:uid="{00000000-0005-0000-0000-00001D000000}"/>
    <cellStyle name="標準_⑥５１～６０ページ 2" xfId="30" xr:uid="{00000000-0005-0000-0000-00001E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3.png" Type="http://schemas.openxmlformats.org/officeDocument/2006/relationships/image"/><Relationship Id="rId2" Target="../media/image4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34637</xdr:rowOff>
    </xdr:from>
    <xdr:to>
      <xdr:col>8</xdr:col>
      <xdr:colOff>666750</xdr:colOff>
      <xdr:row>28</xdr:row>
      <xdr:rowOff>25408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DA94478-AC1A-45EA-BB54-329833E80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34737"/>
          <a:ext cx="6610350" cy="42770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69272</xdr:rowOff>
    </xdr:from>
    <xdr:to>
      <xdr:col>8</xdr:col>
      <xdr:colOff>671675</xdr:colOff>
      <xdr:row>54</xdr:row>
      <xdr:rowOff>57150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4818D35-8371-450A-8B31-01D727839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365172"/>
          <a:ext cx="6615275" cy="42741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11207</xdr:rowOff>
    </xdr:from>
    <xdr:to>
      <xdr:col>8</xdr:col>
      <xdr:colOff>659396</xdr:colOff>
      <xdr:row>28</xdr:row>
      <xdr:rowOff>78441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AF02B8A-7690-47DF-A775-6CBBCCA44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06825"/>
          <a:ext cx="6587308" cy="42694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154846</xdr:rowOff>
    </xdr:from>
    <xdr:to>
      <xdr:col>8</xdr:col>
      <xdr:colOff>671822</xdr:colOff>
      <xdr:row>55</xdr:row>
      <xdr:rowOff>56029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48107E8-E35F-4E86-98EB-BBDB1AFAF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365581"/>
          <a:ext cx="6599734" cy="4271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view="pageBreakPreview" zoomScale="60" zoomScaleNormal="100" workbookViewId="0">
      <selection activeCell="A10" sqref="A10:E13"/>
    </sheetView>
  </sheetViews>
  <sheetFormatPr defaultColWidth="9" defaultRowHeight="13.5" x14ac:dyDescent="0.15"/>
  <cols>
    <col min="1" max="5" width="9" style="1"/>
    <col min="6" max="6" width="13.75" style="1" customWidth="1"/>
    <col min="7" max="7" width="36" style="1" bestFit="1" customWidth="1"/>
    <col min="8" max="16384" width="9" style="1"/>
  </cols>
  <sheetData>
    <row r="1" spans="1:7" ht="3.75" customHeight="1" x14ac:dyDescent="0.15"/>
    <row r="2" spans="1:7" ht="34.5" customHeight="1" x14ac:dyDescent="0.15">
      <c r="G2" s="2"/>
    </row>
    <row r="3" spans="1:7" ht="18.75" customHeight="1" x14ac:dyDescent="0.15">
      <c r="G3" s="2"/>
    </row>
    <row r="4" spans="1:7" ht="34.5" customHeight="1" x14ac:dyDescent="0.15">
      <c r="G4" s="2"/>
    </row>
    <row r="5" spans="1:7" ht="18.75" customHeight="1" x14ac:dyDescent="0.15">
      <c r="G5" s="2"/>
    </row>
    <row r="6" spans="1:7" ht="34.5" customHeight="1" x14ac:dyDescent="0.15">
      <c r="G6" s="2"/>
    </row>
    <row r="7" spans="1:7" ht="18.75" customHeight="1" x14ac:dyDescent="0.15">
      <c r="G7" s="2"/>
    </row>
    <row r="8" spans="1:7" ht="34.5" customHeight="1" x14ac:dyDescent="0.15">
      <c r="G8" s="2"/>
    </row>
    <row r="9" spans="1:7" ht="18.75" customHeight="1" x14ac:dyDescent="0.15">
      <c r="G9" s="2"/>
    </row>
    <row r="10" spans="1:7" ht="34.5" customHeight="1" x14ac:dyDescent="0.15">
      <c r="A10" s="73" t="s">
        <v>73</v>
      </c>
      <c r="B10" s="73"/>
      <c r="C10" s="73"/>
      <c r="D10" s="73"/>
      <c r="E10" s="73"/>
      <c r="F10" s="3"/>
      <c r="G10" s="4" t="s">
        <v>153</v>
      </c>
    </row>
    <row r="11" spans="1:7" ht="18.75" customHeight="1" x14ac:dyDescent="0.15">
      <c r="A11" s="74"/>
      <c r="B11" s="74"/>
      <c r="C11" s="74"/>
      <c r="D11" s="74"/>
      <c r="E11" s="74"/>
      <c r="F11" s="3"/>
      <c r="G11" s="2"/>
    </row>
    <row r="12" spans="1:7" ht="34.5" customHeight="1" x14ac:dyDescent="0.15">
      <c r="A12" s="74"/>
      <c r="B12" s="74"/>
      <c r="C12" s="74"/>
      <c r="D12" s="74"/>
      <c r="E12" s="74"/>
      <c r="F12" s="3"/>
      <c r="G12" s="2"/>
    </row>
    <row r="13" spans="1:7" ht="18.75" customHeight="1" x14ac:dyDescent="0.15">
      <c r="A13" s="75"/>
      <c r="B13" s="75"/>
      <c r="C13" s="75"/>
      <c r="D13" s="75"/>
      <c r="E13" s="75"/>
      <c r="F13" s="3"/>
      <c r="G13" s="2"/>
    </row>
    <row r="14" spans="1:7" ht="34.5" customHeight="1" x14ac:dyDescent="0.15">
      <c r="G14" s="2"/>
    </row>
    <row r="15" spans="1:7" ht="18.75" customHeight="1" x14ac:dyDescent="0.15">
      <c r="G15" s="2"/>
    </row>
    <row r="16" spans="1:7" ht="34.5" customHeight="1" x14ac:dyDescent="0.15">
      <c r="G16" s="2"/>
    </row>
    <row r="17" spans="7:7" ht="18.75" customHeight="1" x14ac:dyDescent="0.15">
      <c r="G17" s="2"/>
    </row>
    <row r="18" spans="7:7" ht="34.5" customHeight="1" x14ac:dyDescent="0.15">
      <c r="G18" s="2"/>
    </row>
    <row r="19" spans="7:7" ht="18.75" customHeight="1" x14ac:dyDescent="0.15">
      <c r="G19" s="2"/>
    </row>
    <row r="20" spans="7:7" ht="34.5" customHeight="1" x14ac:dyDescent="0.15">
      <c r="G20" s="2"/>
    </row>
    <row r="21" spans="7:7" ht="18.75" customHeight="1" x14ac:dyDescent="0.15">
      <c r="G21" s="2"/>
    </row>
    <row r="22" spans="7:7" ht="34.5" customHeight="1" x14ac:dyDescent="0.15">
      <c r="G22" s="2"/>
    </row>
    <row r="23" spans="7:7" ht="18.75" customHeight="1" x14ac:dyDescent="0.15">
      <c r="G23" s="2"/>
    </row>
    <row r="24" spans="7:7" ht="34.5" customHeight="1" x14ac:dyDescent="0.15">
      <c r="G24" s="2"/>
    </row>
    <row r="25" spans="7:7" ht="18.75" customHeight="1" x14ac:dyDescent="0.15">
      <c r="G25" s="2"/>
    </row>
    <row r="26" spans="7:7" ht="34.5" customHeight="1" x14ac:dyDescent="0.15">
      <c r="G26" s="2"/>
    </row>
    <row r="27" spans="7:7" ht="18.75" customHeight="1" x14ac:dyDescent="0.15">
      <c r="G27" s="2"/>
    </row>
    <row r="28" spans="7:7" ht="34.5" customHeight="1" x14ac:dyDescent="0.15">
      <c r="G28" s="2"/>
    </row>
    <row r="29" spans="7:7" ht="18.75" customHeight="1" x14ac:dyDescent="0.15">
      <c r="G29" s="2"/>
    </row>
    <row r="30" spans="7:7" ht="34.5" customHeight="1" x14ac:dyDescent="0.15">
      <c r="G30" s="2"/>
    </row>
  </sheetData>
  <mergeCells count="1">
    <mergeCell ref="A10:E13"/>
  </mergeCells>
  <phoneticPr fontId="6"/>
  <pageMargins left="0.78740157480314965" right="0" top="0.78740157480314965" bottom="0.78740157480314965" header="0.31496062992125984" footer="0.31496062992125984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view="pageBreakPreview" zoomScale="70" zoomScaleNormal="100" zoomScaleSheetLayoutView="70" workbookViewId="0">
      <selection activeCell="M30" sqref="M30"/>
    </sheetView>
  </sheetViews>
  <sheetFormatPr defaultColWidth="9" defaultRowHeight="13.5" x14ac:dyDescent="0.15"/>
  <cols>
    <col min="1" max="16384" width="9" style="5"/>
  </cols>
  <sheetData/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Footer>&amp;C-&amp;A-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"/>
  <sheetViews>
    <sheetView view="pageBreakPreview" zoomScale="70" zoomScaleNormal="100" zoomScaleSheetLayoutView="70" workbookViewId="0">
      <selection activeCell="J29" sqref="J29"/>
    </sheetView>
  </sheetViews>
  <sheetFormatPr defaultColWidth="9" defaultRowHeight="13.5" x14ac:dyDescent="0.15"/>
  <cols>
    <col min="1" max="4" width="9" style="5" customWidth="1"/>
    <col min="5" max="5" width="15" style="5" customWidth="1"/>
    <col min="6" max="10" width="9" style="5" customWidth="1"/>
    <col min="11" max="16384" width="9" style="5"/>
  </cols>
  <sheetData>
    <row r="1" spans="1:9" ht="23.25" x14ac:dyDescent="0.2">
      <c r="A1" s="76" t="s">
        <v>273</v>
      </c>
      <c r="B1" s="76"/>
      <c r="C1" s="76"/>
      <c r="D1" s="76"/>
      <c r="E1" s="76"/>
      <c r="F1" s="76"/>
      <c r="G1" s="76"/>
      <c r="H1" s="76"/>
      <c r="I1" s="76"/>
    </row>
    <row r="2" spans="1:9" ht="23.25" x14ac:dyDescent="0.2">
      <c r="A2" s="76" t="s">
        <v>67</v>
      </c>
      <c r="B2" s="76"/>
      <c r="C2" s="76"/>
      <c r="D2" s="76"/>
      <c r="E2" s="76"/>
      <c r="F2" s="76"/>
      <c r="G2" s="76"/>
      <c r="H2" s="76"/>
      <c r="I2" s="76"/>
    </row>
    <row r="3" spans="1:9" ht="16.5" customHeight="1" x14ac:dyDescent="0.15"/>
    <row r="29" ht="16.5" customHeight="1" x14ac:dyDescent="0.15"/>
  </sheetData>
  <mergeCells count="2">
    <mergeCell ref="A1:I1"/>
    <mergeCell ref="A2:I2"/>
  </mergeCells>
  <phoneticPr fontId="1"/>
  <pageMargins left="0.78740157480314965" right="0.78740157480314965" top="0.78740157480314965" bottom="0.78740157480314965" header="0.51181102362204722" footer="0"/>
  <pageSetup paperSize="9" orientation="portrait" r:id="rId1"/>
  <headerFooter alignWithMargins="0">
    <oddFooter>&amp;C&amp;12-&amp;A-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9"/>
  <sheetViews>
    <sheetView view="pageBreakPreview" zoomScale="70" zoomScaleNormal="100" zoomScaleSheetLayoutView="70" workbookViewId="0">
      <selection activeCell="M23" sqref="M23"/>
    </sheetView>
  </sheetViews>
  <sheetFormatPr defaultColWidth="9" defaultRowHeight="13.5" x14ac:dyDescent="0.15"/>
  <cols>
    <col min="1" max="4" width="9" style="5" customWidth="1"/>
    <col min="5" max="5" width="15" style="5" customWidth="1"/>
    <col min="6" max="10" width="9" style="5" customWidth="1"/>
    <col min="11" max="16384" width="9" style="5"/>
  </cols>
  <sheetData>
    <row r="1" spans="1:9" ht="23.25" x14ac:dyDescent="0.2">
      <c r="A1" s="76" t="s">
        <v>274</v>
      </c>
      <c r="B1" s="76"/>
      <c r="C1" s="76"/>
      <c r="D1" s="76"/>
      <c r="E1" s="76"/>
      <c r="F1" s="76"/>
      <c r="G1" s="76"/>
      <c r="H1" s="76"/>
      <c r="I1" s="76"/>
    </row>
    <row r="2" spans="1:9" ht="23.25" x14ac:dyDescent="0.2">
      <c r="A2" s="76" t="s">
        <v>68</v>
      </c>
      <c r="B2" s="76"/>
      <c r="C2" s="76"/>
      <c r="D2" s="76"/>
      <c r="E2" s="76"/>
      <c r="F2" s="76"/>
      <c r="G2" s="76"/>
      <c r="H2" s="76"/>
      <c r="I2" s="76"/>
    </row>
    <row r="3" spans="1:9" ht="16.5" customHeight="1" x14ac:dyDescent="0.15"/>
    <row r="29" ht="16.5" customHeight="1" x14ac:dyDescent="0.15"/>
  </sheetData>
  <mergeCells count="2">
    <mergeCell ref="A1:I1"/>
    <mergeCell ref="A2:I2"/>
  </mergeCells>
  <phoneticPr fontId="1"/>
  <pageMargins left="0.78740157480314965" right="0.78740157480314965" top="0.78740157480314965" bottom="0.78740157480314965" header="0.51181102362204722" footer="0"/>
  <pageSetup paperSize="9" orientation="portrait" r:id="rId1"/>
  <headerFooter alignWithMargins="0">
    <oddFooter>&amp;C&amp;12-&amp;A-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5"/>
  <sheetViews>
    <sheetView view="pageBreakPreview" topLeftCell="A8" zoomScale="70" zoomScaleNormal="100" zoomScaleSheetLayoutView="70" workbookViewId="0">
      <selection activeCell="M43" sqref="M43"/>
    </sheetView>
  </sheetViews>
  <sheetFormatPr defaultColWidth="9" defaultRowHeight="13.5" x14ac:dyDescent="0.15"/>
  <cols>
    <col min="1" max="1" width="24.625" style="5" customWidth="1"/>
    <col min="2" max="9" width="7.875" style="5" customWidth="1"/>
    <col min="10" max="16384" width="9" style="5"/>
  </cols>
  <sheetData>
    <row r="1" spans="1:9" ht="23.25" x14ac:dyDescent="0.15">
      <c r="A1" s="85" t="s">
        <v>264</v>
      </c>
      <c r="B1" s="85"/>
      <c r="C1" s="85"/>
      <c r="D1" s="85"/>
      <c r="E1" s="85"/>
      <c r="F1" s="85"/>
      <c r="G1" s="85"/>
      <c r="H1" s="85"/>
      <c r="I1" s="85"/>
    </row>
    <row r="2" spans="1:9" ht="9" customHeight="1" x14ac:dyDescent="0.15"/>
    <row r="3" spans="1:9" ht="24" customHeight="1" x14ac:dyDescent="0.15">
      <c r="A3" s="28"/>
      <c r="H3" s="29"/>
      <c r="I3" s="29" t="s">
        <v>281</v>
      </c>
    </row>
    <row r="4" spans="1:9" ht="13.5" customHeight="1" x14ac:dyDescent="0.15">
      <c r="A4" s="86" t="s">
        <v>317</v>
      </c>
      <c r="B4" s="77" t="s">
        <v>288</v>
      </c>
      <c r="C4" s="77" t="s">
        <v>77</v>
      </c>
      <c r="D4" s="77">
        <v>17</v>
      </c>
      <c r="E4" s="77">
        <v>26</v>
      </c>
      <c r="F4" s="77">
        <v>29</v>
      </c>
      <c r="G4" s="77">
        <v>30</v>
      </c>
      <c r="H4" s="77" t="s">
        <v>286</v>
      </c>
      <c r="I4" s="79">
        <v>2</v>
      </c>
    </row>
    <row r="5" spans="1:9" ht="13.5" customHeight="1" x14ac:dyDescent="0.15">
      <c r="A5" s="87"/>
      <c r="B5" s="78"/>
      <c r="C5" s="78"/>
      <c r="D5" s="78"/>
      <c r="E5" s="78"/>
      <c r="F5" s="78"/>
      <c r="G5" s="78"/>
      <c r="H5" s="78"/>
      <c r="I5" s="80"/>
    </row>
    <row r="6" spans="1:9" ht="10.5" customHeight="1" x14ac:dyDescent="0.15">
      <c r="A6" s="83" t="s">
        <v>118</v>
      </c>
      <c r="B6" s="30">
        <f>SUM(B8,B10,B14,B16,B18,B20,B22,B24,B26,B28,B30,B32,B34,B36,B38,B40,B42,B50,B54,B58,B60,B62)</f>
        <v>112</v>
      </c>
      <c r="C6" s="30">
        <v>112</v>
      </c>
      <c r="D6" s="30">
        <v>127</v>
      </c>
      <c r="E6" s="30">
        <v>120</v>
      </c>
      <c r="F6" s="30">
        <v>118</v>
      </c>
      <c r="G6" s="30">
        <f>SUM(G8,G10,G12,G14,G16,G18,G20,G22,G24,G26,G28,G30,G32,G34,G36,G38,G40,G42,G44,G46,G48,G50,G52,G54,G56,G58,G60,G62)</f>
        <v>121</v>
      </c>
      <c r="H6" s="30">
        <f>SUM(H8,H10,H12,H14,H16,H18,H20,H22,H24,H26,H28,H30,H32,H34,H36,H38,H40,H42,H44,H46,H48,H50,H52,H54,H56,H58,H60,H62)</f>
        <v>115</v>
      </c>
      <c r="I6" s="30">
        <f>SUM(I8,I10,I12,I14,I16,I18,I20,I22,I24,I26,I28,I30,I32,I34,I36,I38,I40,I42,I44,I46,I48,I50,I52,I54,I56,I58,I60,I62)</f>
        <v>121</v>
      </c>
    </row>
    <row r="7" spans="1:9" ht="10.5" customHeight="1" x14ac:dyDescent="0.15">
      <c r="A7" s="88"/>
      <c r="B7" s="31">
        <v>4250</v>
      </c>
      <c r="C7" s="31">
        <v>5707</v>
      </c>
      <c r="D7" s="31">
        <v>4964</v>
      </c>
      <c r="E7" s="31">
        <v>5747</v>
      </c>
      <c r="F7" s="31">
        <v>7172</v>
      </c>
      <c r="G7" s="31">
        <v>7586</v>
      </c>
      <c r="H7" s="31">
        <v>7854</v>
      </c>
      <c r="I7" s="31">
        <v>7891</v>
      </c>
    </row>
    <row r="8" spans="1:9" ht="10.5" customHeight="1" x14ac:dyDescent="0.15">
      <c r="A8" s="83" t="s">
        <v>119</v>
      </c>
      <c r="B8" s="30">
        <v>37</v>
      </c>
      <c r="C8" s="30">
        <v>32</v>
      </c>
      <c r="D8" s="30">
        <v>35</v>
      </c>
      <c r="E8" s="30">
        <v>33</v>
      </c>
      <c r="F8" s="30">
        <v>33</v>
      </c>
      <c r="G8" s="30">
        <v>34</v>
      </c>
      <c r="H8" s="30">
        <v>34</v>
      </c>
      <c r="I8" s="30">
        <v>35</v>
      </c>
    </row>
    <row r="9" spans="1:9" ht="10.5" customHeight="1" x14ac:dyDescent="0.15">
      <c r="A9" s="84" t="s">
        <v>89</v>
      </c>
      <c r="B9" s="31">
        <v>1036</v>
      </c>
      <c r="C9" s="31">
        <v>1064</v>
      </c>
      <c r="D9" s="31">
        <v>1257</v>
      </c>
      <c r="E9" s="31">
        <v>2024</v>
      </c>
      <c r="F9" s="31">
        <v>2945</v>
      </c>
      <c r="G9" s="31">
        <v>3350</v>
      </c>
      <c r="H9" s="31">
        <v>3475</v>
      </c>
      <c r="I9" s="31">
        <v>3422</v>
      </c>
    </row>
    <row r="10" spans="1:9" ht="10.5" customHeight="1" x14ac:dyDescent="0.15">
      <c r="A10" s="81" t="s">
        <v>120</v>
      </c>
      <c r="B10" s="30">
        <v>3</v>
      </c>
      <c r="C10" s="30">
        <v>3</v>
      </c>
      <c r="D10" s="30">
        <v>3</v>
      </c>
      <c r="E10" s="30">
        <v>3</v>
      </c>
      <c r="F10" s="30">
        <v>3</v>
      </c>
      <c r="G10" s="30">
        <v>3</v>
      </c>
      <c r="H10" s="30">
        <v>2</v>
      </c>
      <c r="I10" s="30">
        <v>1</v>
      </c>
    </row>
    <row r="11" spans="1:9" ht="10.5" customHeight="1" x14ac:dyDescent="0.15">
      <c r="A11" s="82" t="s">
        <v>90</v>
      </c>
      <c r="B11" s="31">
        <v>90</v>
      </c>
      <c r="C11" s="31">
        <v>87</v>
      </c>
      <c r="D11" s="31">
        <v>45</v>
      </c>
      <c r="E11" s="31">
        <v>58</v>
      </c>
      <c r="F11" s="31">
        <v>66</v>
      </c>
      <c r="G11" s="31">
        <v>67</v>
      </c>
      <c r="H11" s="31">
        <v>53</v>
      </c>
      <c r="I11" s="31">
        <v>4</v>
      </c>
    </row>
    <row r="12" spans="1:9" ht="10.5" customHeight="1" x14ac:dyDescent="0.15">
      <c r="A12" s="83" t="s">
        <v>121</v>
      </c>
      <c r="B12" s="30" t="s">
        <v>72</v>
      </c>
      <c r="C12" s="30" t="s">
        <v>72</v>
      </c>
      <c r="D12" s="30" t="s">
        <v>72</v>
      </c>
      <c r="E12" s="30">
        <v>1</v>
      </c>
      <c r="F12" s="30">
        <v>1</v>
      </c>
      <c r="G12" s="30">
        <v>1</v>
      </c>
      <c r="H12" s="30">
        <v>1</v>
      </c>
      <c r="I12" s="30">
        <v>1</v>
      </c>
    </row>
    <row r="13" spans="1:9" ht="10.5" customHeight="1" x14ac:dyDescent="0.15">
      <c r="A13" s="88" t="s">
        <v>91</v>
      </c>
      <c r="B13" s="31" t="s">
        <v>72</v>
      </c>
      <c r="C13" s="31" t="s">
        <v>72</v>
      </c>
      <c r="D13" s="31" t="s">
        <v>72</v>
      </c>
      <c r="E13" s="31">
        <v>4</v>
      </c>
      <c r="F13" s="31">
        <v>4</v>
      </c>
      <c r="G13" s="31">
        <v>4</v>
      </c>
      <c r="H13" s="31">
        <v>4</v>
      </c>
      <c r="I13" s="31">
        <v>4</v>
      </c>
    </row>
    <row r="14" spans="1:9" ht="10.5" customHeight="1" x14ac:dyDescent="0.15">
      <c r="A14" s="89" t="s">
        <v>122</v>
      </c>
      <c r="B14" s="30" t="s">
        <v>74</v>
      </c>
      <c r="C14" s="30" t="s">
        <v>74</v>
      </c>
      <c r="D14" s="30" t="s">
        <v>74</v>
      </c>
      <c r="E14" s="30" t="s">
        <v>72</v>
      </c>
      <c r="F14" s="30" t="s">
        <v>72</v>
      </c>
      <c r="G14" s="30" t="s">
        <v>72</v>
      </c>
      <c r="H14" s="30" t="s">
        <v>72</v>
      </c>
      <c r="I14" s="30" t="s">
        <v>72</v>
      </c>
    </row>
    <row r="15" spans="1:9" ht="10.5" customHeight="1" x14ac:dyDescent="0.15">
      <c r="A15" s="90" t="s">
        <v>92</v>
      </c>
      <c r="B15" s="31" t="s">
        <v>74</v>
      </c>
      <c r="C15" s="31" t="s">
        <v>74</v>
      </c>
      <c r="D15" s="31" t="s">
        <v>74</v>
      </c>
      <c r="E15" s="31" t="s">
        <v>72</v>
      </c>
      <c r="F15" s="31" t="s">
        <v>72</v>
      </c>
      <c r="G15" s="31" t="s">
        <v>72</v>
      </c>
      <c r="H15" s="31" t="s">
        <v>72</v>
      </c>
      <c r="I15" s="31" t="s">
        <v>72</v>
      </c>
    </row>
    <row r="16" spans="1:9" ht="10.5" customHeight="1" x14ac:dyDescent="0.15">
      <c r="A16" s="81" t="s">
        <v>123</v>
      </c>
      <c r="B16" s="30">
        <v>3</v>
      </c>
      <c r="C16" s="30">
        <v>5</v>
      </c>
      <c r="D16" s="30">
        <v>3</v>
      </c>
      <c r="E16" s="30" t="s">
        <v>72</v>
      </c>
      <c r="F16" s="30" t="s">
        <v>72</v>
      </c>
      <c r="G16" s="30" t="s">
        <v>72</v>
      </c>
      <c r="H16" s="30" t="s">
        <v>72</v>
      </c>
      <c r="I16" s="30" t="s">
        <v>72</v>
      </c>
    </row>
    <row r="17" spans="1:9" ht="10.5" customHeight="1" x14ac:dyDescent="0.15">
      <c r="A17" s="82" t="s">
        <v>93</v>
      </c>
      <c r="B17" s="31">
        <v>14</v>
      </c>
      <c r="C17" s="31">
        <v>52</v>
      </c>
      <c r="D17" s="31">
        <v>21</v>
      </c>
      <c r="E17" s="31" t="s">
        <v>72</v>
      </c>
      <c r="F17" s="31" t="s">
        <v>72</v>
      </c>
      <c r="G17" s="31" t="s">
        <v>72</v>
      </c>
      <c r="H17" s="31" t="s">
        <v>72</v>
      </c>
      <c r="I17" s="31" t="s">
        <v>72</v>
      </c>
    </row>
    <row r="18" spans="1:9" ht="10.5" customHeight="1" x14ac:dyDescent="0.15">
      <c r="A18" s="91" t="s">
        <v>88</v>
      </c>
      <c r="B18" s="30">
        <v>3</v>
      </c>
      <c r="C18" s="30">
        <v>2</v>
      </c>
      <c r="D18" s="30">
        <v>4</v>
      </c>
      <c r="E18" s="30" t="s">
        <v>74</v>
      </c>
      <c r="F18" s="30" t="s">
        <v>74</v>
      </c>
      <c r="G18" s="30" t="s">
        <v>74</v>
      </c>
      <c r="H18" s="30" t="s">
        <v>74</v>
      </c>
      <c r="I18" s="30" t="s">
        <v>74</v>
      </c>
    </row>
    <row r="19" spans="1:9" ht="10.5" customHeight="1" x14ac:dyDescent="0.15">
      <c r="A19" s="92" t="s">
        <v>94</v>
      </c>
      <c r="B19" s="31">
        <v>33</v>
      </c>
      <c r="C19" s="31" t="s">
        <v>75</v>
      </c>
      <c r="D19" s="31" t="s">
        <v>75</v>
      </c>
      <c r="E19" s="31" t="s">
        <v>74</v>
      </c>
      <c r="F19" s="31" t="s">
        <v>74</v>
      </c>
      <c r="G19" s="31" t="s">
        <v>74</v>
      </c>
      <c r="H19" s="31" t="s">
        <v>74</v>
      </c>
      <c r="I19" s="31" t="s">
        <v>74</v>
      </c>
    </row>
    <row r="20" spans="1:9" ht="10.5" customHeight="1" x14ac:dyDescent="0.15">
      <c r="A20" s="83" t="s">
        <v>124</v>
      </c>
      <c r="B20" s="30">
        <v>3</v>
      </c>
      <c r="C20" s="30">
        <v>6</v>
      </c>
      <c r="D20" s="30">
        <v>2</v>
      </c>
      <c r="E20" s="30">
        <v>1</v>
      </c>
      <c r="F20" s="30">
        <v>1</v>
      </c>
      <c r="G20" s="30">
        <v>1</v>
      </c>
      <c r="H20" s="30" t="s">
        <v>74</v>
      </c>
      <c r="I20" s="30" t="s">
        <v>74</v>
      </c>
    </row>
    <row r="21" spans="1:9" ht="10.5" customHeight="1" x14ac:dyDescent="0.15">
      <c r="A21" s="84" t="s">
        <v>95</v>
      </c>
      <c r="B21" s="31">
        <v>18</v>
      </c>
      <c r="C21" s="31">
        <v>40</v>
      </c>
      <c r="D21" s="31">
        <v>18</v>
      </c>
      <c r="E21" s="31">
        <v>4</v>
      </c>
      <c r="F21" s="31">
        <v>4</v>
      </c>
      <c r="G21" s="31">
        <v>4</v>
      </c>
      <c r="H21" s="31" t="s">
        <v>74</v>
      </c>
      <c r="I21" s="31" t="s">
        <v>74</v>
      </c>
    </row>
    <row r="22" spans="1:9" ht="10.5" customHeight="1" x14ac:dyDescent="0.15">
      <c r="A22" s="83" t="s">
        <v>125</v>
      </c>
      <c r="B22" s="30">
        <v>1</v>
      </c>
      <c r="C22" s="30">
        <v>1</v>
      </c>
      <c r="D22" s="30">
        <v>3</v>
      </c>
      <c r="E22" s="30">
        <v>4</v>
      </c>
      <c r="F22" s="30">
        <v>2</v>
      </c>
      <c r="G22" s="30">
        <v>3</v>
      </c>
      <c r="H22" s="30">
        <v>3</v>
      </c>
      <c r="I22" s="30">
        <v>3</v>
      </c>
    </row>
    <row r="23" spans="1:9" ht="10.5" customHeight="1" x14ac:dyDescent="0.15">
      <c r="A23" s="84" t="s">
        <v>96</v>
      </c>
      <c r="B23" s="31" t="s">
        <v>75</v>
      </c>
      <c r="C23" s="31" t="s">
        <v>75</v>
      </c>
      <c r="D23" s="31" t="s">
        <v>75</v>
      </c>
      <c r="E23" s="31">
        <v>115</v>
      </c>
      <c r="F23" s="31">
        <v>122</v>
      </c>
      <c r="G23" s="31">
        <v>126</v>
      </c>
      <c r="H23" s="31">
        <v>129</v>
      </c>
      <c r="I23" s="31">
        <v>132</v>
      </c>
    </row>
    <row r="24" spans="1:9" ht="10.5" customHeight="1" x14ac:dyDescent="0.15">
      <c r="A24" s="83" t="s">
        <v>126</v>
      </c>
      <c r="B24" s="30">
        <v>2</v>
      </c>
      <c r="C24" s="30">
        <v>1</v>
      </c>
      <c r="D24" s="30">
        <v>2</v>
      </c>
      <c r="E24" s="30">
        <v>3</v>
      </c>
      <c r="F24" s="30">
        <v>3</v>
      </c>
      <c r="G24" s="30">
        <v>4</v>
      </c>
      <c r="H24" s="30">
        <v>4</v>
      </c>
      <c r="I24" s="30">
        <v>4</v>
      </c>
    </row>
    <row r="25" spans="1:9" ht="10.5" customHeight="1" x14ac:dyDescent="0.15">
      <c r="A25" s="84" t="s">
        <v>97</v>
      </c>
      <c r="B25" s="31" t="s">
        <v>75</v>
      </c>
      <c r="C25" s="31" t="s">
        <v>75</v>
      </c>
      <c r="D25" s="31" t="s">
        <v>75</v>
      </c>
      <c r="E25" s="31">
        <v>36</v>
      </c>
      <c r="F25" s="31">
        <v>30</v>
      </c>
      <c r="G25" s="31">
        <v>32</v>
      </c>
      <c r="H25" s="31">
        <v>46</v>
      </c>
      <c r="I25" s="31">
        <v>42</v>
      </c>
    </row>
    <row r="26" spans="1:9" ht="10.5" customHeight="1" x14ac:dyDescent="0.15">
      <c r="A26" s="83" t="s">
        <v>127</v>
      </c>
      <c r="B26" s="30">
        <v>6</v>
      </c>
      <c r="C26" s="30">
        <v>7</v>
      </c>
      <c r="D26" s="30">
        <v>10</v>
      </c>
      <c r="E26" s="30">
        <v>12</v>
      </c>
      <c r="F26" s="30">
        <v>11</v>
      </c>
      <c r="G26" s="30">
        <v>12</v>
      </c>
      <c r="H26" s="30">
        <v>12</v>
      </c>
      <c r="I26" s="30">
        <v>12</v>
      </c>
    </row>
    <row r="27" spans="1:9" ht="10.5" customHeight="1" x14ac:dyDescent="0.15">
      <c r="A27" s="84" t="s">
        <v>98</v>
      </c>
      <c r="B27" s="31">
        <v>359</v>
      </c>
      <c r="C27" s="31" t="s">
        <v>75</v>
      </c>
      <c r="D27" s="31">
        <v>633</v>
      </c>
      <c r="E27" s="31">
        <v>703</v>
      </c>
      <c r="F27" s="31">
        <v>843</v>
      </c>
      <c r="G27" s="31">
        <v>835</v>
      </c>
      <c r="H27" s="31">
        <v>833</v>
      </c>
      <c r="I27" s="31">
        <v>901</v>
      </c>
    </row>
    <row r="28" spans="1:9" ht="10.5" customHeight="1" x14ac:dyDescent="0.15">
      <c r="A28" s="83" t="s">
        <v>128</v>
      </c>
      <c r="B28" s="30">
        <v>1</v>
      </c>
      <c r="C28" s="30">
        <v>1</v>
      </c>
      <c r="D28" s="30">
        <v>2</v>
      </c>
      <c r="E28" s="30">
        <v>2</v>
      </c>
      <c r="F28" s="30">
        <v>2</v>
      </c>
      <c r="G28" s="30">
        <v>2</v>
      </c>
      <c r="H28" s="30">
        <v>2</v>
      </c>
      <c r="I28" s="30">
        <v>2</v>
      </c>
    </row>
    <row r="29" spans="1:9" ht="10.5" customHeight="1" x14ac:dyDescent="0.15">
      <c r="A29" s="84" t="s">
        <v>99</v>
      </c>
      <c r="B29" s="31" t="s">
        <v>75</v>
      </c>
      <c r="C29" s="31" t="s">
        <v>75</v>
      </c>
      <c r="D29" s="31" t="s">
        <v>75</v>
      </c>
      <c r="E29" s="31">
        <v>21</v>
      </c>
      <c r="F29" s="31">
        <v>28</v>
      </c>
      <c r="G29" s="31">
        <v>24</v>
      </c>
      <c r="H29" s="31">
        <v>24</v>
      </c>
      <c r="I29" s="31">
        <v>31</v>
      </c>
    </row>
    <row r="30" spans="1:9" ht="10.5" customHeight="1" x14ac:dyDescent="0.15">
      <c r="A30" s="83" t="s">
        <v>129</v>
      </c>
      <c r="B30" s="30">
        <v>6</v>
      </c>
      <c r="C30" s="30">
        <v>7</v>
      </c>
      <c r="D30" s="30">
        <v>7</v>
      </c>
      <c r="E30" s="30">
        <v>10</v>
      </c>
      <c r="F30" s="30">
        <v>12</v>
      </c>
      <c r="G30" s="30">
        <v>11</v>
      </c>
      <c r="H30" s="30">
        <v>11</v>
      </c>
      <c r="I30" s="30">
        <v>11</v>
      </c>
    </row>
    <row r="31" spans="1:9" ht="10.5" customHeight="1" x14ac:dyDescent="0.15">
      <c r="A31" s="84" t="s">
        <v>100</v>
      </c>
      <c r="B31" s="31">
        <v>367</v>
      </c>
      <c r="C31" s="31" t="s">
        <v>75</v>
      </c>
      <c r="D31" s="31">
        <v>430</v>
      </c>
      <c r="E31" s="31">
        <v>531</v>
      </c>
      <c r="F31" s="31">
        <v>625</v>
      </c>
      <c r="G31" s="31">
        <v>552</v>
      </c>
      <c r="H31" s="31">
        <v>578</v>
      </c>
      <c r="I31" s="31">
        <v>588</v>
      </c>
    </row>
    <row r="32" spans="1:9" ht="10.5" customHeight="1" x14ac:dyDescent="0.15">
      <c r="A32" s="83" t="s">
        <v>130</v>
      </c>
      <c r="B32" s="30">
        <v>5</v>
      </c>
      <c r="C32" s="30">
        <v>7</v>
      </c>
      <c r="D32" s="30">
        <v>7</v>
      </c>
      <c r="E32" s="30">
        <v>5</v>
      </c>
      <c r="F32" s="30">
        <v>4</v>
      </c>
      <c r="G32" s="30">
        <v>4</v>
      </c>
      <c r="H32" s="30">
        <v>4</v>
      </c>
      <c r="I32" s="30">
        <v>4</v>
      </c>
    </row>
    <row r="33" spans="1:9" ht="10.5" customHeight="1" x14ac:dyDescent="0.15">
      <c r="A33" s="84" t="s">
        <v>101</v>
      </c>
      <c r="B33" s="31">
        <v>346</v>
      </c>
      <c r="C33" s="31">
        <v>344</v>
      </c>
      <c r="D33" s="31">
        <v>285</v>
      </c>
      <c r="E33" s="31">
        <v>142</v>
      </c>
      <c r="F33" s="31">
        <v>127</v>
      </c>
      <c r="G33" s="31">
        <v>204</v>
      </c>
      <c r="H33" s="31">
        <v>193</v>
      </c>
      <c r="I33" s="31">
        <v>189</v>
      </c>
    </row>
    <row r="34" spans="1:9" ht="10.5" customHeight="1" x14ac:dyDescent="0.15">
      <c r="A34" s="93" t="s">
        <v>131</v>
      </c>
      <c r="B34" s="30">
        <v>3</v>
      </c>
      <c r="C34" s="30">
        <v>1</v>
      </c>
      <c r="D34" s="30" t="s">
        <v>74</v>
      </c>
      <c r="E34" s="30" t="s">
        <v>74</v>
      </c>
      <c r="F34" s="30" t="s">
        <v>74</v>
      </c>
      <c r="G34" s="30" t="s">
        <v>74</v>
      </c>
      <c r="H34" s="30" t="s">
        <v>74</v>
      </c>
      <c r="I34" s="30" t="s">
        <v>74</v>
      </c>
    </row>
    <row r="35" spans="1:9" ht="10.5" customHeight="1" x14ac:dyDescent="0.15">
      <c r="A35" s="94" t="s">
        <v>102</v>
      </c>
      <c r="B35" s="31">
        <v>21</v>
      </c>
      <c r="C35" s="31" t="s">
        <v>75</v>
      </c>
      <c r="D35" s="31" t="s">
        <v>74</v>
      </c>
      <c r="E35" s="31" t="s">
        <v>74</v>
      </c>
      <c r="F35" s="31" t="s">
        <v>74</v>
      </c>
      <c r="G35" s="31" t="s">
        <v>74</v>
      </c>
      <c r="H35" s="31" t="s">
        <v>74</v>
      </c>
      <c r="I35" s="31" t="s">
        <v>74</v>
      </c>
    </row>
    <row r="36" spans="1:9" ht="10.5" customHeight="1" x14ac:dyDescent="0.15">
      <c r="A36" s="83" t="s">
        <v>132</v>
      </c>
      <c r="B36" s="30">
        <v>6</v>
      </c>
      <c r="C36" s="30">
        <v>9</v>
      </c>
      <c r="D36" s="30">
        <v>10</v>
      </c>
      <c r="E36" s="30">
        <v>6</v>
      </c>
      <c r="F36" s="30">
        <v>6</v>
      </c>
      <c r="G36" s="30">
        <v>6</v>
      </c>
      <c r="H36" s="30">
        <v>4</v>
      </c>
      <c r="I36" s="30">
        <v>6</v>
      </c>
    </row>
    <row r="37" spans="1:9" ht="10.5" customHeight="1" x14ac:dyDescent="0.15">
      <c r="A37" s="84" t="s">
        <v>103</v>
      </c>
      <c r="B37" s="31">
        <v>95</v>
      </c>
      <c r="C37" s="31">
        <v>179</v>
      </c>
      <c r="D37" s="31">
        <v>82</v>
      </c>
      <c r="E37" s="31">
        <v>86</v>
      </c>
      <c r="F37" s="31">
        <v>81</v>
      </c>
      <c r="G37" s="31">
        <v>85</v>
      </c>
      <c r="H37" s="31">
        <v>56</v>
      </c>
      <c r="I37" s="31">
        <v>99</v>
      </c>
    </row>
    <row r="38" spans="1:9" ht="10.5" customHeight="1" x14ac:dyDescent="0.15">
      <c r="A38" s="83" t="s">
        <v>133</v>
      </c>
      <c r="B38" s="30">
        <v>2</v>
      </c>
      <c r="C38" s="30">
        <v>1</v>
      </c>
      <c r="D38" s="30">
        <v>4</v>
      </c>
      <c r="E38" s="30">
        <v>4</v>
      </c>
      <c r="F38" s="30">
        <v>6</v>
      </c>
      <c r="G38" s="30">
        <v>4</v>
      </c>
      <c r="H38" s="30">
        <v>4</v>
      </c>
      <c r="I38" s="30">
        <v>3</v>
      </c>
    </row>
    <row r="39" spans="1:9" ht="10.5" customHeight="1" x14ac:dyDescent="0.15">
      <c r="A39" s="84" t="s">
        <v>104</v>
      </c>
      <c r="B39" s="31" t="s">
        <v>75</v>
      </c>
      <c r="C39" s="31" t="s">
        <v>75</v>
      </c>
      <c r="D39" s="31">
        <v>135</v>
      </c>
      <c r="E39" s="31">
        <v>211</v>
      </c>
      <c r="F39" s="31">
        <v>237</v>
      </c>
      <c r="G39" s="31">
        <v>218</v>
      </c>
      <c r="H39" s="31">
        <v>213</v>
      </c>
      <c r="I39" s="31">
        <v>204</v>
      </c>
    </row>
    <row r="40" spans="1:9" ht="10.5" customHeight="1" x14ac:dyDescent="0.15">
      <c r="A40" s="83" t="s">
        <v>139</v>
      </c>
      <c r="B40" s="30">
        <v>3</v>
      </c>
      <c r="C40" s="30">
        <v>2</v>
      </c>
      <c r="D40" s="30">
        <v>4</v>
      </c>
      <c r="E40" s="30">
        <v>3</v>
      </c>
      <c r="F40" s="30">
        <v>3</v>
      </c>
      <c r="G40" s="30">
        <v>4</v>
      </c>
      <c r="H40" s="30">
        <v>4</v>
      </c>
      <c r="I40" s="30">
        <v>4</v>
      </c>
    </row>
    <row r="41" spans="1:9" ht="10.5" customHeight="1" x14ac:dyDescent="0.15">
      <c r="A41" s="84" t="s">
        <v>105</v>
      </c>
      <c r="B41" s="31">
        <v>41</v>
      </c>
      <c r="C41" s="31" t="s">
        <v>75</v>
      </c>
      <c r="D41" s="31" t="s">
        <v>75</v>
      </c>
      <c r="E41" s="31">
        <v>31</v>
      </c>
      <c r="F41" s="31">
        <v>79</v>
      </c>
      <c r="G41" s="31">
        <v>106</v>
      </c>
      <c r="H41" s="31">
        <v>115</v>
      </c>
      <c r="I41" s="31">
        <v>106</v>
      </c>
    </row>
    <row r="42" spans="1:9" ht="10.5" customHeight="1" x14ac:dyDescent="0.15">
      <c r="A42" s="83" t="s">
        <v>140</v>
      </c>
      <c r="B42" s="30">
        <v>9</v>
      </c>
      <c r="C42" s="30">
        <v>6</v>
      </c>
      <c r="D42" s="30">
        <v>15</v>
      </c>
      <c r="E42" s="30">
        <v>13</v>
      </c>
      <c r="F42" s="30">
        <v>11</v>
      </c>
      <c r="G42" s="30">
        <v>13</v>
      </c>
      <c r="H42" s="30">
        <v>15</v>
      </c>
      <c r="I42" s="30">
        <v>18</v>
      </c>
    </row>
    <row r="43" spans="1:9" ht="10.5" customHeight="1" x14ac:dyDescent="0.15">
      <c r="A43" s="84" t="s">
        <v>106</v>
      </c>
      <c r="B43" s="31">
        <v>194</v>
      </c>
      <c r="C43" s="31">
        <v>106</v>
      </c>
      <c r="D43" s="31">
        <v>388</v>
      </c>
      <c r="E43" s="31">
        <v>429</v>
      </c>
      <c r="F43" s="31">
        <v>424</v>
      </c>
      <c r="G43" s="31">
        <v>436</v>
      </c>
      <c r="H43" s="31">
        <v>458</v>
      </c>
      <c r="I43" s="31">
        <v>527</v>
      </c>
    </row>
    <row r="44" spans="1:9" ht="10.5" customHeight="1" x14ac:dyDescent="0.15">
      <c r="A44" s="83" t="s">
        <v>141</v>
      </c>
      <c r="B44" s="30" t="s">
        <v>72</v>
      </c>
      <c r="C44" s="30" t="s">
        <v>72</v>
      </c>
      <c r="D44" s="30" t="s">
        <v>72</v>
      </c>
      <c r="E44" s="30">
        <v>3</v>
      </c>
      <c r="F44" s="30">
        <v>5</v>
      </c>
      <c r="G44" s="30">
        <v>3</v>
      </c>
      <c r="H44" s="30">
        <v>3</v>
      </c>
      <c r="I44" s="30">
        <v>4</v>
      </c>
    </row>
    <row r="45" spans="1:9" ht="10.5" customHeight="1" x14ac:dyDescent="0.15">
      <c r="A45" s="84" t="s">
        <v>107</v>
      </c>
      <c r="B45" s="31" t="s">
        <v>72</v>
      </c>
      <c r="C45" s="31" t="s">
        <v>72</v>
      </c>
      <c r="D45" s="31" t="s">
        <v>72</v>
      </c>
      <c r="E45" s="31">
        <v>65</v>
      </c>
      <c r="F45" s="31">
        <v>98</v>
      </c>
      <c r="G45" s="31">
        <v>79</v>
      </c>
      <c r="H45" s="31">
        <v>83</v>
      </c>
      <c r="I45" s="31">
        <v>88</v>
      </c>
    </row>
    <row r="46" spans="1:9" ht="10.5" customHeight="1" x14ac:dyDescent="0.15">
      <c r="A46" s="83" t="s">
        <v>142</v>
      </c>
      <c r="B46" s="30" t="s">
        <v>72</v>
      </c>
      <c r="C46" s="30" t="s">
        <v>72</v>
      </c>
      <c r="D46" s="30" t="s">
        <v>72</v>
      </c>
      <c r="E46" s="30">
        <v>6</v>
      </c>
      <c r="F46" s="30">
        <v>5</v>
      </c>
      <c r="G46" s="30">
        <v>5</v>
      </c>
      <c r="H46" s="30">
        <v>4</v>
      </c>
      <c r="I46" s="30">
        <v>4</v>
      </c>
    </row>
    <row r="47" spans="1:9" ht="10.5" customHeight="1" x14ac:dyDescent="0.15">
      <c r="A47" s="84" t="s">
        <v>108</v>
      </c>
      <c r="B47" s="31" t="s">
        <v>72</v>
      </c>
      <c r="C47" s="31" t="s">
        <v>72</v>
      </c>
      <c r="D47" s="31" t="s">
        <v>72</v>
      </c>
      <c r="E47" s="31">
        <v>445</v>
      </c>
      <c r="F47" s="31">
        <v>470</v>
      </c>
      <c r="G47" s="31">
        <v>515</v>
      </c>
      <c r="H47" s="31">
        <v>535</v>
      </c>
      <c r="I47" s="31">
        <v>512</v>
      </c>
    </row>
    <row r="48" spans="1:9" ht="10.5" customHeight="1" x14ac:dyDescent="0.15">
      <c r="A48" s="83" t="s">
        <v>143</v>
      </c>
      <c r="B48" s="30" t="s">
        <v>72</v>
      </c>
      <c r="C48" s="30" t="s">
        <v>72</v>
      </c>
      <c r="D48" s="30" t="s">
        <v>72</v>
      </c>
      <c r="E48" s="30" t="s">
        <v>74</v>
      </c>
      <c r="F48" s="30" t="s">
        <v>74</v>
      </c>
      <c r="G48" s="30" t="s">
        <v>74</v>
      </c>
      <c r="H48" s="30" t="s">
        <v>74</v>
      </c>
      <c r="I48" s="30" t="s">
        <v>74</v>
      </c>
    </row>
    <row r="49" spans="1:9" ht="10.5" customHeight="1" x14ac:dyDescent="0.15">
      <c r="A49" s="84" t="s">
        <v>109</v>
      </c>
      <c r="B49" s="31" t="s">
        <v>72</v>
      </c>
      <c r="C49" s="31" t="s">
        <v>72</v>
      </c>
      <c r="D49" s="31" t="s">
        <v>72</v>
      </c>
      <c r="E49" s="31" t="s">
        <v>74</v>
      </c>
      <c r="F49" s="31" t="s">
        <v>74</v>
      </c>
      <c r="G49" s="31" t="s">
        <v>74</v>
      </c>
      <c r="H49" s="31" t="s">
        <v>74</v>
      </c>
      <c r="I49" s="31" t="s">
        <v>74</v>
      </c>
    </row>
    <row r="50" spans="1:9" ht="10.5" customHeight="1" x14ac:dyDescent="0.15">
      <c r="A50" s="83" t="s">
        <v>144</v>
      </c>
      <c r="B50" s="30">
        <v>6</v>
      </c>
      <c r="C50" s="30">
        <v>9</v>
      </c>
      <c r="D50" s="30">
        <v>8</v>
      </c>
      <c r="E50" s="30" t="s">
        <v>72</v>
      </c>
      <c r="F50" s="30" t="s">
        <v>72</v>
      </c>
      <c r="G50" s="30" t="s">
        <v>72</v>
      </c>
      <c r="H50" s="30" t="s">
        <v>72</v>
      </c>
      <c r="I50" s="30" t="s">
        <v>72</v>
      </c>
    </row>
    <row r="51" spans="1:9" ht="10.5" customHeight="1" x14ac:dyDescent="0.15">
      <c r="A51" s="84" t="s">
        <v>110</v>
      </c>
      <c r="B51" s="31">
        <v>401</v>
      </c>
      <c r="C51" s="31">
        <v>1490</v>
      </c>
      <c r="D51" s="31">
        <v>422</v>
      </c>
      <c r="E51" s="31" t="s">
        <v>72</v>
      </c>
      <c r="F51" s="31" t="s">
        <v>72</v>
      </c>
      <c r="G51" s="31" t="s">
        <v>72</v>
      </c>
      <c r="H51" s="31" t="s">
        <v>72</v>
      </c>
      <c r="I51" s="31" t="s">
        <v>72</v>
      </c>
    </row>
    <row r="52" spans="1:9" ht="10.5" customHeight="1" x14ac:dyDescent="0.15">
      <c r="A52" s="95" t="s">
        <v>145</v>
      </c>
      <c r="B52" s="30" t="s">
        <v>72</v>
      </c>
      <c r="C52" s="30" t="s">
        <v>72</v>
      </c>
      <c r="D52" s="30">
        <v>1</v>
      </c>
      <c r="E52" s="30">
        <v>2</v>
      </c>
      <c r="F52" s="30">
        <v>2</v>
      </c>
      <c r="G52" s="30">
        <v>2</v>
      </c>
      <c r="H52" s="30">
        <v>2</v>
      </c>
      <c r="I52" s="30">
        <v>2</v>
      </c>
    </row>
    <row r="53" spans="1:9" ht="10.5" customHeight="1" x14ac:dyDescent="0.15">
      <c r="A53" s="96" t="s">
        <v>111</v>
      </c>
      <c r="B53" s="31" t="s">
        <v>72</v>
      </c>
      <c r="C53" s="31" t="s">
        <v>72</v>
      </c>
      <c r="D53" s="31" t="s">
        <v>75</v>
      </c>
      <c r="E53" s="31">
        <v>588</v>
      </c>
      <c r="F53" s="31">
        <v>733</v>
      </c>
      <c r="G53" s="31">
        <v>696</v>
      </c>
      <c r="H53" s="31">
        <v>856</v>
      </c>
      <c r="I53" s="31">
        <v>828</v>
      </c>
    </row>
    <row r="54" spans="1:9" ht="10.5" customHeight="1" x14ac:dyDescent="0.15">
      <c r="A54" s="83" t="s">
        <v>146</v>
      </c>
      <c r="B54" s="30">
        <v>2</v>
      </c>
      <c r="C54" s="30">
        <v>5</v>
      </c>
      <c r="D54" s="30">
        <v>2</v>
      </c>
      <c r="E54" s="30">
        <v>2</v>
      </c>
      <c r="F54" s="30">
        <v>1</v>
      </c>
      <c r="G54" s="30">
        <v>2</v>
      </c>
      <c r="H54" s="30">
        <v>1</v>
      </c>
      <c r="I54" s="30">
        <v>2</v>
      </c>
    </row>
    <row r="55" spans="1:9" ht="10.5" customHeight="1" x14ac:dyDescent="0.15">
      <c r="A55" s="84" t="s">
        <v>112</v>
      </c>
      <c r="B55" s="31" t="s">
        <v>75</v>
      </c>
      <c r="C55" s="31">
        <v>1249</v>
      </c>
      <c r="D55" s="31">
        <v>608</v>
      </c>
      <c r="E55" s="31">
        <v>9</v>
      </c>
      <c r="F55" s="31">
        <v>4</v>
      </c>
      <c r="G55" s="31">
        <v>9</v>
      </c>
      <c r="H55" s="31">
        <v>4</v>
      </c>
      <c r="I55" s="31">
        <v>9</v>
      </c>
    </row>
    <row r="56" spans="1:9" ht="10.5" customHeight="1" x14ac:dyDescent="0.15">
      <c r="A56" s="83" t="s">
        <v>147</v>
      </c>
      <c r="B56" s="30" t="s">
        <v>72</v>
      </c>
      <c r="C56" s="30" t="s">
        <v>72</v>
      </c>
      <c r="D56" s="30" t="s">
        <v>74</v>
      </c>
      <c r="E56" s="30" t="s">
        <v>74</v>
      </c>
      <c r="F56" s="30" t="s">
        <v>74</v>
      </c>
      <c r="G56" s="30" t="s">
        <v>74</v>
      </c>
      <c r="H56" s="30" t="s">
        <v>74</v>
      </c>
      <c r="I56" s="30" t="s">
        <v>74</v>
      </c>
    </row>
    <row r="57" spans="1:9" ht="10.5" customHeight="1" x14ac:dyDescent="0.15">
      <c r="A57" s="84" t="s">
        <v>113</v>
      </c>
      <c r="B57" s="31" t="s">
        <v>72</v>
      </c>
      <c r="C57" s="31" t="s">
        <v>72</v>
      </c>
      <c r="D57" s="31" t="s">
        <v>74</v>
      </c>
      <c r="E57" s="31" t="s">
        <v>74</v>
      </c>
      <c r="F57" s="31" t="s">
        <v>74</v>
      </c>
      <c r="G57" s="31" t="s">
        <v>74</v>
      </c>
      <c r="H57" s="31" t="s">
        <v>74</v>
      </c>
      <c r="I57" s="31" t="s">
        <v>74</v>
      </c>
    </row>
    <row r="58" spans="1:9" ht="10.5" customHeight="1" x14ac:dyDescent="0.15">
      <c r="A58" s="83" t="s">
        <v>148</v>
      </c>
      <c r="B58" s="30" t="s">
        <v>74</v>
      </c>
      <c r="C58" s="30">
        <v>1</v>
      </c>
      <c r="D58" s="30">
        <v>1</v>
      </c>
      <c r="E58" s="30">
        <v>5</v>
      </c>
      <c r="F58" s="30">
        <v>5</v>
      </c>
      <c r="G58" s="30">
        <v>5</v>
      </c>
      <c r="H58" s="30">
        <v>3</v>
      </c>
      <c r="I58" s="30">
        <v>3</v>
      </c>
    </row>
    <row r="59" spans="1:9" ht="10.5" customHeight="1" x14ac:dyDescent="0.15">
      <c r="A59" s="84" t="s">
        <v>114</v>
      </c>
      <c r="B59" s="31" t="s">
        <v>74</v>
      </c>
      <c r="C59" s="31" t="s">
        <v>75</v>
      </c>
      <c r="D59" s="31" t="s">
        <v>75</v>
      </c>
      <c r="E59" s="31">
        <v>236</v>
      </c>
      <c r="F59" s="31">
        <v>242</v>
      </c>
      <c r="G59" s="31">
        <v>233</v>
      </c>
      <c r="H59" s="31">
        <v>189</v>
      </c>
      <c r="I59" s="31">
        <v>194</v>
      </c>
    </row>
    <row r="60" spans="1:9" ht="10.5" customHeight="1" x14ac:dyDescent="0.15">
      <c r="A60" s="83" t="s">
        <v>149</v>
      </c>
      <c r="B60" s="30">
        <v>1</v>
      </c>
      <c r="C60" s="30" t="s">
        <v>74</v>
      </c>
      <c r="D60" s="30" t="s">
        <v>74</v>
      </c>
      <c r="E60" s="30" t="s">
        <v>72</v>
      </c>
      <c r="F60" s="30" t="s">
        <v>72</v>
      </c>
      <c r="G60" s="30" t="s">
        <v>72</v>
      </c>
      <c r="H60" s="30" t="s">
        <v>72</v>
      </c>
      <c r="I60" s="30" t="s">
        <v>72</v>
      </c>
    </row>
    <row r="61" spans="1:9" ht="10.5" customHeight="1" x14ac:dyDescent="0.15">
      <c r="A61" s="84" t="s">
        <v>115</v>
      </c>
      <c r="B61" s="31" t="s">
        <v>75</v>
      </c>
      <c r="C61" s="31" t="s">
        <v>74</v>
      </c>
      <c r="D61" s="31" t="s">
        <v>74</v>
      </c>
      <c r="E61" s="31" t="s">
        <v>72</v>
      </c>
      <c r="F61" s="31" t="s">
        <v>72</v>
      </c>
      <c r="G61" s="31" t="s">
        <v>72</v>
      </c>
      <c r="H61" s="31" t="s">
        <v>72</v>
      </c>
      <c r="I61" s="31" t="s">
        <v>72</v>
      </c>
    </row>
    <row r="62" spans="1:9" ht="10.5" customHeight="1" x14ac:dyDescent="0.15">
      <c r="A62" s="83" t="s">
        <v>150</v>
      </c>
      <c r="B62" s="30">
        <v>10</v>
      </c>
      <c r="C62" s="30">
        <v>6</v>
      </c>
      <c r="D62" s="30">
        <v>4</v>
      </c>
      <c r="E62" s="30">
        <v>2</v>
      </c>
      <c r="F62" s="30">
        <v>2</v>
      </c>
      <c r="G62" s="30">
        <v>2</v>
      </c>
      <c r="H62" s="30">
        <v>2</v>
      </c>
      <c r="I62" s="30">
        <v>2</v>
      </c>
    </row>
    <row r="63" spans="1:9" ht="10.5" customHeight="1" x14ac:dyDescent="0.15">
      <c r="A63" s="84" t="s">
        <v>116</v>
      </c>
      <c r="B63" s="31">
        <v>117</v>
      </c>
      <c r="C63" s="31">
        <v>37</v>
      </c>
      <c r="D63" s="31">
        <v>24</v>
      </c>
      <c r="E63" s="31">
        <v>9</v>
      </c>
      <c r="F63" s="31">
        <v>10</v>
      </c>
      <c r="G63" s="31">
        <v>11</v>
      </c>
      <c r="H63" s="31">
        <v>10</v>
      </c>
      <c r="I63" s="31">
        <v>11</v>
      </c>
    </row>
    <row r="64" spans="1:9" ht="10.5" customHeight="1" x14ac:dyDescent="0.15">
      <c r="A64" s="83" t="s">
        <v>151</v>
      </c>
      <c r="B64" s="30" t="s">
        <v>74</v>
      </c>
      <c r="C64" s="30" t="s">
        <v>74</v>
      </c>
      <c r="D64" s="30" t="s">
        <v>74</v>
      </c>
      <c r="E64" s="30" t="s">
        <v>74</v>
      </c>
      <c r="F64" s="30" t="s">
        <v>74</v>
      </c>
      <c r="G64" s="30" t="s">
        <v>74</v>
      </c>
      <c r="H64" s="30" t="s">
        <v>74</v>
      </c>
      <c r="I64" s="30" t="s">
        <v>74</v>
      </c>
    </row>
    <row r="65" spans="1:9" ht="10.5" customHeight="1" x14ac:dyDescent="0.15">
      <c r="A65" s="84" t="s">
        <v>117</v>
      </c>
      <c r="B65" s="31">
        <v>1118</v>
      </c>
      <c r="C65" s="31">
        <v>1059</v>
      </c>
      <c r="D65" s="31">
        <v>616</v>
      </c>
      <c r="E65" s="31" t="s">
        <v>74</v>
      </c>
      <c r="F65" s="31" t="s">
        <v>74</v>
      </c>
      <c r="G65" s="31" t="s">
        <v>74</v>
      </c>
      <c r="H65" s="31" t="s">
        <v>74</v>
      </c>
      <c r="I65" s="31" t="s">
        <v>74</v>
      </c>
    </row>
    <row r="66" spans="1:9" x14ac:dyDescent="0.15">
      <c r="A66" s="32" t="s">
        <v>285</v>
      </c>
      <c r="B66" s="28"/>
      <c r="G66" s="29"/>
      <c r="H66" s="29"/>
      <c r="I66" s="29" t="s">
        <v>152</v>
      </c>
    </row>
    <row r="67" spans="1:9" x14ac:dyDescent="0.15">
      <c r="A67" s="33" t="s">
        <v>80</v>
      </c>
    </row>
    <row r="68" spans="1:9" x14ac:dyDescent="0.15">
      <c r="A68" s="33" t="s">
        <v>81</v>
      </c>
    </row>
    <row r="69" spans="1:9" x14ac:dyDescent="0.15">
      <c r="A69" s="33" t="s">
        <v>82</v>
      </c>
    </row>
    <row r="70" spans="1:9" x14ac:dyDescent="0.15">
      <c r="A70" s="33" t="s">
        <v>83</v>
      </c>
    </row>
    <row r="71" spans="1:9" x14ac:dyDescent="0.15">
      <c r="A71" s="33" t="s">
        <v>84</v>
      </c>
    </row>
    <row r="72" spans="1:9" x14ac:dyDescent="0.15">
      <c r="A72" s="33" t="s">
        <v>85</v>
      </c>
    </row>
    <row r="73" spans="1:9" x14ac:dyDescent="0.15">
      <c r="A73" s="33" t="s">
        <v>86</v>
      </c>
    </row>
    <row r="74" spans="1:9" x14ac:dyDescent="0.15">
      <c r="A74" s="33" t="s">
        <v>87</v>
      </c>
    </row>
    <row r="75" spans="1:9" x14ac:dyDescent="0.15">
      <c r="A75" s="34"/>
    </row>
  </sheetData>
  <mergeCells count="40">
    <mergeCell ref="A24:A25"/>
    <mergeCell ref="A34:A35"/>
    <mergeCell ref="A38:A39"/>
    <mergeCell ref="A64:A65"/>
    <mergeCell ref="A62:A63"/>
    <mergeCell ref="A60:A61"/>
    <mergeCell ref="A58:A59"/>
    <mergeCell ref="A40:A41"/>
    <mergeCell ref="A42:A43"/>
    <mergeCell ref="A56:A57"/>
    <mergeCell ref="A52:A53"/>
    <mergeCell ref="A54:A55"/>
    <mergeCell ref="A48:A49"/>
    <mergeCell ref="A44:A45"/>
    <mergeCell ref="A50:A51"/>
    <mergeCell ref="A46:A47"/>
    <mergeCell ref="A10:A11"/>
    <mergeCell ref="A30:A31"/>
    <mergeCell ref="A36:A37"/>
    <mergeCell ref="A1:I1"/>
    <mergeCell ref="A4:A5"/>
    <mergeCell ref="A6:A7"/>
    <mergeCell ref="A8:A9"/>
    <mergeCell ref="A12:A13"/>
    <mergeCell ref="A14:A15"/>
    <mergeCell ref="A16:A17"/>
    <mergeCell ref="A18:A19"/>
    <mergeCell ref="A20:A21"/>
    <mergeCell ref="A26:A27"/>
    <mergeCell ref="A22:A23"/>
    <mergeCell ref="A32:A33"/>
    <mergeCell ref="A28:A29"/>
    <mergeCell ref="G4:G5"/>
    <mergeCell ref="H4:H5"/>
    <mergeCell ref="I4:I5"/>
    <mergeCell ref="B4:B5"/>
    <mergeCell ref="C4:C5"/>
    <mergeCell ref="D4:D5"/>
    <mergeCell ref="E4:E5"/>
    <mergeCell ref="F4:F5"/>
  </mergeCells>
  <phoneticPr fontId="1"/>
  <conditionalFormatting sqref="A69:A75">
    <cfRule type="duplicateValues" dxfId="0" priority="1"/>
  </conditionalFormatting>
  <printOptions horizontalCentered="1"/>
  <pageMargins left="0.59055118110236227" right="0.59055118110236227" top="0.59055118110236227" bottom="0.39370078740157483" header="0.51181102362204722" footer="0"/>
  <pageSetup paperSize="9" orientation="portrait" r:id="rId1"/>
  <headerFooter alignWithMargins="0">
    <oddFooter>&amp;C&amp;12-&amp;A-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4"/>
  <sheetViews>
    <sheetView view="pageBreakPreview" zoomScale="70" zoomScaleNormal="100" zoomScaleSheetLayoutView="70" workbookViewId="0">
      <pane xSplit="1" ySplit="5" topLeftCell="B6" activePane="bottomRight" state="frozen"/>
      <selection activeCell="I66" sqref="A1:XFD1048576"/>
      <selection pane="topRight" activeCell="I66" sqref="A1:XFD1048576"/>
      <selection pane="bottomLeft" activeCell="I66" sqref="A1:XFD1048576"/>
      <selection pane="bottomRight" activeCell="M36" sqref="M36"/>
    </sheetView>
  </sheetViews>
  <sheetFormatPr defaultColWidth="9" defaultRowHeight="13.5" x14ac:dyDescent="0.15"/>
  <cols>
    <col min="1" max="1" width="24.625" style="5" customWidth="1"/>
    <col min="2" max="9" width="8.625" style="5" customWidth="1"/>
    <col min="10" max="16384" width="9" style="5"/>
  </cols>
  <sheetData>
    <row r="1" spans="1:9" ht="23.25" x14ac:dyDescent="0.15">
      <c r="A1" s="85" t="s">
        <v>265</v>
      </c>
      <c r="B1" s="85"/>
      <c r="C1" s="85"/>
      <c r="D1" s="85"/>
      <c r="E1" s="85"/>
      <c r="F1" s="85"/>
      <c r="G1" s="85"/>
      <c r="H1" s="85"/>
      <c r="I1" s="85"/>
    </row>
    <row r="2" spans="1:9" ht="9" customHeight="1" x14ac:dyDescent="0.15"/>
    <row r="3" spans="1:9" ht="16.5" customHeight="1" x14ac:dyDescent="0.15">
      <c r="A3" s="28" t="s">
        <v>136</v>
      </c>
      <c r="H3" s="29"/>
      <c r="I3" s="38" t="s">
        <v>281</v>
      </c>
    </row>
    <row r="4" spans="1:9" ht="13.5" customHeight="1" x14ac:dyDescent="0.15">
      <c r="A4" s="86" t="s">
        <v>323</v>
      </c>
      <c r="B4" s="77" t="s">
        <v>289</v>
      </c>
      <c r="C4" s="77" t="s">
        <v>77</v>
      </c>
      <c r="D4" s="77">
        <v>17</v>
      </c>
      <c r="E4" s="77">
        <v>26</v>
      </c>
      <c r="F4" s="77">
        <v>29</v>
      </c>
      <c r="G4" s="77">
        <v>30</v>
      </c>
      <c r="H4" s="77" t="s">
        <v>286</v>
      </c>
      <c r="I4" s="79">
        <v>2</v>
      </c>
    </row>
    <row r="5" spans="1:9" ht="13.5" customHeight="1" x14ac:dyDescent="0.15">
      <c r="A5" s="87"/>
      <c r="B5" s="78"/>
      <c r="C5" s="78"/>
      <c r="D5" s="78"/>
      <c r="E5" s="78"/>
      <c r="F5" s="78"/>
      <c r="G5" s="78"/>
      <c r="H5" s="78"/>
      <c r="I5" s="80"/>
    </row>
    <row r="6" spans="1:9" ht="10.5" customHeight="1" x14ac:dyDescent="0.15">
      <c r="A6" s="83" t="s">
        <v>118</v>
      </c>
      <c r="B6" s="101">
        <v>132047</v>
      </c>
      <c r="C6" s="99">
        <v>228397</v>
      </c>
      <c r="D6" s="99">
        <v>191430</v>
      </c>
      <c r="E6" s="99">
        <v>204758</v>
      </c>
      <c r="F6" s="99">
        <v>235144</v>
      </c>
      <c r="G6" s="99">
        <v>253302</v>
      </c>
      <c r="H6" s="99">
        <v>273920</v>
      </c>
      <c r="I6" s="99">
        <v>272870</v>
      </c>
    </row>
    <row r="7" spans="1:9" ht="10.5" customHeight="1" x14ac:dyDescent="0.15">
      <c r="A7" s="84"/>
      <c r="B7" s="102"/>
      <c r="C7" s="100"/>
      <c r="D7" s="100"/>
      <c r="E7" s="100"/>
      <c r="F7" s="100"/>
      <c r="G7" s="100"/>
      <c r="H7" s="100"/>
      <c r="I7" s="100"/>
    </row>
    <row r="8" spans="1:9" ht="10.5" customHeight="1" x14ac:dyDescent="0.15">
      <c r="A8" s="83" t="s">
        <v>119</v>
      </c>
      <c r="B8" s="103">
        <v>17959</v>
      </c>
      <c r="C8" s="97">
        <v>19144</v>
      </c>
      <c r="D8" s="97">
        <v>15673</v>
      </c>
      <c r="E8" s="97">
        <v>39640</v>
      </c>
      <c r="F8" s="97">
        <v>59623</v>
      </c>
      <c r="G8" s="97">
        <v>68779</v>
      </c>
      <c r="H8" s="97">
        <v>79990</v>
      </c>
      <c r="I8" s="97">
        <v>79674</v>
      </c>
    </row>
    <row r="9" spans="1:9" ht="10.5" customHeight="1" x14ac:dyDescent="0.15">
      <c r="A9" s="84" t="s">
        <v>89</v>
      </c>
      <c r="B9" s="104"/>
      <c r="C9" s="98"/>
      <c r="D9" s="98"/>
      <c r="E9" s="98"/>
      <c r="F9" s="98"/>
      <c r="G9" s="98"/>
      <c r="H9" s="98"/>
      <c r="I9" s="98"/>
    </row>
    <row r="10" spans="1:9" ht="10.5" customHeight="1" x14ac:dyDescent="0.15">
      <c r="A10" s="107" t="s">
        <v>120</v>
      </c>
      <c r="B10" s="103" t="s">
        <v>75</v>
      </c>
      <c r="C10" s="97">
        <v>1108</v>
      </c>
      <c r="D10" s="97">
        <v>1087</v>
      </c>
      <c r="E10" s="97">
        <v>911</v>
      </c>
      <c r="F10" s="97">
        <v>847</v>
      </c>
      <c r="G10" s="97">
        <v>971</v>
      </c>
      <c r="H10" s="97" t="s">
        <v>75</v>
      </c>
      <c r="I10" s="97" t="s">
        <v>75</v>
      </c>
    </row>
    <row r="11" spans="1:9" ht="10.5" customHeight="1" x14ac:dyDescent="0.15">
      <c r="A11" s="108" t="s">
        <v>90</v>
      </c>
      <c r="B11" s="104"/>
      <c r="C11" s="98"/>
      <c r="D11" s="98"/>
      <c r="E11" s="98"/>
      <c r="F11" s="98"/>
      <c r="G11" s="98"/>
      <c r="H11" s="98"/>
      <c r="I11" s="98"/>
    </row>
    <row r="12" spans="1:9" ht="10.5" customHeight="1" x14ac:dyDescent="0.15">
      <c r="A12" s="83" t="s">
        <v>121</v>
      </c>
      <c r="B12" s="103" t="s">
        <v>72</v>
      </c>
      <c r="C12" s="97" t="s">
        <v>72</v>
      </c>
      <c r="D12" s="97" t="s">
        <v>72</v>
      </c>
      <c r="E12" s="97" t="s">
        <v>75</v>
      </c>
      <c r="F12" s="97" t="s">
        <v>75</v>
      </c>
      <c r="G12" s="97" t="s">
        <v>75</v>
      </c>
      <c r="H12" s="97" t="s">
        <v>75</v>
      </c>
      <c r="I12" s="97" t="s">
        <v>75</v>
      </c>
    </row>
    <row r="13" spans="1:9" ht="10.5" customHeight="1" x14ac:dyDescent="0.15">
      <c r="A13" s="88" t="s">
        <v>91</v>
      </c>
      <c r="B13" s="104"/>
      <c r="C13" s="98"/>
      <c r="D13" s="98"/>
      <c r="E13" s="98"/>
      <c r="F13" s="98"/>
      <c r="G13" s="98"/>
      <c r="H13" s="98"/>
      <c r="I13" s="98"/>
    </row>
    <row r="14" spans="1:9" ht="10.5" customHeight="1" x14ac:dyDescent="0.15">
      <c r="A14" s="89" t="s">
        <v>92</v>
      </c>
      <c r="B14" s="103" t="s">
        <v>74</v>
      </c>
      <c r="C14" s="97" t="s">
        <v>74</v>
      </c>
      <c r="D14" s="97" t="s">
        <v>74</v>
      </c>
      <c r="E14" s="97" t="s">
        <v>72</v>
      </c>
      <c r="F14" s="97" t="s">
        <v>72</v>
      </c>
      <c r="G14" s="97" t="s">
        <v>72</v>
      </c>
      <c r="H14" s="97" t="s">
        <v>72</v>
      </c>
      <c r="I14" s="97" t="s">
        <v>72</v>
      </c>
    </row>
    <row r="15" spans="1:9" ht="10.5" customHeight="1" x14ac:dyDescent="0.15">
      <c r="A15" s="90" t="s">
        <v>92</v>
      </c>
      <c r="B15" s="104"/>
      <c r="C15" s="98"/>
      <c r="D15" s="98"/>
      <c r="E15" s="98"/>
      <c r="F15" s="98"/>
      <c r="G15" s="98"/>
      <c r="H15" s="98"/>
      <c r="I15" s="98"/>
    </row>
    <row r="16" spans="1:9" ht="10.5" customHeight="1" x14ac:dyDescent="0.15">
      <c r="A16" s="111" t="s">
        <v>123</v>
      </c>
      <c r="B16" s="103" t="s">
        <v>75</v>
      </c>
      <c r="C16" s="97">
        <v>275</v>
      </c>
      <c r="D16" s="97">
        <v>95</v>
      </c>
      <c r="E16" s="97" t="s">
        <v>72</v>
      </c>
      <c r="F16" s="97" t="s">
        <v>72</v>
      </c>
      <c r="G16" s="97" t="s">
        <v>72</v>
      </c>
      <c r="H16" s="97" t="s">
        <v>72</v>
      </c>
      <c r="I16" s="97" t="s">
        <v>72</v>
      </c>
    </row>
    <row r="17" spans="1:9" ht="10.5" customHeight="1" x14ac:dyDescent="0.15">
      <c r="A17" s="112" t="s">
        <v>93</v>
      </c>
      <c r="B17" s="104"/>
      <c r="C17" s="98"/>
      <c r="D17" s="98"/>
      <c r="E17" s="98"/>
      <c r="F17" s="98"/>
      <c r="G17" s="98"/>
      <c r="H17" s="98"/>
      <c r="I17" s="98"/>
    </row>
    <row r="18" spans="1:9" ht="10.5" customHeight="1" x14ac:dyDescent="0.15">
      <c r="A18" s="109" t="s">
        <v>88</v>
      </c>
      <c r="B18" s="103">
        <v>329</v>
      </c>
      <c r="C18" s="97" t="s">
        <v>75</v>
      </c>
      <c r="D18" s="97" t="s">
        <v>75</v>
      </c>
      <c r="E18" s="97" t="s">
        <v>74</v>
      </c>
      <c r="F18" s="97" t="s">
        <v>74</v>
      </c>
      <c r="G18" s="97" t="s">
        <v>74</v>
      </c>
      <c r="H18" s="97" t="s">
        <v>74</v>
      </c>
      <c r="I18" s="97" t="s">
        <v>293</v>
      </c>
    </row>
    <row r="19" spans="1:9" ht="10.5" customHeight="1" x14ac:dyDescent="0.15">
      <c r="A19" s="110" t="s">
        <v>94</v>
      </c>
      <c r="B19" s="104"/>
      <c r="C19" s="98"/>
      <c r="D19" s="98"/>
      <c r="E19" s="98"/>
      <c r="F19" s="98"/>
      <c r="G19" s="98"/>
      <c r="H19" s="98"/>
      <c r="I19" s="98"/>
    </row>
    <row r="20" spans="1:9" ht="10.5" customHeight="1" x14ac:dyDescent="0.15">
      <c r="A20" s="83" t="s">
        <v>124</v>
      </c>
      <c r="B20" s="103">
        <v>174</v>
      </c>
      <c r="C20" s="97">
        <v>373</v>
      </c>
      <c r="D20" s="97" t="s">
        <v>75</v>
      </c>
      <c r="E20" s="97" t="s">
        <v>75</v>
      </c>
      <c r="F20" s="97" t="s">
        <v>75</v>
      </c>
      <c r="G20" s="97" t="s">
        <v>75</v>
      </c>
      <c r="H20" s="97" t="s">
        <v>75</v>
      </c>
      <c r="I20" s="97" t="s">
        <v>293</v>
      </c>
    </row>
    <row r="21" spans="1:9" ht="10.5" customHeight="1" x14ac:dyDescent="0.15">
      <c r="A21" s="84" t="s">
        <v>95</v>
      </c>
      <c r="B21" s="104"/>
      <c r="C21" s="98"/>
      <c r="D21" s="98"/>
      <c r="E21" s="98"/>
      <c r="F21" s="98"/>
      <c r="G21" s="98"/>
      <c r="H21" s="98"/>
      <c r="I21" s="98"/>
    </row>
    <row r="22" spans="1:9" ht="10.5" customHeight="1" x14ac:dyDescent="0.15">
      <c r="A22" s="83" t="s">
        <v>125</v>
      </c>
      <c r="B22" s="103" t="s">
        <v>75</v>
      </c>
      <c r="C22" s="97" t="s">
        <v>75</v>
      </c>
      <c r="D22" s="97" t="s">
        <v>75</v>
      </c>
      <c r="E22" s="97">
        <v>4670</v>
      </c>
      <c r="F22" s="97" t="s">
        <v>75</v>
      </c>
      <c r="G22" s="97">
        <v>3881</v>
      </c>
      <c r="H22" s="97">
        <v>5437</v>
      </c>
      <c r="I22" s="97">
        <v>5423</v>
      </c>
    </row>
    <row r="23" spans="1:9" ht="10.5" customHeight="1" x14ac:dyDescent="0.15">
      <c r="A23" s="84" t="s">
        <v>96</v>
      </c>
      <c r="B23" s="104"/>
      <c r="C23" s="98"/>
      <c r="D23" s="98"/>
      <c r="E23" s="98"/>
      <c r="F23" s="98"/>
      <c r="G23" s="98"/>
      <c r="H23" s="98"/>
      <c r="I23" s="98"/>
    </row>
    <row r="24" spans="1:9" ht="10.5" customHeight="1" x14ac:dyDescent="0.15">
      <c r="A24" s="83" t="s">
        <v>126</v>
      </c>
      <c r="B24" s="103" t="s">
        <v>75</v>
      </c>
      <c r="C24" s="97" t="s">
        <v>75</v>
      </c>
      <c r="D24" s="97" t="s">
        <v>75</v>
      </c>
      <c r="E24" s="97">
        <v>279</v>
      </c>
      <c r="F24" s="97">
        <v>303</v>
      </c>
      <c r="G24" s="97">
        <v>346</v>
      </c>
      <c r="H24" s="97">
        <v>376</v>
      </c>
      <c r="I24" s="97">
        <v>494</v>
      </c>
    </row>
    <row r="25" spans="1:9" ht="10.5" customHeight="1" x14ac:dyDescent="0.15">
      <c r="A25" s="84" t="s">
        <v>97</v>
      </c>
      <c r="B25" s="104"/>
      <c r="C25" s="98"/>
      <c r="D25" s="98"/>
      <c r="E25" s="98"/>
      <c r="F25" s="98"/>
      <c r="G25" s="98"/>
      <c r="H25" s="98"/>
      <c r="I25" s="98"/>
    </row>
    <row r="26" spans="1:9" ht="10.5" customHeight="1" x14ac:dyDescent="0.15">
      <c r="A26" s="83" t="s">
        <v>127</v>
      </c>
      <c r="B26" s="103">
        <v>32125</v>
      </c>
      <c r="C26" s="97" t="s">
        <v>75</v>
      </c>
      <c r="D26" s="97">
        <v>58398</v>
      </c>
      <c r="E26" s="97">
        <v>63856</v>
      </c>
      <c r="F26" s="97">
        <v>80759</v>
      </c>
      <c r="G26" s="97">
        <v>81175</v>
      </c>
      <c r="H26" s="97">
        <v>86258</v>
      </c>
      <c r="I26" s="97">
        <v>90155</v>
      </c>
    </row>
    <row r="27" spans="1:9" ht="10.5" customHeight="1" x14ac:dyDescent="0.15">
      <c r="A27" s="84" t="s">
        <v>98</v>
      </c>
      <c r="B27" s="104"/>
      <c r="C27" s="98"/>
      <c r="D27" s="98"/>
      <c r="E27" s="98"/>
      <c r="F27" s="98"/>
      <c r="G27" s="98"/>
      <c r="H27" s="98"/>
      <c r="I27" s="98"/>
    </row>
    <row r="28" spans="1:9" ht="10.5" customHeight="1" x14ac:dyDescent="0.15">
      <c r="A28" s="83" t="s">
        <v>128</v>
      </c>
      <c r="B28" s="103" t="s">
        <v>75</v>
      </c>
      <c r="C28" s="97" t="s">
        <v>75</v>
      </c>
      <c r="D28" s="97" t="s">
        <v>75</v>
      </c>
      <c r="E28" s="97" t="s">
        <v>75</v>
      </c>
      <c r="F28" s="97" t="s">
        <v>75</v>
      </c>
      <c r="G28" s="97" t="s">
        <v>75</v>
      </c>
      <c r="H28" s="97" t="s">
        <v>290</v>
      </c>
      <c r="I28" s="97" t="s">
        <v>290</v>
      </c>
    </row>
    <row r="29" spans="1:9" ht="10.5" customHeight="1" x14ac:dyDescent="0.15">
      <c r="A29" s="84" t="s">
        <v>99</v>
      </c>
      <c r="B29" s="104"/>
      <c r="C29" s="98"/>
      <c r="D29" s="98"/>
      <c r="E29" s="98"/>
      <c r="F29" s="98"/>
      <c r="G29" s="98"/>
      <c r="H29" s="98"/>
      <c r="I29" s="98"/>
    </row>
    <row r="30" spans="1:9" ht="10.5" customHeight="1" x14ac:dyDescent="0.15">
      <c r="A30" s="83" t="s">
        <v>129</v>
      </c>
      <c r="B30" s="103">
        <v>12504</v>
      </c>
      <c r="C30" s="97" t="s">
        <v>75</v>
      </c>
      <c r="D30" s="97">
        <v>13152</v>
      </c>
      <c r="E30" s="97">
        <v>17048</v>
      </c>
      <c r="F30" s="97">
        <v>18942</v>
      </c>
      <c r="G30" s="97">
        <v>18019</v>
      </c>
      <c r="H30" s="97">
        <v>17824</v>
      </c>
      <c r="I30" s="97">
        <v>17866</v>
      </c>
    </row>
    <row r="31" spans="1:9" ht="10.5" customHeight="1" x14ac:dyDescent="0.15">
      <c r="A31" s="84" t="s">
        <v>100</v>
      </c>
      <c r="B31" s="104"/>
      <c r="C31" s="98"/>
      <c r="D31" s="98"/>
      <c r="E31" s="98"/>
      <c r="F31" s="98"/>
      <c r="G31" s="98"/>
      <c r="H31" s="98"/>
      <c r="I31" s="98"/>
    </row>
    <row r="32" spans="1:9" ht="10.5" customHeight="1" x14ac:dyDescent="0.15">
      <c r="A32" s="83" t="s">
        <v>130</v>
      </c>
      <c r="B32" s="103">
        <v>4948</v>
      </c>
      <c r="C32" s="97">
        <v>5043</v>
      </c>
      <c r="D32" s="97">
        <v>8383</v>
      </c>
      <c r="E32" s="97">
        <v>3859</v>
      </c>
      <c r="F32" s="97">
        <v>2855</v>
      </c>
      <c r="G32" s="97">
        <v>4799</v>
      </c>
      <c r="H32" s="97">
        <v>4520</v>
      </c>
      <c r="I32" s="97">
        <v>4371</v>
      </c>
    </row>
    <row r="33" spans="1:9" ht="10.5" customHeight="1" x14ac:dyDescent="0.15">
      <c r="A33" s="84" t="s">
        <v>101</v>
      </c>
      <c r="B33" s="104"/>
      <c r="C33" s="98"/>
      <c r="D33" s="98"/>
      <c r="E33" s="98"/>
      <c r="F33" s="98"/>
      <c r="G33" s="98"/>
      <c r="H33" s="98"/>
      <c r="I33" s="98"/>
    </row>
    <row r="34" spans="1:9" ht="10.5" customHeight="1" x14ac:dyDescent="0.15">
      <c r="A34" s="93" t="s">
        <v>131</v>
      </c>
      <c r="B34" s="103" t="s">
        <v>75</v>
      </c>
      <c r="C34" s="97" t="s">
        <v>75</v>
      </c>
      <c r="D34" s="97" t="s">
        <v>74</v>
      </c>
      <c r="E34" s="97" t="s">
        <v>74</v>
      </c>
      <c r="F34" s="97" t="s">
        <v>74</v>
      </c>
      <c r="G34" s="97" t="s">
        <v>74</v>
      </c>
      <c r="H34" s="97" t="s">
        <v>291</v>
      </c>
      <c r="I34" s="97" t="s">
        <v>291</v>
      </c>
    </row>
    <row r="35" spans="1:9" ht="10.5" customHeight="1" x14ac:dyDescent="0.15">
      <c r="A35" s="94" t="s">
        <v>102</v>
      </c>
      <c r="B35" s="104"/>
      <c r="C35" s="98"/>
      <c r="D35" s="98"/>
      <c r="E35" s="98"/>
      <c r="F35" s="98"/>
      <c r="G35" s="98"/>
      <c r="H35" s="98"/>
      <c r="I35" s="98"/>
    </row>
    <row r="36" spans="1:9" ht="10.5" customHeight="1" x14ac:dyDescent="0.15">
      <c r="A36" s="83" t="s">
        <v>132</v>
      </c>
      <c r="B36" s="103">
        <v>2123</v>
      </c>
      <c r="C36" s="97">
        <v>8149</v>
      </c>
      <c r="D36" s="97">
        <v>2161</v>
      </c>
      <c r="E36" s="97">
        <v>4656</v>
      </c>
      <c r="F36" s="97">
        <v>7067</v>
      </c>
      <c r="G36" s="97">
        <v>7739</v>
      </c>
      <c r="H36" s="97">
        <v>7866</v>
      </c>
      <c r="I36" s="97">
        <v>6816</v>
      </c>
    </row>
    <row r="37" spans="1:9" ht="10.5" customHeight="1" x14ac:dyDescent="0.15">
      <c r="A37" s="84" t="s">
        <v>103</v>
      </c>
      <c r="B37" s="104"/>
      <c r="C37" s="98"/>
      <c r="D37" s="98"/>
      <c r="E37" s="98"/>
      <c r="F37" s="98"/>
      <c r="G37" s="98"/>
      <c r="H37" s="98"/>
      <c r="I37" s="98"/>
    </row>
    <row r="38" spans="1:9" ht="10.5" customHeight="1" x14ac:dyDescent="0.15">
      <c r="A38" s="83" t="s">
        <v>133</v>
      </c>
      <c r="B38" s="103" t="s">
        <v>75</v>
      </c>
      <c r="C38" s="97" t="s">
        <v>75</v>
      </c>
      <c r="D38" s="97">
        <v>13372</v>
      </c>
      <c r="E38" s="97">
        <v>9788</v>
      </c>
      <c r="F38" s="97">
        <v>9103</v>
      </c>
      <c r="G38" s="97">
        <v>10869</v>
      </c>
      <c r="H38" s="97">
        <v>10448</v>
      </c>
      <c r="I38" s="97">
        <v>9737</v>
      </c>
    </row>
    <row r="39" spans="1:9" ht="10.5" customHeight="1" x14ac:dyDescent="0.15">
      <c r="A39" s="84" t="s">
        <v>104</v>
      </c>
      <c r="B39" s="104"/>
      <c r="C39" s="98"/>
      <c r="D39" s="98"/>
      <c r="E39" s="98"/>
      <c r="F39" s="98"/>
      <c r="G39" s="98"/>
      <c r="H39" s="98"/>
      <c r="I39" s="98"/>
    </row>
    <row r="40" spans="1:9" ht="10.5" customHeight="1" x14ac:dyDescent="0.15">
      <c r="A40" s="83" t="s">
        <v>139</v>
      </c>
      <c r="B40" s="103">
        <v>5312</v>
      </c>
      <c r="C40" s="97" t="s">
        <v>75</v>
      </c>
      <c r="D40" s="97" t="s">
        <v>75</v>
      </c>
      <c r="E40" s="97">
        <v>3313</v>
      </c>
      <c r="F40" s="97">
        <v>4413</v>
      </c>
      <c r="G40" s="97">
        <v>5203</v>
      </c>
      <c r="H40" s="97">
        <v>6339</v>
      </c>
      <c r="I40" s="97">
        <v>6903</v>
      </c>
    </row>
    <row r="41" spans="1:9" ht="10.5" customHeight="1" x14ac:dyDescent="0.15">
      <c r="A41" s="84" t="s">
        <v>105</v>
      </c>
      <c r="B41" s="104"/>
      <c r="C41" s="98"/>
      <c r="D41" s="98"/>
      <c r="E41" s="98"/>
      <c r="F41" s="98"/>
      <c r="G41" s="98"/>
      <c r="H41" s="98"/>
      <c r="I41" s="98"/>
    </row>
    <row r="42" spans="1:9" ht="10.5" customHeight="1" x14ac:dyDescent="0.15">
      <c r="A42" s="83" t="s">
        <v>140</v>
      </c>
      <c r="B42" s="103">
        <v>2418</v>
      </c>
      <c r="C42" s="97">
        <v>2320</v>
      </c>
      <c r="D42" s="97">
        <v>11624</v>
      </c>
      <c r="E42" s="97">
        <v>14301</v>
      </c>
      <c r="F42" s="97">
        <v>12450</v>
      </c>
      <c r="G42" s="97">
        <v>13038</v>
      </c>
      <c r="H42" s="97">
        <v>14037</v>
      </c>
      <c r="I42" s="97">
        <v>13991</v>
      </c>
    </row>
    <row r="43" spans="1:9" ht="10.5" customHeight="1" x14ac:dyDescent="0.15">
      <c r="A43" s="84" t="s">
        <v>106</v>
      </c>
      <c r="B43" s="104"/>
      <c r="C43" s="98"/>
      <c r="D43" s="98"/>
      <c r="E43" s="98"/>
      <c r="F43" s="98"/>
      <c r="G43" s="98"/>
      <c r="H43" s="98"/>
      <c r="I43" s="98"/>
    </row>
    <row r="44" spans="1:9" ht="10.5" customHeight="1" x14ac:dyDescent="0.15">
      <c r="A44" s="83" t="s">
        <v>141</v>
      </c>
      <c r="B44" s="103" t="s">
        <v>72</v>
      </c>
      <c r="C44" s="97" t="s">
        <v>72</v>
      </c>
      <c r="D44" s="97" t="s">
        <v>72</v>
      </c>
      <c r="E44" s="97">
        <v>1286</v>
      </c>
      <c r="F44" s="97">
        <v>1855</v>
      </c>
      <c r="G44" s="97">
        <v>2143</v>
      </c>
      <c r="H44" s="97">
        <v>2723</v>
      </c>
      <c r="I44" s="97">
        <v>2678</v>
      </c>
    </row>
    <row r="45" spans="1:9" ht="10.5" customHeight="1" x14ac:dyDescent="0.15">
      <c r="A45" s="84" t="s">
        <v>107</v>
      </c>
      <c r="B45" s="104"/>
      <c r="C45" s="98"/>
      <c r="D45" s="98"/>
      <c r="E45" s="98"/>
      <c r="F45" s="98"/>
      <c r="G45" s="98"/>
      <c r="H45" s="98"/>
      <c r="I45" s="98"/>
    </row>
    <row r="46" spans="1:9" ht="10.5" customHeight="1" x14ac:dyDescent="0.15">
      <c r="A46" s="83" t="s">
        <v>142</v>
      </c>
      <c r="B46" s="103" t="s">
        <v>72</v>
      </c>
      <c r="C46" s="97" t="s">
        <v>72</v>
      </c>
      <c r="D46" s="97" t="s">
        <v>72</v>
      </c>
      <c r="E46" s="97">
        <v>9828</v>
      </c>
      <c r="F46" s="97">
        <v>11103</v>
      </c>
      <c r="G46" s="97">
        <v>12586</v>
      </c>
      <c r="H46" s="97">
        <v>12986</v>
      </c>
      <c r="I46" s="97">
        <v>12328</v>
      </c>
    </row>
    <row r="47" spans="1:9" ht="10.5" customHeight="1" x14ac:dyDescent="0.15">
      <c r="A47" s="84" t="s">
        <v>108</v>
      </c>
      <c r="B47" s="104"/>
      <c r="C47" s="98"/>
      <c r="D47" s="98"/>
      <c r="E47" s="98"/>
      <c r="F47" s="98"/>
      <c r="G47" s="98"/>
      <c r="H47" s="98"/>
      <c r="I47" s="98"/>
    </row>
    <row r="48" spans="1:9" ht="10.5" customHeight="1" x14ac:dyDescent="0.15">
      <c r="A48" s="83" t="s">
        <v>143</v>
      </c>
      <c r="B48" s="103" t="s">
        <v>72</v>
      </c>
      <c r="C48" s="97" t="s">
        <v>72</v>
      </c>
      <c r="D48" s="97" t="s">
        <v>72</v>
      </c>
      <c r="E48" s="97" t="s">
        <v>74</v>
      </c>
      <c r="F48" s="97" t="s">
        <v>74</v>
      </c>
      <c r="G48" s="97" t="s">
        <v>74</v>
      </c>
      <c r="H48" s="97" t="s">
        <v>291</v>
      </c>
      <c r="I48" s="97" t="s">
        <v>291</v>
      </c>
    </row>
    <row r="49" spans="1:9" ht="10.5" customHeight="1" x14ac:dyDescent="0.15">
      <c r="A49" s="84" t="s">
        <v>109</v>
      </c>
      <c r="B49" s="104"/>
      <c r="C49" s="98"/>
      <c r="D49" s="98"/>
      <c r="E49" s="98"/>
      <c r="F49" s="98"/>
      <c r="G49" s="98"/>
      <c r="H49" s="98"/>
      <c r="I49" s="98"/>
    </row>
    <row r="50" spans="1:9" ht="10.5" customHeight="1" x14ac:dyDescent="0.15">
      <c r="A50" s="83" t="s">
        <v>144</v>
      </c>
      <c r="B50" s="103">
        <v>6520</v>
      </c>
      <c r="C50" s="97">
        <v>81609</v>
      </c>
      <c r="D50" s="97">
        <v>10464</v>
      </c>
      <c r="E50" s="97" t="s">
        <v>72</v>
      </c>
      <c r="F50" s="97" t="s">
        <v>72</v>
      </c>
      <c r="G50" s="97" t="s">
        <v>72</v>
      </c>
      <c r="H50" s="97" t="s">
        <v>72</v>
      </c>
      <c r="I50" s="97" t="s">
        <v>72</v>
      </c>
    </row>
    <row r="51" spans="1:9" ht="10.5" customHeight="1" x14ac:dyDescent="0.15">
      <c r="A51" s="84" t="s">
        <v>110</v>
      </c>
      <c r="B51" s="104"/>
      <c r="C51" s="98"/>
      <c r="D51" s="98"/>
      <c r="E51" s="98"/>
      <c r="F51" s="98"/>
      <c r="G51" s="98"/>
      <c r="H51" s="98"/>
      <c r="I51" s="98"/>
    </row>
    <row r="52" spans="1:9" ht="10.5" customHeight="1" x14ac:dyDescent="0.15">
      <c r="A52" s="105" t="s">
        <v>145</v>
      </c>
      <c r="B52" s="103" t="s">
        <v>72</v>
      </c>
      <c r="C52" s="97" t="s">
        <v>72</v>
      </c>
      <c r="D52" s="97" t="s">
        <v>75</v>
      </c>
      <c r="E52" s="97" t="s">
        <v>75</v>
      </c>
      <c r="F52" s="97" t="s">
        <v>75</v>
      </c>
      <c r="G52" s="97" t="s">
        <v>75</v>
      </c>
      <c r="H52" s="97" t="s">
        <v>75</v>
      </c>
      <c r="I52" s="97" t="s">
        <v>75</v>
      </c>
    </row>
    <row r="53" spans="1:9" ht="10.5" customHeight="1" x14ac:dyDescent="0.15">
      <c r="A53" s="106" t="s">
        <v>111</v>
      </c>
      <c r="B53" s="104"/>
      <c r="C53" s="98"/>
      <c r="D53" s="98"/>
      <c r="E53" s="98"/>
      <c r="F53" s="98"/>
      <c r="G53" s="98"/>
      <c r="H53" s="98"/>
      <c r="I53" s="98"/>
    </row>
    <row r="54" spans="1:9" ht="10.5" customHeight="1" x14ac:dyDescent="0.15">
      <c r="A54" s="83" t="s">
        <v>146</v>
      </c>
      <c r="B54" s="103" t="s">
        <v>75</v>
      </c>
      <c r="C54" s="97">
        <v>45173</v>
      </c>
      <c r="D54" s="97" t="s">
        <v>75</v>
      </c>
      <c r="E54" s="97" t="s">
        <v>75</v>
      </c>
      <c r="F54" s="97" t="s">
        <v>75</v>
      </c>
      <c r="G54" s="97" t="s">
        <v>75</v>
      </c>
      <c r="H54" s="97" t="s">
        <v>75</v>
      </c>
      <c r="I54" s="97" t="s">
        <v>75</v>
      </c>
    </row>
    <row r="55" spans="1:9" ht="10.5" customHeight="1" x14ac:dyDescent="0.15">
      <c r="A55" s="84" t="s">
        <v>112</v>
      </c>
      <c r="B55" s="104"/>
      <c r="C55" s="98"/>
      <c r="D55" s="98"/>
      <c r="E55" s="98"/>
      <c r="F55" s="98"/>
      <c r="G55" s="98"/>
      <c r="H55" s="98"/>
      <c r="I55" s="98"/>
    </row>
    <row r="56" spans="1:9" ht="10.5" customHeight="1" x14ac:dyDescent="0.15">
      <c r="A56" s="83" t="s">
        <v>147</v>
      </c>
      <c r="B56" s="103" t="s">
        <v>72</v>
      </c>
      <c r="C56" s="97" t="s">
        <v>72</v>
      </c>
      <c r="D56" s="97" t="s">
        <v>74</v>
      </c>
      <c r="E56" s="97" t="s">
        <v>74</v>
      </c>
      <c r="F56" s="97" t="s">
        <v>74</v>
      </c>
      <c r="G56" s="97" t="s">
        <v>74</v>
      </c>
      <c r="H56" s="97" t="s">
        <v>74</v>
      </c>
      <c r="I56" s="97" t="s">
        <v>74</v>
      </c>
    </row>
    <row r="57" spans="1:9" ht="10.5" customHeight="1" x14ac:dyDescent="0.15">
      <c r="A57" s="84" t="s">
        <v>113</v>
      </c>
      <c r="B57" s="104"/>
      <c r="C57" s="98"/>
      <c r="D57" s="98"/>
      <c r="E57" s="98"/>
      <c r="F57" s="98"/>
      <c r="G57" s="98"/>
      <c r="H57" s="98"/>
      <c r="I57" s="98"/>
    </row>
    <row r="58" spans="1:9" ht="10.5" customHeight="1" x14ac:dyDescent="0.15">
      <c r="A58" s="83" t="s">
        <v>148</v>
      </c>
      <c r="B58" s="103" t="s">
        <v>74</v>
      </c>
      <c r="C58" s="97" t="s">
        <v>75</v>
      </c>
      <c r="D58" s="97" t="s">
        <v>75</v>
      </c>
      <c r="E58" s="97">
        <v>3773</v>
      </c>
      <c r="F58" s="97">
        <v>4148</v>
      </c>
      <c r="G58" s="97">
        <v>4715</v>
      </c>
      <c r="H58" s="97">
        <v>4912</v>
      </c>
      <c r="I58" s="97">
        <v>4823</v>
      </c>
    </row>
    <row r="59" spans="1:9" ht="10.5" customHeight="1" x14ac:dyDescent="0.15">
      <c r="A59" s="84" t="s">
        <v>114</v>
      </c>
      <c r="B59" s="104"/>
      <c r="C59" s="98"/>
      <c r="D59" s="98"/>
      <c r="E59" s="98"/>
      <c r="F59" s="98"/>
      <c r="G59" s="98"/>
      <c r="H59" s="98"/>
      <c r="I59" s="98"/>
    </row>
    <row r="60" spans="1:9" ht="10.5" customHeight="1" x14ac:dyDescent="0.15">
      <c r="A60" s="113" t="s">
        <v>149</v>
      </c>
      <c r="B60" s="103" t="s">
        <v>75</v>
      </c>
      <c r="C60" s="97" t="s">
        <v>74</v>
      </c>
      <c r="D60" s="97" t="s">
        <v>74</v>
      </c>
      <c r="E60" s="97" t="s">
        <v>72</v>
      </c>
      <c r="F60" s="97" t="s">
        <v>72</v>
      </c>
      <c r="G60" s="97" t="s">
        <v>72</v>
      </c>
      <c r="H60" s="97" t="s">
        <v>72</v>
      </c>
      <c r="I60" s="97" t="s">
        <v>72</v>
      </c>
    </row>
    <row r="61" spans="1:9" ht="10.5" customHeight="1" x14ac:dyDescent="0.15">
      <c r="A61" s="114" t="s">
        <v>115</v>
      </c>
      <c r="B61" s="104"/>
      <c r="C61" s="98"/>
      <c r="D61" s="98"/>
      <c r="E61" s="98"/>
      <c r="F61" s="98"/>
      <c r="G61" s="98"/>
      <c r="H61" s="98"/>
      <c r="I61" s="98"/>
    </row>
    <row r="62" spans="1:9" ht="10.5" customHeight="1" x14ac:dyDescent="0.15">
      <c r="A62" s="83" t="s">
        <v>150</v>
      </c>
      <c r="B62" s="103">
        <v>657</v>
      </c>
      <c r="C62" s="97">
        <v>401</v>
      </c>
      <c r="D62" s="97">
        <v>39</v>
      </c>
      <c r="E62" s="97" t="s">
        <v>75</v>
      </c>
      <c r="F62" s="97" t="s">
        <v>75</v>
      </c>
      <c r="G62" s="97" t="s">
        <v>75</v>
      </c>
      <c r="H62" s="97" t="s">
        <v>75</v>
      </c>
      <c r="I62" s="97" t="s">
        <v>75</v>
      </c>
    </row>
    <row r="63" spans="1:9" ht="10.5" customHeight="1" x14ac:dyDescent="0.15">
      <c r="A63" s="84" t="s">
        <v>116</v>
      </c>
      <c r="B63" s="104"/>
      <c r="C63" s="98"/>
      <c r="D63" s="98"/>
      <c r="E63" s="98"/>
      <c r="F63" s="98"/>
      <c r="G63" s="98"/>
      <c r="H63" s="98"/>
      <c r="I63" s="98"/>
    </row>
    <row r="64" spans="1:9" ht="10.5" customHeight="1" x14ac:dyDescent="0.15">
      <c r="A64" s="83" t="s">
        <v>151</v>
      </c>
      <c r="B64" s="103">
        <v>64802</v>
      </c>
      <c r="C64" s="97">
        <v>56982</v>
      </c>
      <c r="D64" s="97">
        <v>27550</v>
      </c>
      <c r="E64" s="97">
        <v>27550</v>
      </c>
      <c r="F64" s="97">
        <v>21676</v>
      </c>
      <c r="G64" s="97">
        <v>19039</v>
      </c>
      <c r="H64" s="97">
        <v>20204</v>
      </c>
      <c r="I64" s="97">
        <f>I6-SUM(I8:I63)</f>
        <v>17611</v>
      </c>
    </row>
    <row r="65" spans="1:9" ht="10.5" customHeight="1" x14ac:dyDescent="0.15">
      <c r="A65" s="84" t="s">
        <v>117</v>
      </c>
      <c r="B65" s="104"/>
      <c r="C65" s="98"/>
      <c r="D65" s="98"/>
      <c r="E65" s="98"/>
      <c r="F65" s="98"/>
      <c r="G65" s="98"/>
      <c r="H65" s="98"/>
      <c r="I65" s="98"/>
    </row>
    <row r="66" spans="1:9" x14ac:dyDescent="0.15">
      <c r="A66" s="32" t="s">
        <v>280</v>
      </c>
      <c r="B66" s="28"/>
      <c r="H66" s="29"/>
      <c r="I66" s="29" t="s">
        <v>152</v>
      </c>
    </row>
    <row r="67" spans="1:9" x14ac:dyDescent="0.15">
      <c r="A67" s="33" t="s">
        <v>80</v>
      </c>
    </row>
    <row r="68" spans="1:9" x14ac:dyDescent="0.15">
      <c r="A68" s="33" t="s">
        <v>81</v>
      </c>
    </row>
    <row r="69" spans="1:9" x14ac:dyDescent="0.15">
      <c r="A69" s="33" t="s">
        <v>82</v>
      </c>
      <c r="D69" s="71"/>
      <c r="E69" s="71"/>
      <c r="F69" s="71"/>
      <c r="G69" s="72"/>
    </row>
    <row r="70" spans="1:9" x14ac:dyDescent="0.15">
      <c r="A70" s="33" t="s">
        <v>83</v>
      </c>
    </row>
    <row r="71" spans="1:9" x14ac:dyDescent="0.15">
      <c r="A71" s="33" t="s">
        <v>84</v>
      </c>
    </row>
    <row r="72" spans="1:9" x14ac:dyDescent="0.15">
      <c r="A72" s="33" t="s">
        <v>85</v>
      </c>
    </row>
    <row r="73" spans="1:9" x14ac:dyDescent="0.15">
      <c r="A73" s="33" t="s">
        <v>86</v>
      </c>
    </row>
    <row r="74" spans="1:9" x14ac:dyDescent="0.15">
      <c r="A74" s="33" t="s">
        <v>87</v>
      </c>
    </row>
  </sheetData>
  <mergeCells count="280">
    <mergeCell ref="F54:F55"/>
    <mergeCell ref="I62:I63"/>
    <mergeCell ref="F48:F49"/>
    <mergeCell ref="F52:F53"/>
    <mergeCell ref="G52:G53"/>
    <mergeCell ref="H44:H45"/>
    <mergeCell ref="H48:H49"/>
    <mergeCell ref="G54:G55"/>
    <mergeCell ref="H54:H55"/>
    <mergeCell ref="I54:I55"/>
    <mergeCell ref="H50:H51"/>
    <mergeCell ref="G58:G59"/>
    <mergeCell ref="I48:I49"/>
    <mergeCell ref="G50:G51"/>
    <mergeCell ref="H46:H47"/>
    <mergeCell ref="I44:I45"/>
    <mergeCell ref="I56:I57"/>
    <mergeCell ref="I50:I51"/>
    <mergeCell ref="H52:H53"/>
    <mergeCell ref="I52:I53"/>
    <mergeCell ref="I46:I47"/>
    <mergeCell ref="G56:G57"/>
    <mergeCell ref="F56:F57"/>
    <mergeCell ref="F44:F45"/>
    <mergeCell ref="I64:I65"/>
    <mergeCell ref="F64:F65"/>
    <mergeCell ref="G64:G65"/>
    <mergeCell ref="B60:B61"/>
    <mergeCell ref="C60:C61"/>
    <mergeCell ref="D60:D61"/>
    <mergeCell ref="E60:E61"/>
    <mergeCell ref="D56:D57"/>
    <mergeCell ref="F60:F61"/>
    <mergeCell ref="I58:I59"/>
    <mergeCell ref="I60:I61"/>
    <mergeCell ref="H62:H63"/>
    <mergeCell ref="H56:H57"/>
    <mergeCell ref="H60:H61"/>
    <mergeCell ref="H58:H59"/>
    <mergeCell ref="F62:F63"/>
    <mergeCell ref="G62:G63"/>
    <mergeCell ref="G60:G61"/>
    <mergeCell ref="H64:H65"/>
    <mergeCell ref="F58:F59"/>
    <mergeCell ref="E64:E65"/>
    <mergeCell ref="E58:E59"/>
    <mergeCell ref="E62:E63"/>
    <mergeCell ref="E56:E57"/>
    <mergeCell ref="A64:A65"/>
    <mergeCell ref="B64:B65"/>
    <mergeCell ref="C64:C65"/>
    <mergeCell ref="A62:A63"/>
    <mergeCell ref="C50:C51"/>
    <mergeCell ref="D50:D51"/>
    <mergeCell ref="B50:B51"/>
    <mergeCell ref="C54:C55"/>
    <mergeCell ref="D64:D65"/>
    <mergeCell ref="C52:C53"/>
    <mergeCell ref="D54:D55"/>
    <mergeCell ref="B62:B63"/>
    <mergeCell ref="C62:C63"/>
    <mergeCell ref="C58:C59"/>
    <mergeCell ref="D62:D63"/>
    <mergeCell ref="B58:B59"/>
    <mergeCell ref="D52:D53"/>
    <mergeCell ref="A60:A61"/>
    <mergeCell ref="D58:D59"/>
    <mergeCell ref="A58:A59"/>
    <mergeCell ref="A56:A57"/>
    <mergeCell ref="B56:B57"/>
    <mergeCell ref="C56:C57"/>
    <mergeCell ref="F10:F11"/>
    <mergeCell ref="F14:F15"/>
    <mergeCell ref="E22:E23"/>
    <mergeCell ref="A16:A17"/>
    <mergeCell ref="E44:E45"/>
    <mergeCell ref="B48:B49"/>
    <mergeCell ref="E48:E49"/>
    <mergeCell ref="D46:D47"/>
    <mergeCell ref="E6:E7"/>
    <mergeCell ref="E10:E11"/>
    <mergeCell ref="E8:E9"/>
    <mergeCell ref="E14:E15"/>
    <mergeCell ref="C10:C11"/>
    <mergeCell ref="D10:D11"/>
    <mergeCell ref="C18:C19"/>
    <mergeCell ref="C24:C25"/>
    <mergeCell ref="D24:D25"/>
    <mergeCell ref="E26:E27"/>
    <mergeCell ref="E24:E25"/>
    <mergeCell ref="E20:E21"/>
    <mergeCell ref="D14:D15"/>
    <mergeCell ref="A22:A23"/>
    <mergeCell ref="B22:B23"/>
    <mergeCell ref="C22:C23"/>
    <mergeCell ref="A4:A5"/>
    <mergeCell ref="C6:C7"/>
    <mergeCell ref="D6:D7"/>
    <mergeCell ref="A12:A13"/>
    <mergeCell ref="A10:A11"/>
    <mergeCell ref="B16:B17"/>
    <mergeCell ref="A20:A21"/>
    <mergeCell ref="B20:B21"/>
    <mergeCell ref="C20:C21"/>
    <mergeCell ref="B10:B11"/>
    <mergeCell ref="B14:B15"/>
    <mergeCell ref="B18:B19"/>
    <mergeCell ref="A18:A19"/>
    <mergeCell ref="B12:B13"/>
    <mergeCell ref="C12:C13"/>
    <mergeCell ref="C14:C15"/>
    <mergeCell ref="B4:B5"/>
    <mergeCell ref="C4:C5"/>
    <mergeCell ref="D4:D5"/>
    <mergeCell ref="C8:C9"/>
    <mergeCell ref="D8:D9"/>
    <mergeCell ref="I14:I15"/>
    <mergeCell ref="H18:H19"/>
    <mergeCell ref="H14:H15"/>
    <mergeCell ref="H16:H17"/>
    <mergeCell ref="H20:H21"/>
    <mergeCell ref="A14:A15"/>
    <mergeCell ref="C16:C17"/>
    <mergeCell ref="D16:D17"/>
    <mergeCell ref="C48:C49"/>
    <mergeCell ref="C44:C45"/>
    <mergeCell ref="D18:D19"/>
    <mergeCell ref="D44:D45"/>
    <mergeCell ref="D42:D43"/>
    <mergeCell ref="G18:G19"/>
    <mergeCell ref="F26:F27"/>
    <mergeCell ref="A44:A45"/>
    <mergeCell ref="A46:A47"/>
    <mergeCell ref="A48:A49"/>
    <mergeCell ref="F18:F19"/>
    <mergeCell ref="A28:A29"/>
    <mergeCell ref="A30:A31"/>
    <mergeCell ref="I18:I19"/>
    <mergeCell ref="D20:D21"/>
    <mergeCell ref="E16:E17"/>
    <mergeCell ref="F50:F51"/>
    <mergeCell ref="G44:G45"/>
    <mergeCell ref="F46:F47"/>
    <mergeCell ref="G46:G47"/>
    <mergeCell ref="G48:G49"/>
    <mergeCell ref="A24:A25"/>
    <mergeCell ref="A26:A27"/>
    <mergeCell ref="B26:B27"/>
    <mergeCell ref="C26:C27"/>
    <mergeCell ref="D26:D27"/>
    <mergeCell ref="B24:B25"/>
    <mergeCell ref="G26:G27"/>
    <mergeCell ref="G24:G25"/>
    <mergeCell ref="F28:F29"/>
    <mergeCell ref="A42:A43"/>
    <mergeCell ref="D48:D49"/>
    <mergeCell ref="C46:C47"/>
    <mergeCell ref="G16:G17"/>
    <mergeCell ref="F16:F17"/>
    <mergeCell ref="D36:D37"/>
    <mergeCell ref="B30:B31"/>
    <mergeCell ref="C30:C31"/>
    <mergeCell ref="D38:D39"/>
    <mergeCell ref="E38:E39"/>
    <mergeCell ref="B38:B39"/>
    <mergeCell ref="C38:C39"/>
    <mergeCell ref="B32:B33"/>
    <mergeCell ref="C32:C33"/>
    <mergeCell ref="D32:D33"/>
    <mergeCell ref="D30:D31"/>
    <mergeCell ref="E32:E33"/>
    <mergeCell ref="E36:E37"/>
    <mergeCell ref="B36:B37"/>
    <mergeCell ref="D22:D23"/>
    <mergeCell ref="F20:F21"/>
    <mergeCell ref="G22:G23"/>
    <mergeCell ref="E18:E19"/>
    <mergeCell ref="B28:B29"/>
    <mergeCell ref="C28:C29"/>
    <mergeCell ref="D28:D29"/>
    <mergeCell ref="E28:E29"/>
    <mergeCell ref="I42:I43"/>
    <mergeCell ref="I32:I33"/>
    <mergeCell ref="G40:G41"/>
    <mergeCell ref="G42:G43"/>
    <mergeCell ref="H32:H33"/>
    <mergeCell ref="F42:F43"/>
    <mergeCell ref="B42:B43"/>
    <mergeCell ref="H42:H43"/>
    <mergeCell ref="H30:H31"/>
    <mergeCell ref="H38:H39"/>
    <mergeCell ref="B34:B35"/>
    <mergeCell ref="F32:F33"/>
    <mergeCell ref="F40:F41"/>
    <mergeCell ref="E40:E41"/>
    <mergeCell ref="C36:C37"/>
    <mergeCell ref="E30:E31"/>
    <mergeCell ref="E34:E35"/>
    <mergeCell ref="G38:G39"/>
    <mergeCell ref="F38:F39"/>
    <mergeCell ref="I28:I29"/>
    <mergeCell ref="H36:H37"/>
    <mergeCell ref="H34:H35"/>
    <mergeCell ref="H40:H41"/>
    <mergeCell ref="I24:I25"/>
    <mergeCell ref="I22:I23"/>
    <mergeCell ref="H22:H23"/>
    <mergeCell ref="H26:H27"/>
    <mergeCell ref="I20:I21"/>
    <mergeCell ref="I34:I35"/>
    <mergeCell ref="I36:I37"/>
    <mergeCell ref="I38:I39"/>
    <mergeCell ref="I40:I41"/>
    <mergeCell ref="I26:I27"/>
    <mergeCell ref="H24:H25"/>
    <mergeCell ref="E54:E55"/>
    <mergeCell ref="A40:A41"/>
    <mergeCell ref="B40:B41"/>
    <mergeCell ref="C40:C41"/>
    <mergeCell ref="D40:D41"/>
    <mergeCell ref="A54:A55"/>
    <mergeCell ref="B54:B55"/>
    <mergeCell ref="C42:C43"/>
    <mergeCell ref="A50:A51"/>
    <mergeCell ref="E52:E53"/>
    <mergeCell ref="E42:E43"/>
    <mergeCell ref="A52:A53"/>
    <mergeCell ref="B52:B53"/>
    <mergeCell ref="E50:E51"/>
    <mergeCell ref="B44:B45"/>
    <mergeCell ref="B46:B47"/>
    <mergeCell ref="E46:E47"/>
    <mergeCell ref="E12:E13"/>
    <mergeCell ref="F6:F7"/>
    <mergeCell ref="F8:F9"/>
    <mergeCell ref="A38:A39"/>
    <mergeCell ref="A34:A35"/>
    <mergeCell ref="I16:I17"/>
    <mergeCell ref="F30:F31"/>
    <mergeCell ref="F24:F25"/>
    <mergeCell ref="C34:C35"/>
    <mergeCell ref="D34:D35"/>
    <mergeCell ref="F36:F37"/>
    <mergeCell ref="G34:G35"/>
    <mergeCell ref="G32:G33"/>
    <mergeCell ref="G30:G31"/>
    <mergeCell ref="F22:F23"/>
    <mergeCell ref="F34:F35"/>
    <mergeCell ref="G36:G37"/>
    <mergeCell ref="H28:H29"/>
    <mergeCell ref="I30:I31"/>
    <mergeCell ref="A32:A33"/>
    <mergeCell ref="A36:A37"/>
    <mergeCell ref="G28:G29"/>
    <mergeCell ref="G14:G15"/>
    <mergeCell ref="G20:G21"/>
    <mergeCell ref="E4:E5"/>
    <mergeCell ref="F4:F5"/>
    <mergeCell ref="G4:G5"/>
    <mergeCell ref="H4:H5"/>
    <mergeCell ref="I4:I5"/>
    <mergeCell ref="G10:G11"/>
    <mergeCell ref="G12:G13"/>
    <mergeCell ref="A1:I1"/>
    <mergeCell ref="I6:I7"/>
    <mergeCell ref="I8:I9"/>
    <mergeCell ref="I10:I11"/>
    <mergeCell ref="I12:I13"/>
    <mergeCell ref="F12:F13"/>
    <mergeCell ref="B6:B7"/>
    <mergeCell ref="A8:A9"/>
    <mergeCell ref="H8:H9"/>
    <mergeCell ref="H12:H13"/>
    <mergeCell ref="H10:H11"/>
    <mergeCell ref="G6:G7"/>
    <mergeCell ref="H6:H7"/>
    <mergeCell ref="G8:G9"/>
    <mergeCell ref="D12:D13"/>
    <mergeCell ref="B8:B9"/>
    <mergeCell ref="A6:A7"/>
  </mergeCells>
  <phoneticPr fontId="1"/>
  <printOptions horizontalCentered="1"/>
  <pageMargins left="0.59055118110236227" right="0.59055118110236227" top="0.59055118110236227" bottom="0.59055118110236227" header="0.51181102362204722" footer="0"/>
  <pageSetup paperSize="9" scale="98" orientation="portrait" r:id="rId1"/>
  <headerFooter alignWithMargins="0">
    <oddFooter>&amp;C&amp;12-&amp;A-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3"/>
  <sheetViews>
    <sheetView view="pageBreakPreview" topLeftCell="A5" zoomScale="70" zoomScaleNormal="85" zoomScaleSheetLayoutView="70" workbookViewId="0">
      <selection activeCell="M31" sqref="M30:M31"/>
    </sheetView>
  </sheetViews>
  <sheetFormatPr defaultColWidth="9" defaultRowHeight="13.5" x14ac:dyDescent="0.15"/>
  <cols>
    <col min="1" max="1" width="4.75" style="47" customWidth="1"/>
    <col min="2" max="2" width="9.75" style="47" customWidth="1"/>
    <col min="3" max="11" width="8.625" style="47" customWidth="1"/>
    <col min="12" max="16384" width="9" style="47"/>
  </cols>
  <sheetData>
    <row r="1" spans="1:11" ht="23.25" x14ac:dyDescent="0.15">
      <c r="A1" s="117" t="s">
        <v>266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16.5" customHeight="1" x14ac:dyDescent="0.15"/>
    <row r="3" spans="1:11" ht="18" customHeight="1" x14ac:dyDescent="0.15">
      <c r="A3" s="118" t="s">
        <v>137</v>
      </c>
      <c r="B3" s="121" t="s">
        <v>11</v>
      </c>
      <c r="C3" s="124" t="s">
        <v>12</v>
      </c>
      <c r="D3" s="124" t="s">
        <v>36</v>
      </c>
      <c r="E3" s="127" t="s">
        <v>13</v>
      </c>
      <c r="F3" s="128"/>
      <c r="G3" s="128"/>
      <c r="H3" s="128"/>
      <c r="I3" s="128"/>
      <c r="J3" s="129"/>
      <c r="K3" s="130" t="s">
        <v>14</v>
      </c>
    </row>
    <row r="4" spans="1:11" ht="16.5" customHeight="1" x14ac:dyDescent="0.15">
      <c r="A4" s="119"/>
      <c r="B4" s="122"/>
      <c r="C4" s="125"/>
      <c r="D4" s="125"/>
      <c r="E4" s="133" t="s">
        <v>15</v>
      </c>
      <c r="F4" s="133" t="s">
        <v>16</v>
      </c>
      <c r="G4" s="133" t="s">
        <v>17</v>
      </c>
      <c r="H4" s="133" t="s">
        <v>18</v>
      </c>
      <c r="I4" s="133" t="s">
        <v>19</v>
      </c>
      <c r="J4" s="134" t="s">
        <v>20</v>
      </c>
      <c r="K4" s="131"/>
    </row>
    <row r="5" spans="1:11" ht="16.5" customHeight="1" x14ac:dyDescent="0.15">
      <c r="A5" s="119"/>
      <c r="B5" s="122"/>
      <c r="C5" s="125"/>
      <c r="D5" s="125"/>
      <c r="E5" s="122"/>
      <c r="F5" s="122"/>
      <c r="G5" s="122"/>
      <c r="H5" s="122"/>
      <c r="I5" s="122"/>
      <c r="J5" s="125"/>
      <c r="K5" s="131"/>
    </row>
    <row r="6" spans="1:11" ht="16.5" customHeight="1" x14ac:dyDescent="0.15">
      <c r="A6" s="120"/>
      <c r="B6" s="123"/>
      <c r="C6" s="126"/>
      <c r="D6" s="126"/>
      <c r="E6" s="123"/>
      <c r="F6" s="123"/>
      <c r="G6" s="123"/>
      <c r="H6" s="123"/>
      <c r="I6" s="123"/>
      <c r="J6" s="126"/>
      <c r="K6" s="132"/>
    </row>
    <row r="7" spans="1:11" ht="15.75" customHeight="1" x14ac:dyDescent="0.15">
      <c r="A7" s="135" t="s">
        <v>21</v>
      </c>
      <c r="B7" s="55" t="s">
        <v>187</v>
      </c>
      <c r="C7" s="60">
        <f t="shared" ref="C7:C24" si="0">SUM(D7:K7)</f>
        <v>814</v>
      </c>
      <c r="D7" s="61">
        <v>39</v>
      </c>
      <c r="E7" s="61" t="s">
        <v>74</v>
      </c>
      <c r="F7" s="61">
        <v>65</v>
      </c>
      <c r="G7" s="61">
        <v>380</v>
      </c>
      <c r="H7" s="61">
        <v>26</v>
      </c>
      <c r="I7" s="61">
        <v>53</v>
      </c>
      <c r="J7" s="61">
        <v>109</v>
      </c>
      <c r="K7" s="61">
        <v>142</v>
      </c>
    </row>
    <row r="8" spans="1:11" ht="15.75" customHeight="1" x14ac:dyDescent="0.15">
      <c r="A8" s="136"/>
      <c r="B8" s="54" t="s">
        <v>25</v>
      </c>
      <c r="C8" s="60">
        <f t="shared" si="0"/>
        <v>809</v>
      </c>
      <c r="D8" s="61">
        <v>43</v>
      </c>
      <c r="E8" s="61" t="s">
        <v>74</v>
      </c>
      <c r="F8" s="61">
        <v>66</v>
      </c>
      <c r="G8" s="61">
        <v>308</v>
      </c>
      <c r="H8" s="61">
        <v>24</v>
      </c>
      <c r="I8" s="61">
        <v>46</v>
      </c>
      <c r="J8" s="61">
        <v>157</v>
      </c>
      <c r="K8" s="61">
        <v>165</v>
      </c>
    </row>
    <row r="9" spans="1:11" ht="15.75" customHeight="1" x14ac:dyDescent="0.15">
      <c r="A9" s="136"/>
      <c r="B9" s="54" t="s">
        <v>26</v>
      </c>
      <c r="C9" s="60">
        <f t="shared" si="0"/>
        <v>927</v>
      </c>
      <c r="D9" s="61">
        <v>39</v>
      </c>
      <c r="E9" s="61">
        <v>3</v>
      </c>
      <c r="F9" s="61">
        <v>66</v>
      </c>
      <c r="G9" s="61">
        <v>314</v>
      </c>
      <c r="H9" s="61">
        <v>24</v>
      </c>
      <c r="I9" s="61">
        <v>59</v>
      </c>
      <c r="J9" s="61">
        <v>192</v>
      </c>
      <c r="K9" s="61">
        <v>230</v>
      </c>
    </row>
    <row r="10" spans="1:11" ht="15.75" customHeight="1" x14ac:dyDescent="0.15">
      <c r="A10" s="136"/>
      <c r="B10" s="54" t="s">
        <v>27</v>
      </c>
      <c r="C10" s="60">
        <f t="shared" si="0"/>
        <v>1341</v>
      </c>
      <c r="D10" s="61">
        <v>197</v>
      </c>
      <c r="E10" s="61" t="s">
        <v>74</v>
      </c>
      <c r="F10" s="61">
        <v>76</v>
      </c>
      <c r="G10" s="61">
        <v>349</v>
      </c>
      <c r="H10" s="61">
        <v>32</v>
      </c>
      <c r="I10" s="61">
        <v>83</v>
      </c>
      <c r="J10" s="61">
        <v>254</v>
      </c>
      <c r="K10" s="61">
        <v>350</v>
      </c>
    </row>
    <row r="11" spans="1:11" ht="15.75" customHeight="1" x14ac:dyDescent="0.15">
      <c r="A11" s="136"/>
      <c r="B11" s="54" t="s">
        <v>28</v>
      </c>
      <c r="C11" s="60">
        <f t="shared" si="0"/>
        <v>1611</v>
      </c>
      <c r="D11" s="61">
        <v>237</v>
      </c>
      <c r="E11" s="61" t="s">
        <v>74</v>
      </c>
      <c r="F11" s="61">
        <v>89</v>
      </c>
      <c r="G11" s="61">
        <v>385</v>
      </c>
      <c r="H11" s="61">
        <v>47</v>
      </c>
      <c r="I11" s="61">
        <v>93</v>
      </c>
      <c r="J11" s="61">
        <v>301</v>
      </c>
      <c r="K11" s="61">
        <v>459</v>
      </c>
    </row>
    <row r="12" spans="1:11" ht="15.75" customHeight="1" x14ac:dyDescent="0.15">
      <c r="A12" s="136"/>
      <c r="B12" s="54" t="s">
        <v>29</v>
      </c>
      <c r="C12" s="60">
        <f t="shared" si="0"/>
        <v>1847</v>
      </c>
      <c r="D12" s="61">
        <v>259</v>
      </c>
      <c r="E12" s="61">
        <v>1</v>
      </c>
      <c r="F12" s="61">
        <v>107</v>
      </c>
      <c r="G12" s="61">
        <v>397</v>
      </c>
      <c r="H12" s="61">
        <v>66</v>
      </c>
      <c r="I12" s="61">
        <v>109</v>
      </c>
      <c r="J12" s="61">
        <v>340</v>
      </c>
      <c r="K12" s="61">
        <v>568</v>
      </c>
    </row>
    <row r="13" spans="1:11" ht="15.75" customHeight="1" x14ac:dyDescent="0.15">
      <c r="A13" s="136"/>
      <c r="B13" s="54" t="s">
        <v>30</v>
      </c>
      <c r="C13" s="60">
        <f t="shared" si="0"/>
        <v>1214</v>
      </c>
      <c r="D13" s="61">
        <v>248</v>
      </c>
      <c r="E13" s="61">
        <v>3</v>
      </c>
      <c r="F13" s="61">
        <v>105</v>
      </c>
      <c r="G13" s="61">
        <v>375</v>
      </c>
      <c r="H13" s="61">
        <v>60</v>
      </c>
      <c r="I13" s="61">
        <v>90</v>
      </c>
      <c r="J13" s="61">
        <v>333</v>
      </c>
      <c r="K13" s="62" t="s">
        <v>188</v>
      </c>
    </row>
    <row r="14" spans="1:11" ht="15.75" customHeight="1" x14ac:dyDescent="0.15">
      <c r="A14" s="136"/>
      <c r="B14" s="57">
        <v>61.1</v>
      </c>
      <c r="C14" s="60">
        <f t="shared" si="0"/>
        <v>407</v>
      </c>
      <c r="D14" s="62" t="s">
        <v>188</v>
      </c>
      <c r="E14" s="62" t="s">
        <v>188</v>
      </c>
      <c r="F14" s="62" t="s">
        <v>188</v>
      </c>
      <c r="G14" s="62" t="s">
        <v>188</v>
      </c>
      <c r="H14" s="62" t="s">
        <v>188</v>
      </c>
      <c r="I14" s="62" t="s">
        <v>188</v>
      </c>
      <c r="J14" s="62" t="s">
        <v>188</v>
      </c>
      <c r="K14" s="61">
        <v>407</v>
      </c>
    </row>
    <row r="15" spans="1:11" ht="15.75" customHeight="1" x14ac:dyDescent="0.15">
      <c r="A15" s="136"/>
      <c r="B15" s="54" t="s">
        <v>31</v>
      </c>
      <c r="C15" s="60">
        <f t="shared" si="0"/>
        <v>1221</v>
      </c>
      <c r="D15" s="61">
        <v>257</v>
      </c>
      <c r="E15" s="61">
        <v>5</v>
      </c>
      <c r="F15" s="61">
        <v>114</v>
      </c>
      <c r="G15" s="61">
        <v>365</v>
      </c>
      <c r="H15" s="61">
        <v>56</v>
      </c>
      <c r="I15" s="61">
        <v>93</v>
      </c>
      <c r="J15" s="61">
        <v>331</v>
      </c>
      <c r="K15" s="62" t="s">
        <v>188</v>
      </c>
    </row>
    <row r="16" spans="1:11" ht="15.75" customHeight="1" x14ac:dyDescent="0.15">
      <c r="A16" s="136"/>
      <c r="B16" s="54" t="s">
        <v>22</v>
      </c>
      <c r="C16" s="60">
        <f t="shared" si="0"/>
        <v>425</v>
      </c>
      <c r="D16" s="62" t="s">
        <v>188</v>
      </c>
      <c r="E16" s="62" t="s">
        <v>188</v>
      </c>
      <c r="F16" s="62" t="s">
        <v>188</v>
      </c>
      <c r="G16" s="62" t="s">
        <v>188</v>
      </c>
      <c r="H16" s="62" t="s">
        <v>188</v>
      </c>
      <c r="I16" s="62" t="s">
        <v>188</v>
      </c>
      <c r="J16" s="62" t="s">
        <v>188</v>
      </c>
      <c r="K16" s="61">
        <v>425</v>
      </c>
    </row>
    <row r="17" spans="1:12" ht="15.75" customHeight="1" x14ac:dyDescent="0.15">
      <c r="A17" s="136"/>
      <c r="B17" s="54" t="s">
        <v>37</v>
      </c>
      <c r="C17" s="60">
        <f t="shared" si="0"/>
        <v>1270</v>
      </c>
      <c r="D17" s="61">
        <v>266</v>
      </c>
      <c r="E17" s="61">
        <v>6</v>
      </c>
      <c r="F17" s="61">
        <v>115</v>
      </c>
      <c r="G17" s="61">
        <v>378</v>
      </c>
      <c r="H17" s="61">
        <v>66</v>
      </c>
      <c r="I17" s="61">
        <v>84</v>
      </c>
      <c r="J17" s="61">
        <v>355</v>
      </c>
      <c r="K17" s="62" t="s">
        <v>188</v>
      </c>
    </row>
    <row r="18" spans="1:12" ht="15.75" customHeight="1" x14ac:dyDescent="0.15">
      <c r="A18" s="136"/>
      <c r="B18" s="57">
        <v>4.0999999999999996</v>
      </c>
      <c r="C18" s="60">
        <f t="shared" si="0"/>
        <v>433</v>
      </c>
      <c r="D18" s="62" t="s">
        <v>188</v>
      </c>
      <c r="E18" s="62" t="s">
        <v>188</v>
      </c>
      <c r="F18" s="62" t="s">
        <v>188</v>
      </c>
      <c r="G18" s="62" t="s">
        <v>188</v>
      </c>
      <c r="H18" s="62" t="s">
        <v>188</v>
      </c>
      <c r="I18" s="62" t="s">
        <v>188</v>
      </c>
      <c r="J18" s="62" t="s">
        <v>188</v>
      </c>
      <c r="K18" s="61">
        <v>433</v>
      </c>
    </row>
    <row r="19" spans="1:12" ht="15.75" customHeight="1" x14ac:dyDescent="0.15">
      <c r="A19" s="136"/>
      <c r="B19" s="54" t="s">
        <v>38</v>
      </c>
      <c r="C19" s="60">
        <f t="shared" si="0"/>
        <v>1326</v>
      </c>
      <c r="D19" s="61">
        <v>264</v>
      </c>
      <c r="E19" s="61">
        <v>5</v>
      </c>
      <c r="F19" s="61">
        <v>140</v>
      </c>
      <c r="G19" s="61">
        <v>367</v>
      </c>
      <c r="H19" s="61">
        <v>60</v>
      </c>
      <c r="I19" s="61">
        <v>92</v>
      </c>
      <c r="J19" s="61">
        <v>398</v>
      </c>
      <c r="K19" s="62" t="s">
        <v>188</v>
      </c>
      <c r="L19" s="63"/>
    </row>
    <row r="20" spans="1:12" ht="15.75" customHeight="1" x14ac:dyDescent="0.15">
      <c r="A20" s="136"/>
      <c r="B20" s="54" t="s">
        <v>39</v>
      </c>
      <c r="C20" s="60">
        <f t="shared" si="0"/>
        <v>1340</v>
      </c>
      <c r="D20" s="61">
        <v>250</v>
      </c>
      <c r="E20" s="61">
        <v>11</v>
      </c>
      <c r="F20" s="61">
        <v>132</v>
      </c>
      <c r="G20" s="61">
        <v>364</v>
      </c>
      <c r="H20" s="61">
        <v>58</v>
      </c>
      <c r="I20" s="61">
        <v>89</v>
      </c>
      <c r="J20" s="61">
        <v>436</v>
      </c>
      <c r="K20" s="62" t="s">
        <v>188</v>
      </c>
      <c r="L20" s="63"/>
    </row>
    <row r="21" spans="1:12" ht="15.75" customHeight="1" x14ac:dyDescent="0.15">
      <c r="A21" s="136"/>
      <c r="B21" s="54" t="s">
        <v>40</v>
      </c>
      <c r="C21" s="60">
        <f t="shared" si="0"/>
        <v>1240</v>
      </c>
      <c r="D21" s="62">
        <v>245</v>
      </c>
      <c r="E21" s="62">
        <v>21</v>
      </c>
      <c r="F21" s="62">
        <v>130</v>
      </c>
      <c r="G21" s="62">
        <v>315</v>
      </c>
      <c r="H21" s="62">
        <v>66</v>
      </c>
      <c r="I21" s="62">
        <v>77</v>
      </c>
      <c r="J21" s="62">
        <v>386</v>
      </c>
      <c r="K21" s="62" t="s">
        <v>188</v>
      </c>
      <c r="L21" s="63"/>
    </row>
    <row r="22" spans="1:12" ht="15.75" customHeight="1" x14ac:dyDescent="0.15">
      <c r="A22" s="136"/>
      <c r="B22" s="54" t="s">
        <v>41</v>
      </c>
      <c r="C22" s="60">
        <f t="shared" si="0"/>
        <v>1304</v>
      </c>
      <c r="D22" s="62">
        <v>254</v>
      </c>
      <c r="E22" s="62">
        <v>8</v>
      </c>
      <c r="F22" s="62">
        <v>178</v>
      </c>
      <c r="G22" s="62">
        <v>320</v>
      </c>
      <c r="H22" s="62">
        <v>49</v>
      </c>
      <c r="I22" s="62">
        <v>73</v>
      </c>
      <c r="J22" s="62">
        <v>422</v>
      </c>
      <c r="K22" s="62" t="s">
        <v>188</v>
      </c>
      <c r="L22" s="63"/>
    </row>
    <row r="23" spans="1:12" ht="15.75" customHeight="1" x14ac:dyDescent="0.15">
      <c r="A23" s="136"/>
      <c r="B23" s="54" t="s">
        <v>42</v>
      </c>
      <c r="C23" s="60">
        <f t="shared" si="0"/>
        <v>1283</v>
      </c>
      <c r="D23" s="62">
        <v>232</v>
      </c>
      <c r="E23" s="62">
        <v>9</v>
      </c>
      <c r="F23" s="62">
        <v>167</v>
      </c>
      <c r="G23" s="62">
        <v>333</v>
      </c>
      <c r="H23" s="62">
        <v>55</v>
      </c>
      <c r="I23" s="62">
        <v>66</v>
      </c>
      <c r="J23" s="62">
        <v>421</v>
      </c>
      <c r="K23" s="62" t="s">
        <v>188</v>
      </c>
      <c r="L23" s="63"/>
    </row>
    <row r="24" spans="1:12" ht="15.75" customHeight="1" x14ac:dyDescent="0.15">
      <c r="A24" s="136"/>
      <c r="B24" s="54" t="s">
        <v>71</v>
      </c>
      <c r="C24" s="60">
        <f t="shared" si="0"/>
        <v>1432</v>
      </c>
      <c r="D24" s="62">
        <v>260</v>
      </c>
      <c r="E24" s="62">
        <v>7</v>
      </c>
      <c r="F24" s="62">
        <v>199</v>
      </c>
      <c r="G24" s="62">
        <v>356</v>
      </c>
      <c r="H24" s="62">
        <v>69</v>
      </c>
      <c r="I24" s="62">
        <v>79</v>
      </c>
      <c r="J24" s="62">
        <v>462</v>
      </c>
      <c r="K24" s="62" t="s">
        <v>188</v>
      </c>
      <c r="L24" s="63"/>
    </row>
    <row r="25" spans="1:12" ht="15.75" customHeight="1" x14ac:dyDescent="0.15">
      <c r="A25" s="136"/>
      <c r="B25" s="54" t="s">
        <v>204</v>
      </c>
      <c r="C25" s="60">
        <f t="shared" ref="C25" si="1">SUM(D25:K25)</f>
        <v>1020</v>
      </c>
      <c r="D25" s="62">
        <v>210</v>
      </c>
      <c r="E25" s="62">
        <v>6</v>
      </c>
      <c r="F25" s="62">
        <v>131</v>
      </c>
      <c r="G25" s="62">
        <v>241</v>
      </c>
      <c r="H25" s="62">
        <v>64</v>
      </c>
      <c r="I25" s="62">
        <v>50</v>
      </c>
      <c r="J25" s="62">
        <v>318</v>
      </c>
      <c r="K25" s="62" t="s">
        <v>188</v>
      </c>
      <c r="L25" s="63"/>
    </row>
    <row r="26" spans="1:12" ht="15.75" customHeight="1" x14ac:dyDescent="0.15">
      <c r="A26" s="136"/>
      <c r="B26" s="54" t="s">
        <v>233</v>
      </c>
      <c r="C26" s="60">
        <v>1044</v>
      </c>
      <c r="D26" s="62">
        <v>214</v>
      </c>
      <c r="E26" s="62">
        <v>12</v>
      </c>
      <c r="F26" s="62">
        <v>145</v>
      </c>
      <c r="G26" s="62">
        <v>234</v>
      </c>
      <c r="H26" s="62">
        <v>63</v>
      </c>
      <c r="I26" s="62">
        <v>50</v>
      </c>
      <c r="J26" s="62">
        <v>326</v>
      </c>
      <c r="K26" s="62" t="s">
        <v>188</v>
      </c>
      <c r="L26" s="63"/>
    </row>
    <row r="27" spans="1:12" ht="15.75" customHeight="1" x14ac:dyDescent="0.15">
      <c r="A27" s="136"/>
      <c r="B27" s="54" t="s">
        <v>278</v>
      </c>
      <c r="C27" s="60">
        <v>1173</v>
      </c>
      <c r="D27" s="62">
        <v>218</v>
      </c>
      <c r="E27" s="62">
        <v>6</v>
      </c>
      <c r="F27" s="62">
        <v>171</v>
      </c>
      <c r="G27" s="62">
        <v>287</v>
      </c>
      <c r="H27" s="62">
        <v>65</v>
      </c>
      <c r="I27" s="62">
        <v>51</v>
      </c>
      <c r="J27" s="62">
        <v>375</v>
      </c>
      <c r="K27" s="62" t="s">
        <v>309</v>
      </c>
      <c r="L27" s="63"/>
    </row>
    <row r="28" spans="1:12" ht="15.75" customHeight="1" x14ac:dyDescent="0.15">
      <c r="A28" s="137"/>
      <c r="B28" s="54" t="s">
        <v>315</v>
      </c>
      <c r="C28" s="60">
        <v>1101</v>
      </c>
      <c r="D28" s="64">
        <v>219</v>
      </c>
      <c r="E28" s="64">
        <v>9</v>
      </c>
      <c r="F28" s="64">
        <v>159</v>
      </c>
      <c r="G28" s="64">
        <v>265</v>
      </c>
      <c r="H28" s="64">
        <v>91</v>
      </c>
      <c r="I28" s="64">
        <v>21</v>
      </c>
      <c r="J28" s="64">
        <v>337</v>
      </c>
      <c r="K28" s="62" t="s">
        <v>309</v>
      </c>
      <c r="L28" s="63"/>
    </row>
    <row r="29" spans="1:12" ht="15.75" customHeight="1" x14ac:dyDescent="0.15">
      <c r="A29" s="115" t="s">
        <v>35</v>
      </c>
      <c r="B29" s="55" t="s">
        <v>187</v>
      </c>
      <c r="C29" s="65">
        <f>SUM(D29:K29)</f>
        <v>2475</v>
      </c>
      <c r="D29" s="66">
        <v>186</v>
      </c>
      <c r="E29" s="66" t="s">
        <v>74</v>
      </c>
      <c r="F29" s="66">
        <v>228</v>
      </c>
      <c r="G29" s="66">
        <v>923</v>
      </c>
      <c r="H29" s="66">
        <v>47</v>
      </c>
      <c r="I29" s="66">
        <v>141</v>
      </c>
      <c r="J29" s="66">
        <v>349</v>
      </c>
      <c r="K29" s="66">
        <v>601</v>
      </c>
    </row>
    <row r="30" spans="1:12" ht="15.75" customHeight="1" x14ac:dyDescent="0.15">
      <c r="A30" s="116"/>
      <c r="B30" s="54" t="s">
        <v>189</v>
      </c>
      <c r="C30" s="67">
        <f>SUM(D30:K30)</f>
        <v>2736</v>
      </c>
      <c r="D30" s="62">
        <v>284</v>
      </c>
      <c r="E30" s="62" t="s">
        <v>74</v>
      </c>
      <c r="F30" s="62">
        <v>243</v>
      </c>
      <c r="G30" s="62">
        <v>845</v>
      </c>
      <c r="H30" s="62">
        <v>52</v>
      </c>
      <c r="I30" s="62">
        <v>146</v>
      </c>
      <c r="J30" s="62">
        <v>506</v>
      </c>
      <c r="K30" s="62">
        <v>660</v>
      </c>
    </row>
    <row r="31" spans="1:12" ht="15.75" customHeight="1" x14ac:dyDescent="0.15">
      <c r="A31" s="116"/>
      <c r="B31" s="54" t="s">
        <v>190</v>
      </c>
      <c r="C31" s="67">
        <f>SUM(D31:K31)</f>
        <v>3767</v>
      </c>
      <c r="D31" s="62">
        <v>310</v>
      </c>
      <c r="E31" s="62">
        <v>37</v>
      </c>
      <c r="F31" s="62">
        <v>300</v>
      </c>
      <c r="G31" s="62">
        <v>963</v>
      </c>
      <c r="H31" s="62">
        <v>118</v>
      </c>
      <c r="I31" s="62">
        <v>217</v>
      </c>
      <c r="J31" s="62">
        <v>731</v>
      </c>
      <c r="K31" s="62">
        <v>1091</v>
      </c>
    </row>
    <row r="32" spans="1:12" ht="15.75" customHeight="1" x14ac:dyDescent="0.15">
      <c r="A32" s="116"/>
      <c r="B32" s="54" t="s">
        <v>191</v>
      </c>
      <c r="C32" s="67">
        <f>SUM(D32:K32)</f>
        <v>5573</v>
      </c>
      <c r="D32" s="62">
        <v>1261</v>
      </c>
      <c r="E32" s="62" t="s">
        <v>74</v>
      </c>
      <c r="F32" s="62">
        <v>292</v>
      </c>
      <c r="G32" s="62">
        <v>1201</v>
      </c>
      <c r="H32" s="62">
        <v>237</v>
      </c>
      <c r="I32" s="62">
        <v>271</v>
      </c>
      <c r="J32" s="62">
        <v>893</v>
      </c>
      <c r="K32" s="62">
        <v>1418</v>
      </c>
    </row>
    <row r="33" spans="1:12" ht="15.75" customHeight="1" x14ac:dyDescent="0.15">
      <c r="A33" s="116"/>
      <c r="B33" s="54" t="s">
        <v>192</v>
      </c>
      <c r="C33" s="67">
        <v>7971</v>
      </c>
      <c r="D33" s="62">
        <v>1678</v>
      </c>
      <c r="E33" s="62" t="s">
        <v>74</v>
      </c>
      <c r="F33" s="62">
        <v>364</v>
      </c>
      <c r="G33" s="62" t="s">
        <v>75</v>
      </c>
      <c r="H33" s="62">
        <v>403</v>
      </c>
      <c r="I33" s="62">
        <v>318</v>
      </c>
      <c r="J33" s="62" t="s">
        <v>75</v>
      </c>
      <c r="K33" s="62">
        <v>1914</v>
      </c>
    </row>
    <row r="34" spans="1:12" ht="15.75" customHeight="1" x14ac:dyDescent="0.15">
      <c r="A34" s="116"/>
      <c r="B34" s="54" t="s">
        <v>193</v>
      </c>
      <c r="C34" s="67">
        <v>9554</v>
      </c>
      <c r="D34" s="62">
        <v>1871</v>
      </c>
      <c r="E34" s="62" t="s">
        <v>75</v>
      </c>
      <c r="F34" s="62">
        <v>383</v>
      </c>
      <c r="G34" s="62">
        <v>2377</v>
      </c>
      <c r="H34" s="62" t="s">
        <v>210</v>
      </c>
      <c r="I34" s="62">
        <v>386</v>
      </c>
      <c r="J34" s="62">
        <v>1330</v>
      </c>
      <c r="K34" s="62">
        <v>2430</v>
      </c>
    </row>
    <row r="35" spans="1:12" ht="15.75" customHeight="1" x14ac:dyDescent="0.15">
      <c r="A35" s="116"/>
      <c r="B35" s="54" t="s">
        <v>194</v>
      </c>
      <c r="C35" s="67">
        <f t="shared" ref="C35:C40" si="2">SUM(D35:K35)</f>
        <v>7373</v>
      </c>
      <c r="D35" s="62">
        <v>1938</v>
      </c>
      <c r="E35" s="62">
        <v>227</v>
      </c>
      <c r="F35" s="62">
        <v>392</v>
      </c>
      <c r="G35" s="62">
        <v>2600</v>
      </c>
      <c r="H35" s="62">
        <v>485</v>
      </c>
      <c r="I35" s="62">
        <v>330</v>
      </c>
      <c r="J35" s="62">
        <v>1401</v>
      </c>
      <c r="K35" s="62" t="s">
        <v>195</v>
      </c>
    </row>
    <row r="36" spans="1:12" ht="15.75" customHeight="1" x14ac:dyDescent="0.15">
      <c r="A36" s="116"/>
      <c r="B36" s="57">
        <v>61.1</v>
      </c>
      <c r="C36" s="67">
        <f t="shared" si="2"/>
        <v>2522</v>
      </c>
      <c r="D36" s="62" t="s">
        <v>195</v>
      </c>
      <c r="E36" s="62" t="s">
        <v>195</v>
      </c>
      <c r="F36" s="62" t="s">
        <v>195</v>
      </c>
      <c r="G36" s="62" t="s">
        <v>195</v>
      </c>
      <c r="H36" s="62" t="s">
        <v>195</v>
      </c>
      <c r="I36" s="62" t="s">
        <v>195</v>
      </c>
      <c r="J36" s="62" t="s">
        <v>195</v>
      </c>
      <c r="K36" s="62">
        <v>2522</v>
      </c>
    </row>
    <row r="37" spans="1:12" ht="15.75" customHeight="1" x14ac:dyDescent="0.15">
      <c r="A37" s="116"/>
      <c r="B37" s="54" t="s">
        <v>196</v>
      </c>
      <c r="C37" s="67">
        <f t="shared" si="2"/>
        <v>8339</v>
      </c>
      <c r="D37" s="62">
        <v>2115</v>
      </c>
      <c r="E37" s="62">
        <v>292</v>
      </c>
      <c r="F37" s="62">
        <v>403</v>
      </c>
      <c r="G37" s="62">
        <v>3216</v>
      </c>
      <c r="H37" s="62">
        <v>468</v>
      </c>
      <c r="I37" s="62">
        <v>343</v>
      </c>
      <c r="J37" s="62">
        <v>1502</v>
      </c>
      <c r="K37" s="62" t="s">
        <v>195</v>
      </c>
    </row>
    <row r="38" spans="1:12" ht="15.75" customHeight="1" x14ac:dyDescent="0.15">
      <c r="A38" s="116"/>
      <c r="B38" s="54" t="s">
        <v>22</v>
      </c>
      <c r="C38" s="67">
        <f t="shared" si="2"/>
        <v>2847</v>
      </c>
      <c r="D38" s="62" t="s">
        <v>195</v>
      </c>
      <c r="E38" s="62" t="s">
        <v>195</v>
      </c>
      <c r="F38" s="62" t="s">
        <v>195</v>
      </c>
      <c r="G38" s="62" t="s">
        <v>195</v>
      </c>
      <c r="H38" s="62" t="s">
        <v>195</v>
      </c>
      <c r="I38" s="62" t="s">
        <v>195</v>
      </c>
      <c r="J38" s="62" t="s">
        <v>195</v>
      </c>
      <c r="K38" s="62">
        <v>2847</v>
      </c>
    </row>
    <row r="39" spans="1:12" ht="15.75" customHeight="1" x14ac:dyDescent="0.15">
      <c r="A39" s="116"/>
      <c r="B39" s="54" t="s">
        <v>197</v>
      </c>
      <c r="C39" s="67">
        <f t="shared" si="2"/>
        <v>10575</v>
      </c>
      <c r="D39" s="62">
        <v>2427</v>
      </c>
      <c r="E39" s="62">
        <v>403</v>
      </c>
      <c r="F39" s="62">
        <v>658</v>
      </c>
      <c r="G39" s="62">
        <v>4086</v>
      </c>
      <c r="H39" s="62">
        <v>575</v>
      </c>
      <c r="I39" s="62">
        <v>369</v>
      </c>
      <c r="J39" s="62">
        <v>2057</v>
      </c>
      <c r="K39" s="62" t="s">
        <v>195</v>
      </c>
    </row>
    <row r="40" spans="1:12" ht="15.75" customHeight="1" x14ac:dyDescent="0.15">
      <c r="A40" s="116"/>
      <c r="B40" s="57">
        <v>4.0999999999999996</v>
      </c>
      <c r="C40" s="67">
        <f t="shared" si="2"/>
        <v>3368</v>
      </c>
      <c r="D40" s="62" t="s">
        <v>195</v>
      </c>
      <c r="E40" s="62" t="s">
        <v>195</v>
      </c>
      <c r="F40" s="62" t="s">
        <v>195</v>
      </c>
      <c r="G40" s="62" t="s">
        <v>195</v>
      </c>
      <c r="H40" s="62" t="s">
        <v>195</v>
      </c>
      <c r="I40" s="62" t="s">
        <v>195</v>
      </c>
      <c r="J40" s="62" t="s">
        <v>195</v>
      </c>
      <c r="K40" s="62">
        <v>3368</v>
      </c>
    </row>
    <row r="41" spans="1:12" ht="15.75" customHeight="1" x14ac:dyDescent="0.15">
      <c r="A41" s="116"/>
      <c r="B41" s="54" t="s">
        <v>198</v>
      </c>
      <c r="C41" s="67">
        <v>10130</v>
      </c>
      <c r="D41" s="62">
        <v>2604</v>
      </c>
      <c r="E41" s="62">
        <v>420</v>
      </c>
      <c r="F41" s="62">
        <v>801</v>
      </c>
      <c r="G41" s="62">
        <v>2833</v>
      </c>
      <c r="H41" s="62">
        <v>634</v>
      </c>
      <c r="I41" s="62">
        <v>494</v>
      </c>
      <c r="J41" s="62">
        <v>2344</v>
      </c>
      <c r="K41" s="62" t="s">
        <v>195</v>
      </c>
      <c r="L41" s="63"/>
    </row>
    <row r="42" spans="1:12" ht="15.75" customHeight="1" x14ac:dyDescent="0.15">
      <c r="A42" s="116"/>
      <c r="B42" s="54" t="s">
        <v>199</v>
      </c>
      <c r="C42" s="67">
        <v>10533</v>
      </c>
      <c r="D42" s="62">
        <v>2227</v>
      </c>
      <c r="E42" s="62">
        <v>1080</v>
      </c>
      <c r="F42" s="62">
        <v>537</v>
      </c>
      <c r="G42" s="62">
        <v>2909</v>
      </c>
      <c r="H42" s="62">
        <v>591</v>
      </c>
      <c r="I42" s="62">
        <v>466</v>
      </c>
      <c r="J42" s="62">
        <v>2723</v>
      </c>
      <c r="K42" s="62" t="s">
        <v>195</v>
      </c>
      <c r="L42" s="63"/>
    </row>
    <row r="43" spans="1:12" ht="15.75" customHeight="1" x14ac:dyDescent="0.15">
      <c r="A43" s="116"/>
      <c r="B43" s="54" t="s">
        <v>200</v>
      </c>
      <c r="C43" s="67">
        <f t="shared" ref="C43:C47" si="3">SUM(D43:J43)</f>
        <v>11918</v>
      </c>
      <c r="D43" s="62">
        <v>2305</v>
      </c>
      <c r="E43" s="62">
        <v>713</v>
      </c>
      <c r="F43" s="62">
        <v>506</v>
      </c>
      <c r="G43" s="62">
        <v>4452</v>
      </c>
      <c r="H43" s="62">
        <v>622</v>
      </c>
      <c r="I43" s="62">
        <v>493</v>
      </c>
      <c r="J43" s="62">
        <v>2827</v>
      </c>
      <c r="K43" s="62" t="s">
        <v>195</v>
      </c>
      <c r="L43" s="63"/>
    </row>
    <row r="44" spans="1:12" ht="15.75" customHeight="1" x14ac:dyDescent="0.15">
      <c r="A44" s="116"/>
      <c r="B44" s="54" t="s">
        <v>201</v>
      </c>
      <c r="C44" s="67">
        <f t="shared" si="3"/>
        <v>13268</v>
      </c>
      <c r="D44" s="62">
        <v>2497</v>
      </c>
      <c r="E44" s="62">
        <v>1359</v>
      </c>
      <c r="F44" s="62">
        <v>877</v>
      </c>
      <c r="G44" s="62">
        <v>4666</v>
      </c>
      <c r="H44" s="62">
        <v>425</v>
      </c>
      <c r="I44" s="62">
        <v>548</v>
      </c>
      <c r="J44" s="62">
        <v>2896</v>
      </c>
      <c r="K44" s="62" t="s">
        <v>195</v>
      </c>
      <c r="L44" s="63"/>
    </row>
    <row r="45" spans="1:12" ht="15.75" customHeight="1" x14ac:dyDescent="0.15">
      <c r="A45" s="116"/>
      <c r="B45" s="54" t="s">
        <v>202</v>
      </c>
      <c r="C45" s="67">
        <f t="shared" si="3"/>
        <v>13053</v>
      </c>
      <c r="D45" s="62">
        <v>2179</v>
      </c>
      <c r="E45" s="62">
        <v>1345</v>
      </c>
      <c r="F45" s="62">
        <v>858</v>
      </c>
      <c r="G45" s="62">
        <v>4806</v>
      </c>
      <c r="H45" s="62">
        <v>512</v>
      </c>
      <c r="I45" s="62">
        <v>487</v>
      </c>
      <c r="J45" s="62">
        <v>2866</v>
      </c>
      <c r="K45" s="62" t="s">
        <v>195</v>
      </c>
      <c r="L45" s="63"/>
    </row>
    <row r="46" spans="1:12" ht="15.75" customHeight="1" x14ac:dyDescent="0.15">
      <c r="A46" s="116"/>
      <c r="B46" s="50" t="s">
        <v>203</v>
      </c>
      <c r="C46" s="67">
        <f t="shared" si="3"/>
        <v>13975</v>
      </c>
      <c r="D46" s="62">
        <v>3316</v>
      </c>
      <c r="E46" s="62">
        <v>1125</v>
      </c>
      <c r="F46" s="62">
        <v>963</v>
      </c>
      <c r="G46" s="62">
        <v>4323</v>
      </c>
      <c r="H46" s="62">
        <v>610</v>
      </c>
      <c r="I46" s="62">
        <v>512</v>
      </c>
      <c r="J46" s="62">
        <v>3126</v>
      </c>
      <c r="K46" s="62" t="s">
        <v>195</v>
      </c>
      <c r="L46" s="63"/>
    </row>
    <row r="47" spans="1:12" ht="15.75" customHeight="1" x14ac:dyDescent="0.15">
      <c r="A47" s="116"/>
      <c r="B47" s="50" t="s">
        <v>204</v>
      </c>
      <c r="C47" s="67">
        <f t="shared" si="3"/>
        <v>8924</v>
      </c>
      <c r="D47" s="62">
        <v>1902</v>
      </c>
      <c r="E47" s="62">
        <v>551</v>
      </c>
      <c r="F47" s="62">
        <v>743</v>
      </c>
      <c r="G47" s="62">
        <v>2417</v>
      </c>
      <c r="H47" s="62">
        <v>565</v>
      </c>
      <c r="I47" s="62">
        <v>446</v>
      </c>
      <c r="J47" s="62">
        <v>2300</v>
      </c>
      <c r="K47" s="62" t="s">
        <v>188</v>
      </c>
      <c r="L47" s="63"/>
    </row>
    <row r="48" spans="1:12" ht="15.75" customHeight="1" x14ac:dyDescent="0.15">
      <c r="A48" s="116"/>
      <c r="B48" s="50" t="s">
        <v>233</v>
      </c>
      <c r="C48" s="67">
        <v>9519</v>
      </c>
      <c r="D48" s="62">
        <v>1961</v>
      </c>
      <c r="E48" s="62">
        <v>803</v>
      </c>
      <c r="F48" s="62">
        <v>826</v>
      </c>
      <c r="G48" s="62">
        <v>2450</v>
      </c>
      <c r="H48" s="62">
        <v>567</v>
      </c>
      <c r="I48" s="62">
        <v>387</v>
      </c>
      <c r="J48" s="62">
        <v>2525</v>
      </c>
      <c r="K48" s="62" t="s">
        <v>188</v>
      </c>
      <c r="L48" s="63"/>
    </row>
    <row r="49" spans="1:12" ht="15.75" customHeight="1" x14ac:dyDescent="0.15">
      <c r="A49" s="116"/>
      <c r="B49" s="50" t="s">
        <v>278</v>
      </c>
      <c r="C49" s="67">
        <v>11160</v>
      </c>
      <c r="D49" s="62">
        <v>2149</v>
      </c>
      <c r="E49" s="62">
        <v>639</v>
      </c>
      <c r="F49" s="62">
        <v>965</v>
      </c>
      <c r="G49" s="62">
        <v>3302</v>
      </c>
      <c r="H49" s="62">
        <v>573</v>
      </c>
      <c r="I49" s="62">
        <v>379</v>
      </c>
      <c r="J49" s="62">
        <v>3153</v>
      </c>
      <c r="K49" s="62" t="s">
        <v>318</v>
      </c>
      <c r="L49" s="63"/>
    </row>
    <row r="50" spans="1:12" ht="15.75" customHeight="1" x14ac:dyDescent="0.15">
      <c r="A50" s="116"/>
      <c r="B50" s="50" t="s">
        <v>314</v>
      </c>
      <c r="C50" s="67">
        <v>10906</v>
      </c>
      <c r="D50" s="62">
        <v>1986</v>
      </c>
      <c r="E50" s="62">
        <v>852</v>
      </c>
      <c r="F50" s="62">
        <v>820</v>
      </c>
      <c r="G50" s="62">
        <v>3384</v>
      </c>
      <c r="H50" s="62">
        <v>875</v>
      </c>
      <c r="I50" s="62">
        <v>128</v>
      </c>
      <c r="J50" s="62">
        <v>2861</v>
      </c>
      <c r="K50" s="62" t="s">
        <v>318</v>
      </c>
      <c r="L50" s="63"/>
    </row>
    <row r="51" spans="1:12" ht="16.5" customHeight="1" x14ac:dyDescent="0.15">
      <c r="A51" s="68" t="s">
        <v>78</v>
      </c>
      <c r="B51" s="68"/>
      <c r="C51" s="68"/>
      <c r="D51" s="68"/>
      <c r="E51" s="68"/>
      <c r="F51" s="68"/>
      <c r="G51" s="68"/>
      <c r="H51" s="69"/>
      <c r="I51" s="69"/>
      <c r="J51" s="69"/>
      <c r="K51" s="70" t="s">
        <v>23</v>
      </c>
    </row>
    <row r="52" spans="1:12" ht="16.5" customHeight="1" x14ac:dyDescent="0.15">
      <c r="A52" s="59" t="s">
        <v>79</v>
      </c>
      <c r="B52" s="59"/>
      <c r="C52" s="59"/>
      <c r="D52" s="59"/>
      <c r="E52" s="59"/>
      <c r="F52" s="59"/>
      <c r="G52" s="59"/>
      <c r="K52" s="49" t="s">
        <v>205</v>
      </c>
    </row>
    <row r="53" spans="1:12" ht="15" customHeight="1" x14ac:dyDescent="0.15"/>
  </sheetData>
  <mergeCells count="15">
    <mergeCell ref="A29:A50"/>
    <mergeCell ref="A1:K1"/>
    <mergeCell ref="A3:A6"/>
    <mergeCell ref="B3:B6"/>
    <mergeCell ref="C3:C6"/>
    <mergeCell ref="D3:D6"/>
    <mergeCell ref="E3:J3"/>
    <mergeCell ref="K3:K6"/>
    <mergeCell ref="E4:E6"/>
    <mergeCell ref="F4:F6"/>
    <mergeCell ref="G4:G6"/>
    <mergeCell ref="H4:H6"/>
    <mergeCell ref="I4:I6"/>
    <mergeCell ref="J4:J6"/>
    <mergeCell ref="A7:A28"/>
  </mergeCells>
  <phoneticPr fontId="1"/>
  <pageMargins left="0.59055118110236227" right="0.59055118110236227" top="0.70866141732283472" bottom="0.78740157480314965" header="0.51181102362204722" footer="0"/>
  <pageSetup paperSize="9" scale="95" orientation="portrait" r:id="rId1"/>
  <headerFooter alignWithMargins="0">
    <oddFooter>&amp;C&amp;12-&amp;A-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6"/>
  <sheetViews>
    <sheetView view="pageBreakPreview" zoomScale="70" zoomScaleNormal="100" zoomScaleSheetLayoutView="70" workbookViewId="0">
      <pane xSplit="1" ySplit="7" topLeftCell="B8" activePane="bottomRight" state="frozen"/>
      <selection activeCell="I66" sqref="A1:XFD1048576"/>
      <selection pane="topRight" activeCell="I66" sqref="A1:XFD1048576"/>
      <selection pane="bottomLeft" activeCell="I66" sqref="A1:XFD1048576"/>
      <selection pane="bottomRight" activeCell="N24" sqref="N24"/>
    </sheetView>
  </sheetViews>
  <sheetFormatPr defaultColWidth="9" defaultRowHeight="13.5" x14ac:dyDescent="0.15"/>
  <cols>
    <col min="1" max="1" width="4.75" style="47" customWidth="1"/>
    <col min="2" max="2" width="9.125" style="47" customWidth="1"/>
    <col min="3" max="11" width="8.75" style="47" customWidth="1"/>
    <col min="12" max="16384" width="9" style="47"/>
  </cols>
  <sheetData>
    <row r="1" spans="1:11" ht="23.25" x14ac:dyDescent="0.15">
      <c r="A1" s="117" t="s">
        <v>267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9" customHeight="1" x14ac:dyDescent="0.15"/>
    <row r="3" spans="1:11" ht="16.5" customHeight="1" x14ac:dyDescent="0.15">
      <c r="A3" s="48"/>
      <c r="B3" s="48"/>
      <c r="K3" s="49" t="s">
        <v>234</v>
      </c>
    </row>
    <row r="4" spans="1:11" ht="18" customHeight="1" x14ac:dyDescent="0.15">
      <c r="A4" s="129" t="s">
        <v>10</v>
      </c>
      <c r="B4" s="140" t="s">
        <v>11</v>
      </c>
      <c r="C4" s="142" t="s">
        <v>12</v>
      </c>
      <c r="D4" s="124" t="s">
        <v>36</v>
      </c>
      <c r="E4" s="142" t="s">
        <v>13</v>
      </c>
      <c r="F4" s="142"/>
      <c r="G4" s="142"/>
      <c r="H4" s="142"/>
      <c r="I4" s="142"/>
      <c r="J4" s="142"/>
      <c r="K4" s="127" t="s">
        <v>14</v>
      </c>
    </row>
    <row r="5" spans="1:11" ht="16.5" customHeight="1" x14ac:dyDescent="0.15">
      <c r="A5" s="139"/>
      <c r="B5" s="141"/>
      <c r="C5" s="141"/>
      <c r="D5" s="125"/>
      <c r="E5" s="144" t="s">
        <v>15</v>
      </c>
      <c r="F5" s="144" t="s">
        <v>16</v>
      </c>
      <c r="G5" s="144" t="s">
        <v>17</v>
      </c>
      <c r="H5" s="144" t="s">
        <v>310</v>
      </c>
      <c r="I5" s="144" t="s">
        <v>19</v>
      </c>
      <c r="J5" s="141" t="s">
        <v>20</v>
      </c>
      <c r="K5" s="143"/>
    </row>
    <row r="6" spans="1:11" ht="16.5" customHeight="1" x14ac:dyDescent="0.15">
      <c r="A6" s="139"/>
      <c r="B6" s="141"/>
      <c r="C6" s="141"/>
      <c r="D6" s="125"/>
      <c r="E6" s="141"/>
      <c r="F6" s="141"/>
      <c r="G6" s="141"/>
      <c r="H6" s="141"/>
      <c r="I6" s="141"/>
      <c r="J6" s="141"/>
      <c r="K6" s="143"/>
    </row>
    <row r="7" spans="1:11" ht="16.5" customHeight="1" x14ac:dyDescent="0.15">
      <c r="A7" s="139"/>
      <c r="B7" s="141"/>
      <c r="C7" s="141"/>
      <c r="D7" s="126"/>
      <c r="E7" s="141"/>
      <c r="F7" s="141"/>
      <c r="G7" s="141"/>
      <c r="H7" s="141"/>
      <c r="I7" s="141"/>
      <c r="J7" s="141"/>
      <c r="K7" s="143"/>
    </row>
    <row r="8" spans="1:11" ht="15.75" customHeight="1" x14ac:dyDescent="0.15">
      <c r="A8" s="135" t="s">
        <v>24</v>
      </c>
      <c r="B8" s="50" t="s">
        <v>216</v>
      </c>
      <c r="C8" s="19">
        <f>SUM(D8:K8)</f>
        <v>5478</v>
      </c>
      <c r="D8" s="19">
        <v>1700</v>
      </c>
      <c r="E8" s="19" t="s">
        <v>74</v>
      </c>
      <c r="F8" s="19">
        <v>442</v>
      </c>
      <c r="G8" s="19">
        <v>1929</v>
      </c>
      <c r="H8" s="19">
        <v>81</v>
      </c>
      <c r="I8" s="19">
        <v>276</v>
      </c>
      <c r="J8" s="19">
        <v>583</v>
      </c>
      <c r="K8" s="19">
        <v>467</v>
      </c>
    </row>
    <row r="9" spans="1:11" ht="15.75" customHeight="1" x14ac:dyDescent="0.15">
      <c r="A9" s="136"/>
      <c r="B9" s="50" t="s">
        <v>25</v>
      </c>
      <c r="C9" s="19">
        <f>SUM(D9:K9)</f>
        <v>8827</v>
      </c>
      <c r="D9" s="19">
        <v>2583</v>
      </c>
      <c r="E9" s="19" t="s">
        <v>74</v>
      </c>
      <c r="F9" s="19">
        <v>762</v>
      </c>
      <c r="G9" s="19">
        <v>2549</v>
      </c>
      <c r="H9" s="19">
        <v>151</v>
      </c>
      <c r="I9" s="19">
        <v>421</v>
      </c>
      <c r="J9" s="19">
        <v>1586</v>
      </c>
      <c r="K9" s="19">
        <v>775</v>
      </c>
    </row>
    <row r="10" spans="1:11" ht="15.75" customHeight="1" x14ac:dyDescent="0.15">
      <c r="A10" s="136"/>
      <c r="B10" s="50" t="s">
        <v>26</v>
      </c>
      <c r="C10" s="19">
        <f>SUM(D10:K10)</f>
        <v>18852</v>
      </c>
      <c r="D10" s="19">
        <v>3288</v>
      </c>
      <c r="E10" s="19">
        <v>364</v>
      </c>
      <c r="F10" s="19">
        <v>1539</v>
      </c>
      <c r="G10" s="19">
        <v>4722</v>
      </c>
      <c r="H10" s="19">
        <v>1457</v>
      </c>
      <c r="I10" s="19">
        <v>1079</v>
      </c>
      <c r="J10" s="19">
        <v>4283</v>
      </c>
      <c r="K10" s="19">
        <v>2120</v>
      </c>
    </row>
    <row r="11" spans="1:11" ht="15.75" customHeight="1" x14ac:dyDescent="0.15">
      <c r="A11" s="136"/>
      <c r="B11" s="50" t="s">
        <v>27</v>
      </c>
      <c r="C11" s="19">
        <f>SUM(D11:K11)</f>
        <v>69189</v>
      </c>
      <c r="D11" s="19">
        <v>36307</v>
      </c>
      <c r="E11" s="19" t="s">
        <v>74</v>
      </c>
      <c r="F11" s="19">
        <v>2559</v>
      </c>
      <c r="G11" s="19">
        <v>10881</v>
      </c>
      <c r="H11" s="19">
        <v>4379</v>
      </c>
      <c r="I11" s="19">
        <v>1984</v>
      </c>
      <c r="J11" s="19">
        <v>8680</v>
      </c>
      <c r="K11" s="19">
        <v>4399</v>
      </c>
    </row>
    <row r="12" spans="1:11" ht="15.75" customHeight="1" x14ac:dyDescent="0.15">
      <c r="A12" s="136"/>
      <c r="B12" s="50" t="s">
        <v>28</v>
      </c>
      <c r="C12" s="19">
        <v>134926</v>
      </c>
      <c r="D12" s="19">
        <v>71420</v>
      </c>
      <c r="E12" s="19" t="s">
        <v>76</v>
      </c>
      <c r="F12" s="19">
        <v>4132</v>
      </c>
      <c r="G12" s="19" t="s">
        <v>75</v>
      </c>
      <c r="H12" s="19">
        <v>7859</v>
      </c>
      <c r="I12" s="19">
        <v>3233</v>
      </c>
      <c r="J12" s="19" t="s">
        <v>75</v>
      </c>
      <c r="K12" s="19">
        <v>9443</v>
      </c>
    </row>
    <row r="13" spans="1:11" ht="15.75" customHeight="1" x14ac:dyDescent="0.15">
      <c r="A13" s="136"/>
      <c r="B13" s="50" t="s">
        <v>29</v>
      </c>
      <c r="C13" s="19">
        <v>183768</v>
      </c>
      <c r="D13" s="19">
        <v>98485</v>
      </c>
      <c r="E13" s="19" t="s">
        <v>75</v>
      </c>
      <c r="F13" s="19">
        <v>5301</v>
      </c>
      <c r="G13" s="19">
        <v>26948</v>
      </c>
      <c r="H13" s="19" t="s">
        <v>75</v>
      </c>
      <c r="I13" s="19">
        <v>6211</v>
      </c>
      <c r="J13" s="19">
        <v>21701</v>
      </c>
      <c r="K13" s="19">
        <v>13182</v>
      </c>
    </row>
    <row r="14" spans="1:11" ht="15.75" customHeight="1" x14ac:dyDescent="0.15">
      <c r="A14" s="136"/>
      <c r="B14" s="50" t="s">
        <v>30</v>
      </c>
      <c r="C14" s="19">
        <f t="shared" ref="C14:C20" si="0">SUM(D14:K14)</f>
        <v>208267</v>
      </c>
      <c r="D14" s="19">
        <v>110937</v>
      </c>
      <c r="E14" s="19">
        <v>8019</v>
      </c>
      <c r="F14" s="19">
        <v>5884</v>
      </c>
      <c r="G14" s="19">
        <v>43005</v>
      </c>
      <c r="H14" s="19">
        <v>12129</v>
      </c>
      <c r="I14" s="19">
        <v>5572</v>
      </c>
      <c r="J14" s="19">
        <v>22721</v>
      </c>
      <c r="K14" s="19" t="s">
        <v>217</v>
      </c>
    </row>
    <row r="15" spans="1:11" ht="15.75" customHeight="1" x14ac:dyDescent="0.15">
      <c r="A15" s="136"/>
      <c r="B15" s="51">
        <v>61.1</v>
      </c>
      <c r="C15" s="19">
        <f t="shared" si="0"/>
        <v>16123</v>
      </c>
      <c r="D15" s="19" t="s">
        <v>217</v>
      </c>
      <c r="E15" s="19" t="s">
        <v>217</v>
      </c>
      <c r="F15" s="19" t="s">
        <v>217</v>
      </c>
      <c r="G15" s="19" t="s">
        <v>217</v>
      </c>
      <c r="H15" s="19" t="s">
        <v>217</v>
      </c>
      <c r="I15" s="19" t="s">
        <v>217</v>
      </c>
      <c r="J15" s="19" t="s">
        <v>217</v>
      </c>
      <c r="K15" s="19">
        <v>16123</v>
      </c>
    </row>
    <row r="16" spans="1:11" ht="15.75" customHeight="1" x14ac:dyDescent="0.15">
      <c r="A16" s="136"/>
      <c r="B16" s="50" t="s">
        <v>218</v>
      </c>
      <c r="C16" s="19">
        <f t="shared" si="0"/>
        <v>242629</v>
      </c>
      <c r="D16" s="19">
        <v>125675</v>
      </c>
      <c r="E16" s="19">
        <v>9423</v>
      </c>
      <c r="F16" s="19">
        <v>6664</v>
      </c>
      <c r="G16" s="19">
        <v>56269</v>
      </c>
      <c r="H16" s="19">
        <v>15292</v>
      </c>
      <c r="I16" s="19">
        <v>5539</v>
      </c>
      <c r="J16" s="19">
        <v>23767</v>
      </c>
      <c r="K16" s="19" t="s">
        <v>217</v>
      </c>
    </row>
    <row r="17" spans="1:12" ht="15.75" customHeight="1" x14ac:dyDescent="0.15">
      <c r="A17" s="136"/>
      <c r="B17" s="50" t="s">
        <v>22</v>
      </c>
      <c r="C17" s="19">
        <f t="shared" si="0"/>
        <v>20038</v>
      </c>
      <c r="D17" s="19" t="s">
        <v>217</v>
      </c>
      <c r="E17" s="19" t="s">
        <v>217</v>
      </c>
      <c r="F17" s="19" t="s">
        <v>217</v>
      </c>
      <c r="G17" s="19" t="s">
        <v>217</v>
      </c>
      <c r="H17" s="19" t="s">
        <v>217</v>
      </c>
      <c r="I17" s="19" t="s">
        <v>217</v>
      </c>
      <c r="J17" s="19" t="s">
        <v>217</v>
      </c>
      <c r="K17" s="19">
        <v>20038</v>
      </c>
    </row>
    <row r="18" spans="1:12" ht="15.75" customHeight="1" x14ac:dyDescent="0.15">
      <c r="A18" s="136"/>
      <c r="B18" s="50" t="s">
        <v>219</v>
      </c>
      <c r="C18" s="19">
        <f t="shared" si="0"/>
        <v>326311</v>
      </c>
      <c r="D18" s="19">
        <v>153566</v>
      </c>
      <c r="E18" s="19">
        <v>15913</v>
      </c>
      <c r="F18" s="19">
        <v>18961</v>
      </c>
      <c r="G18" s="19">
        <v>71187</v>
      </c>
      <c r="H18" s="19">
        <v>25780</v>
      </c>
      <c r="I18" s="19">
        <v>8002</v>
      </c>
      <c r="J18" s="19">
        <v>32902</v>
      </c>
      <c r="K18" s="19" t="s">
        <v>217</v>
      </c>
    </row>
    <row r="19" spans="1:12" ht="15.75" customHeight="1" x14ac:dyDescent="0.15">
      <c r="A19" s="136"/>
      <c r="B19" s="51">
        <v>4.0999999999999996</v>
      </c>
      <c r="C19" s="19">
        <f t="shared" si="0"/>
        <v>22752</v>
      </c>
      <c r="D19" s="19" t="s">
        <v>217</v>
      </c>
      <c r="E19" s="19" t="s">
        <v>217</v>
      </c>
      <c r="F19" s="19" t="s">
        <v>217</v>
      </c>
      <c r="G19" s="19" t="s">
        <v>217</v>
      </c>
      <c r="H19" s="19" t="s">
        <v>217</v>
      </c>
      <c r="I19" s="19" t="s">
        <v>217</v>
      </c>
      <c r="J19" s="19" t="s">
        <v>217</v>
      </c>
      <c r="K19" s="19">
        <v>22752</v>
      </c>
    </row>
    <row r="20" spans="1:12" ht="15.75" customHeight="1" x14ac:dyDescent="0.15">
      <c r="A20" s="136"/>
      <c r="B20" s="50" t="s">
        <v>220</v>
      </c>
      <c r="C20" s="19">
        <f t="shared" si="0"/>
        <v>313965</v>
      </c>
      <c r="D20" s="19">
        <v>150941</v>
      </c>
      <c r="E20" s="19">
        <v>11108</v>
      </c>
      <c r="F20" s="19">
        <v>21822</v>
      </c>
      <c r="G20" s="19">
        <v>56868</v>
      </c>
      <c r="H20" s="19">
        <v>21656</v>
      </c>
      <c r="I20" s="19">
        <v>11335</v>
      </c>
      <c r="J20" s="19">
        <v>40235</v>
      </c>
      <c r="K20" s="19" t="s">
        <v>217</v>
      </c>
      <c r="L20" s="52"/>
    </row>
    <row r="21" spans="1:12" ht="15.75" customHeight="1" x14ac:dyDescent="0.15">
      <c r="A21" s="136"/>
      <c r="B21" s="50" t="s">
        <v>221</v>
      </c>
      <c r="C21" s="18">
        <f t="shared" ref="C21:C25" si="1">SUM(D21:J21)</f>
        <v>290332</v>
      </c>
      <c r="D21" s="19">
        <v>129232</v>
      </c>
      <c r="E21" s="19">
        <v>22344</v>
      </c>
      <c r="F21" s="19">
        <v>10612</v>
      </c>
      <c r="G21" s="19">
        <v>45477</v>
      </c>
      <c r="H21" s="19">
        <v>23331</v>
      </c>
      <c r="I21" s="19">
        <v>12495</v>
      </c>
      <c r="J21" s="19">
        <v>46841</v>
      </c>
      <c r="K21" s="19" t="s">
        <v>217</v>
      </c>
      <c r="L21" s="52"/>
    </row>
    <row r="22" spans="1:12" ht="15.75" customHeight="1" x14ac:dyDescent="0.15">
      <c r="A22" s="136"/>
      <c r="B22" s="50" t="s">
        <v>222</v>
      </c>
      <c r="C22" s="18">
        <f t="shared" si="1"/>
        <v>329566</v>
      </c>
      <c r="D22" s="19">
        <v>141403</v>
      </c>
      <c r="E22" s="19">
        <v>23290</v>
      </c>
      <c r="F22" s="19">
        <v>9598</v>
      </c>
      <c r="G22" s="19">
        <v>70100</v>
      </c>
      <c r="H22" s="19">
        <v>22142</v>
      </c>
      <c r="I22" s="19">
        <v>14553</v>
      </c>
      <c r="J22" s="19">
        <v>48480</v>
      </c>
      <c r="K22" s="19" t="s">
        <v>217</v>
      </c>
      <c r="L22" s="52"/>
    </row>
    <row r="23" spans="1:12" ht="15.75" customHeight="1" x14ac:dyDescent="0.15">
      <c r="A23" s="136"/>
      <c r="B23" s="50" t="s">
        <v>223</v>
      </c>
      <c r="C23" s="19">
        <f t="shared" si="1"/>
        <v>331523</v>
      </c>
      <c r="D23" s="19">
        <v>145484</v>
      </c>
      <c r="E23" s="19">
        <v>27393</v>
      </c>
      <c r="F23" s="19">
        <v>13110</v>
      </c>
      <c r="G23" s="19">
        <v>60387</v>
      </c>
      <c r="H23" s="19">
        <v>14447</v>
      </c>
      <c r="I23" s="19">
        <v>16474</v>
      </c>
      <c r="J23" s="19">
        <v>54228</v>
      </c>
      <c r="K23" s="53" t="s">
        <v>217</v>
      </c>
      <c r="L23" s="52"/>
    </row>
    <row r="24" spans="1:12" ht="15.75" customHeight="1" x14ac:dyDescent="0.15">
      <c r="A24" s="136"/>
      <c r="B24" s="54" t="s">
        <v>224</v>
      </c>
      <c r="C24" s="19">
        <f t="shared" si="1"/>
        <v>313747</v>
      </c>
      <c r="D24" s="19">
        <v>127541</v>
      </c>
      <c r="E24" s="19">
        <v>25794</v>
      </c>
      <c r="F24" s="19">
        <v>13386</v>
      </c>
      <c r="G24" s="19">
        <v>64385</v>
      </c>
      <c r="H24" s="19">
        <v>18101</v>
      </c>
      <c r="I24" s="19">
        <v>15105</v>
      </c>
      <c r="J24" s="19">
        <v>49435</v>
      </c>
      <c r="K24" s="53" t="s">
        <v>217</v>
      </c>
      <c r="L24" s="52"/>
    </row>
    <row r="25" spans="1:12" ht="15.75" customHeight="1" x14ac:dyDescent="0.15">
      <c r="A25" s="136"/>
      <c r="B25" s="50" t="s">
        <v>225</v>
      </c>
      <c r="C25" s="19">
        <f t="shared" si="1"/>
        <v>342323</v>
      </c>
      <c r="D25" s="19">
        <v>143621</v>
      </c>
      <c r="E25" s="19">
        <v>21648</v>
      </c>
      <c r="F25" s="19">
        <v>16316</v>
      </c>
      <c r="G25" s="19">
        <v>66053</v>
      </c>
      <c r="H25" s="19">
        <v>20338</v>
      </c>
      <c r="I25" s="19">
        <v>16460</v>
      </c>
      <c r="J25" s="19">
        <v>57887</v>
      </c>
      <c r="K25" s="53" t="s">
        <v>217</v>
      </c>
      <c r="L25" s="52"/>
    </row>
    <row r="26" spans="1:12" ht="15.75" customHeight="1" x14ac:dyDescent="0.15">
      <c r="A26" s="136"/>
      <c r="B26" s="50" t="s">
        <v>204</v>
      </c>
      <c r="C26" s="19">
        <f>SUM(D26:J26)</f>
        <v>258931</v>
      </c>
      <c r="D26" s="19">
        <v>92057</v>
      </c>
      <c r="E26" s="19">
        <v>14408</v>
      </c>
      <c r="F26" s="19">
        <v>12372</v>
      </c>
      <c r="G26" s="19">
        <v>34605</v>
      </c>
      <c r="H26" s="19">
        <v>16506</v>
      </c>
      <c r="I26" s="19">
        <v>22700</v>
      </c>
      <c r="J26" s="19">
        <v>66283</v>
      </c>
      <c r="K26" s="53" t="s">
        <v>188</v>
      </c>
      <c r="L26" s="52"/>
    </row>
    <row r="27" spans="1:12" ht="15.75" customHeight="1" x14ac:dyDescent="0.15">
      <c r="A27" s="136"/>
      <c r="B27" s="50" t="s">
        <v>233</v>
      </c>
      <c r="C27" s="19">
        <f>SUM(D27:J27)</f>
        <v>296365</v>
      </c>
      <c r="D27" s="19">
        <v>104047</v>
      </c>
      <c r="E27" s="19">
        <v>22845</v>
      </c>
      <c r="F27" s="19">
        <v>13600</v>
      </c>
      <c r="G27" s="19">
        <v>36068</v>
      </c>
      <c r="H27" s="19">
        <v>21378</v>
      </c>
      <c r="I27" s="19">
        <v>12046</v>
      </c>
      <c r="J27" s="19">
        <v>86381</v>
      </c>
      <c r="K27" s="53" t="s">
        <v>188</v>
      </c>
      <c r="L27" s="52"/>
    </row>
    <row r="28" spans="1:12" ht="15.75" customHeight="1" x14ac:dyDescent="0.15">
      <c r="A28" s="136"/>
      <c r="B28" s="50" t="s">
        <v>278</v>
      </c>
      <c r="C28" s="19">
        <v>383547</v>
      </c>
      <c r="D28" s="19">
        <v>130101</v>
      </c>
      <c r="E28" s="19">
        <v>17237</v>
      </c>
      <c r="F28" s="19">
        <v>23246</v>
      </c>
      <c r="G28" s="19">
        <v>70427</v>
      </c>
      <c r="H28" s="19">
        <v>20009</v>
      </c>
      <c r="I28" s="19">
        <v>12170</v>
      </c>
      <c r="J28" s="19">
        <v>110357</v>
      </c>
      <c r="K28" s="53" t="s">
        <v>309</v>
      </c>
      <c r="L28" s="52"/>
    </row>
    <row r="29" spans="1:12" ht="15.75" customHeight="1" x14ac:dyDescent="0.15">
      <c r="A29" s="137"/>
      <c r="B29" s="50" t="s">
        <v>314</v>
      </c>
      <c r="C29" s="27">
        <v>267935</v>
      </c>
      <c r="D29" s="27">
        <v>114875</v>
      </c>
      <c r="E29" s="27">
        <v>11749</v>
      </c>
      <c r="F29" s="27">
        <v>10025</v>
      </c>
      <c r="G29" s="27">
        <v>39730</v>
      </c>
      <c r="H29" s="27">
        <v>33168</v>
      </c>
      <c r="I29" s="27">
        <v>2454</v>
      </c>
      <c r="J29" s="27">
        <v>55935</v>
      </c>
      <c r="K29" s="53" t="s">
        <v>309</v>
      </c>
      <c r="L29" s="52"/>
    </row>
    <row r="30" spans="1:12" ht="15.75" customHeight="1" x14ac:dyDescent="0.15">
      <c r="A30" s="135" t="s">
        <v>32</v>
      </c>
      <c r="B30" s="55" t="s">
        <v>226</v>
      </c>
      <c r="C30" s="56">
        <f>SUM(D30:K30)</f>
        <v>463</v>
      </c>
      <c r="D30" s="56">
        <v>91</v>
      </c>
      <c r="E30" s="56" t="s">
        <v>74</v>
      </c>
      <c r="F30" s="56">
        <v>102</v>
      </c>
      <c r="G30" s="56">
        <v>116</v>
      </c>
      <c r="H30" s="56">
        <v>11</v>
      </c>
      <c r="I30" s="56">
        <v>47</v>
      </c>
      <c r="J30" s="56">
        <v>96</v>
      </c>
      <c r="K30" s="56" t="s">
        <v>217</v>
      </c>
    </row>
    <row r="31" spans="1:12" ht="15.75" customHeight="1" x14ac:dyDescent="0.15">
      <c r="A31" s="116"/>
      <c r="B31" s="54" t="s">
        <v>227</v>
      </c>
      <c r="C31" s="19">
        <f>SUM(D31:K31)</f>
        <v>770</v>
      </c>
      <c r="D31" s="19">
        <v>167</v>
      </c>
      <c r="E31" s="19" t="s">
        <v>74</v>
      </c>
      <c r="F31" s="19">
        <v>122</v>
      </c>
      <c r="G31" s="19">
        <v>165</v>
      </c>
      <c r="H31" s="19">
        <v>22</v>
      </c>
      <c r="I31" s="19">
        <v>74</v>
      </c>
      <c r="J31" s="19">
        <v>220</v>
      </c>
      <c r="K31" s="19" t="s">
        <v>217</v>
      </c>
    </row>
    <row r="32" spans="1:12" ht="15.75" customHeight="1" x14ac:dyDescent="0.15">
      <c r="A32" s="116"/>
      <c r="B32" s="54" t="s">
        <v>228</v>
      </c>
      <c r="C32" s="19">
        <f>SUM(D32:K32)</f>
        <v>1550</v>
      </c>
      <c r="D32" s="19">
        <v>188</v>
      </c>
      <c r="E32" s="19">
        <v>28</v>
      </c>
      <c r="F32" s="19">
        <v>404</v>
      </c>
      <c r="G32" s="19">
        <v>266</v>
      </c>
      <c r="H32" s="19">
        <v>72</v>
      </c>
      <c r="I32" s="19">
        <v>143</v>
      </c>
      <c r="J32" s="19">
        <v>449</v>
      </c>
      <c r="K32" s="19" t="s">
        <v>217</v>
      </c>
    </row>
    <row r="33" spans="1:11" ht="15.75" customHeight="1" x14ac:dyDescent="0.15">
      <c r="A33" s="116"/>
      <c r="B33" s="54" t="s">
        <v>229</v>
      </c>
      <c r="C33" s="19">
        <f>SUM(D33:K33)</f>
        <v>4330</v>
      </c>
      <c r="D33" s="19">
        <v>1583</v>
      </c>
      <c r="E33" s="19" t="s">
        <v>74</v>
      </c>
      <c r="F33" s="19">
        <v>531</v>
      </c>
      <c r="G33" s="19">
        <v>658</v>
      </c>
      <c r="H33" s="19">
        <v>171</v>
      </c>
      <c r="I33" s="19">
        <v>370</v>
      </c>
      <c r="J33" s="19">
        <v>1017</v>
      </c>
      <c r="K33" s="19" t="s">
        <v>217</v>
      </c>
    </row>
    <row r="34" spans="1:11" ht="15.75" customHeight="1" x14ac:dyDescent="0.15">
      <c r="A34" s="116"/>
      <c r="B34" s="54" t="s">
        <v>230</v>
      </c>
      <c r="C34" s="19">
        <v>7029</v>
      </c>
      <c r="D34" s="19">
        <v>2404</v>
      </c>
      <c r="E34" s="19" t="s">
        <v>74</v>
      </c>
      <c r="F34" s="19">
        <v>949</v>
      </c>
      <c r="G34" s="19" t="s">
        <v>75</v>
      </c>
      <c r="H34" s="19">
        <v>362</v>
      </c>
      <c r="I34" s="19">
        <v>493</v>
      </c>
      <c r="J34" s="19" t="s">
        <v>75</v>
      </c>
      <c r="K34" s="19" t="s">
        <v>217</v>
      </c>
    </row>
    <row r="35" spans="1:11" ht="15.75" customHeight="1" x14ac:dyDescent="0.15">
      <c r="A35" s="116"/>
      <c r="B35" s="54" t="s">
        <v>231</v>
      </c>
      <c r="C35" s="19">
        <v>11556</v>
      </c>
      <c r="D35" s="19">
        <v>3755</v>
      </c>
      <c r="E35" s="19" t="s">
        <v>75</v>
      </c>
      <c r="F35" s="19">
        <v>1344</v>
      </c>
      <c r="G35" s="19">
        <v>1518</v>
      </c>
      <c r="H35" s="19" t="s">
        <v>75</v>
      </c>
      <c r="I35" s="19">
        <v>947</v>
      </c>
      <c r="J35" s="19">
        <v>2468</v>
      </c>
      <c r="K35" s="19" t="s">
        <v>217</v>
      </c>
    </row>
    <row r="36" spans="1:11" ht="15.75" customHeight="1" x14ac:dyDescent="0.15">
      <c r="A36" s="116"/>
      <c r="B36" s="54" t="s">
        <v>232</v>
      </c>
      <c r="C36" s="19">
        <f>SUM(D36:K36)</f>
        <v>11108</v>
      </c>
      <c r="D36" s="19">
        <v>4083</v>
      </c>
      <c r="E36" s="19">
        <v>805</v>
      </c>
      <c r="F36" s="19">
        <v>1219</v>
      </c>
      <c r="G36" s="19">
        <v>1248</v>
      </c>
      <c r="H36" s="19">
        <v>566</v>
      </c>
      <c r="I36" s="19">
        <v>804</v>
      </c>
      <c r="J36" s="19">
        <v>2383</v>
      </c>
      <c r="K36" s="19" t="s">
        <v>217</v>
      </c>
    </row>
    <row r="37" spans="1:11" ht="15.75" customHeight="1" x14ac:dyDescent="0.15">
      <c r="A37" s="116"/>
      <c r="B37" s="57">
        <v>61.1</v>
      </c>
      <c r="C37" s="18" t="s">
        <v>217</v>
      </c>
      <c r="D37" s="19" t="s">
        <v>217</v>
      </c>
      <c r="E37" s="19" t="s">
        <v>217</v>
      </c>
      <c r="F37" s="19" t="s">
        <v>217</v>
      </c>
      <c r="G37" s="19" t="s">
        <v>217</v>
      </c>
      <c r="H37" s="19" t="s">
        <v>217</v>
      </c>
      <c r="I37" s="19" t="s">
        <v>217</v>
      </c>
      <c r="J37" s="19" t="s">
        <v>217</v>
      </c>
      <c r="K37" s="19" t="s">
        <v>217</v>
      </c>
    </row>
    <row r="38" spans="1:11" ht="15.75" customHeight="1" x14ac:dyDescent="0.15">
      <c r="A38" s="116"/>
      <c r="B38" s="54" t="s">
        <v>218</v>
      </c>
      <c r="C38" s="19">
        <f>SUM(D38:K38)</f>
        <v>12602</v>
      </c>
      <c r="D38" s="19">
        <v>3373</v>
      </c>
      <c r="E38" s="19">
        <v>854</v>
      </c>
      <c r="F38" s="19">
        <v>1450</v>
      </c>
      <c r="G38" s="19">
        <v>2254</v>
      </c>
      <c r="H38" s="19">
        <v>728</v>
      </c>
      <c r="I38" s="19">
        <v>1083</v>
      </c>
      <c r="J38" s="19">
        <v>2860</v>
      </c>
      <c r="K38" s="19" t="s">
        <v>217</v>
      </c>
    </row>
    <row r="39" spans="1:11" ht="15.75" customHeight="1" x14ac:dyDescent="0.15">
      <c r="A39" s="116"/>
      <c r="B39" s="54" t="s">
        <v>22</v>
      </c>
      <c r="C39" s="18" t="s">
        <v>217</v>
      </c>
      <c r="D39" s="19" t="s">
        <v>217</v>
      </c>
      <c r="E39" s="19" t="s">
        <v>217</v>
      </c>
      <c r="F39" s="19" t="s">
        <v>217</v>
      </c>
      <c r="G39" s="19" t="s">
        <v>217</v>
      </c>
      <c r="H39" s="19" t="s">
        <v>217</v>
      </c>
      <c r="I39" s="19" t="s">
        <v>217</v>
      </c>
      <c r="J39" s="19" t="s">
        <v>217</v>
      </c>
      <c r="K39" s="19" t="s">
        <v>217</v>
      </c>
    </row>
    <row r="40" spans="1:11" ht="15.75" customHeight="1" x14ac:dyDescent="0.15">
      <c r="A40" s="116"/>
      <c r="B40" s="54" t="s">
        <v>219</v>
      </c>
      <c r="C40" s="19">
        <f>SUM(D40:K40)</f>
        <v>16307</v>
      </c>
      <c r="D40" s="19">
        <v>3825</v>
      </c>
      <c r="E40" s="19">
        <v>1028</v>
      </c>
      <c r="F40" s="19">
        <v>3548</v>
      </c>
      <c r="G40" s="19">
        <v>2254</v>
      </c>
      <c r="H40" s="19">
        <v>816</v>
      </c>
      <c r="I40" s="19">
        <v>1170</v>
      </c>
      <c r="J40" s="19">
        <v>3666</v>
      </c>
      <c r="K40" s="19" t="s">
        <v>217</v>
      </c>
    </row>
    <row r="41" spans="1:11" ht="15.75" customHeight="1" x14ac:dyDescent="0.15">
      <c r="A41" s="116"/>
      <c r="B41" s="57">
        <v>4.0999999999999996</v>
      </c>
      <c r="C41" s="18" t="s">
        <v>217</v>
      </c>
      <c r="D41" s="19" t="s">
        <v>217</v>
      </c>
      <c r="E41" s="19" t="s">
        <v>217</v>
      </c>
      <c r="F41" s="19" t="s">
        <v>217</v>
      </c>
      <c r="G41" s="19" t="s">
        <v>217</v>
      </c>
      <c r="H41" s="19" t="s">
        <v>217</v>
      </c>
      <c r="I41" s="19" t="s">
        <v>217</v>
      </c>
      <c r="J41" s="19" t="s">
        <v>217</v>
      </c>
      <c r="K41" s="19" t="s">
        <v>217</v>
      </c>
    </row>
    <row r="42" spans="1:11" ht="15.75" customHeight="1" x14ac:dyDescent="0.15">
      <c r="A42" s="116"/>
      <c r="B42" s="54" t="s">
        <v>220</v>
      </c>
      <c r="C42" s="19">
        <f>SUM(D42:K42)</f>
        <v>19096</v>
      </c>
      <c r="D42" s="19">
        <v>5080</v>
      </c>
      <c r="E42" s="19">
        <v>829</v>
      </c>
      <c r="F42" s="19">
        <v>2776</v>
      </c>
      <c r="G42" s="19">
        <v>3054</v>
      </c>
      <c r="H42" s="19">
        <v>1174</v>
      </c>
      <c r="I42" s="19">
        <v>1480</v>
      </c>
      <c r="J42" s="19">
        <v>4703</v>
      </c>
      <c r="K42" s="19" t="s">
        <v>217</v>
      </c>
    </row>
    <row r="43" spans="1:11" ht="15.75" customHeight="1" x14ac:dyDescent="0.15">
      <c r="A43" s="116"/>
      <c r="B43" s="54" t="s">
        <v>221</v>
      </c>
      <c r="C43" s="19">
        <f>SUM(D43:K43)</f>
        <v>19385</v>
      </c>
      <c r="D43" s="19">
        <v>3713</v>
      </c>
      <c r="E43" s="19">
        <v>2267</v>
      </c>
      <c r="F43" s="19">
        <v>2138</v>
      </c>
      <c r="G43" s="19">
        <v>1336</v>
      </c>
      <c r="H43" s="19">
        <v>1262</v>
      </c>
      <c r="I43" s="19">
        <v>2197</v>
      </c>
      <c r="J43" s="19">
        <v>6472</v>
      </c>
      <c r="K43" s="19" t="s">
        <v>217</v>
      </c>
    </row>
    <row r="44" spans="1:11" ht="15.75" customHeight="1" x14ac:dyDescent="0.15">
      <c r="A44" s="116"/>
      <c r="B44" s="54" t="s">
        <v>222</v>
      </c>
      <c r="C44" s="19" t="s">
        <v>217</v>
      </c>
      <c r="D44" s="19" t="s">
        <v>217</v>
      </c>
      <c r="E44" s="19" t="s">
        <v>217</v>
      </c>
      <c r="F44" s="19" t="s">
        <v>217</v>
      </c>
      <c r="G44" s="19" t="s">
        <v>217</v>
      </c>
      <c r="H44" s="19" t="s">
        <v>217</v>
      </c>
      <c r="I44" s="19" t="s">
        <v>217</v>
      </c>
      <c r="J44" s="19" t="s">
        <v>217</v>
      </c>
      <c r="K44" s="19" t="s">
        <v>217</v>
      </c>
    </row>
    <row r="45" spans="1:11" ht="15.75" customHeight="1" x14ac:dyDescent="0.15">
      <c r="A45" s="116"/>
      <c r="B45" s="54" t="s">
        <v>223</v>
      </c>
      <c r="C45" s="18">
        <f>SUM(D45:J45)</f>
        <v>21938</v>
      </c>
      <c r="D45" s="19">
        <v>4251</v>
      </c>
      <c r="E45" s="19">
        <v>2390</v>
      </c>
      <c r="F45" s="19">
        <v>3237</v>
      </c>
      <c r="G45" s="19">
        <v>1570</v>
      </c>
      <c r="H45" s="19">
        <v>1091</v>
      </c>
      <c r="I45" s="19">
        <v>2363</v>
      </c>
      <c r="J45" s="19">
        <v>7036</v>
      </c>
      <c r="K45" s="19" t="s">
        <v>217</v>
      </c>
    </row>
    <row r="46" spans="1:11" ht="15.75" customHeight="1" x14ac:dyDescent="0.15">
      <c r="A46" s="116"/>
      <c r="B46" s="54" t="s">
        <v>224</v>
      </c>
      <c r="C46" s="19" t="s">
        <v>217</v>
      </c>
      <c r="D46" s="19" t="s">
        <v>217</v>
      </c>
      <c r="E46" s="19" t="s">
        <v>217</v>
      </c>
      <c r="F46" s="19" t="s">
        <v>217</v>
      </c>
      <c r="G46" s="19" t="s">
        <v>217</v>
      </c>
      <c r="H46" s="19" t="s">
        <v>217</v>
      </c>
      <c r="I46" s="19" t="s">
        <v>217</v>
      </c>
      <c r="J46" s="19" t="s">
        <v>217</v>
      </c>
      <c r="K46" s="19" t="s">
        <v>217</v>
      </c>
    </row>
    <row r="47" spans="1:11" ht="15.75" customHeight="1" x14ac:dyDescent="0.15">
      <c r="A47" s="116"/>
      <c r="B47" s="50" t="s">
        <v>225</v>
      </c>
      <c r="C47" s="19">
        <f>SUM(D47:J47)</f>
        <v>21535</v>
      </c>
      <c r="D47" s="19">
        <v>4989</v>
      </c>
      <c r="E47" s="19">
        <v>2183</v>
      </c>
      <c r="F47" s="19">
        <v>2887</v>
      </c>
      <c r="G47" s="19">
        <v>1710</v>
      </c>
      <c r="H47" s="19">
        <v>1233</v>
      </c>
      <c r="I47" s="19">
        <v>2216</v>
      </c>
      <c r="J47" s="19">
        <v>6317</v>
      </c>
      <c r="K47" s="19" t="s">
        <v>217</v>
      </c>
    </row>
    <row r="48" spans="1:11" ht="15.75" customHeight="1" x14ac:dyDescent="0.15">
      <c r="A48" s="116"/>
      <c r="B48" s="50" t="s">
        <v>204</v>
      </c>
      <c r="C48" s="19">
        <f>SUM(D48:J48)</f>
        <v>17999</v>
      </c>
      <c r="D48" s="19">
        <v>4387</v>
      </c>
      <c r="E48" s="19">
        <v>1082</v>
      </c>
      <c r="F48" s="19">
        <v>1725</v>
      </c>
      <c r="G48" s="19">
        <v>1183</v>
      </c>
      <c r="H48" s="19">
        <v>1170</v>
      </c>
      <c r="I48" s="19">
        <v>2563</v>
      </c>
      <c r="J48" s="19">
        <v>5889</v>
      </c>
      <c r="K48" s="19" t="s">
        <v>188</v>
      </c>
    </row>
    <row r="49" spans="1:11" ht="15.75" customHeight="1" x14ac:dyDescent="0.15">
      <c r="A49" s="116"/>
      <c r="B49" s="50" t="s">
        <v>233</v>
      </c>
      <c r="C49" s="19" t="s">
        <v>188</v>
      </c>
      <c r="D49" s="19" t="s">
        <v>188</v>
      </c>
      <c r="E49" s="19" t="s">
        <v>188</v>
      </c>
      <c r="F49" s="19" t="s">
        <v>188</v>
      </c>
      <c r="G49" s="19" t="s">
        <v>188</v>
      </c>
      <c r="H49" s="19" t="s">
        <v>188</v>
      </c>
      <c r="I49" s="19" t="s">
        <v>188</v>
      </c>
      <c r="J49" s="19" t="s">
        <v>188</v>
      </c>
      <c r="K49" s="19" t="s">
        <v>188</v>
      </c>
    </row>
    <row r="50" spans="1:11" ht="15.75" customHeight="1" x14ac:dyDescent="0.15">
      <c r="A50" s="116"/>
      <c r="B50" s="50" t="s">
        <v>278</v>
      </c>
      <c r="C50" s="19" t="s">
        <v>188</v>
      </c>
      <c r="D50" s="19" t="s">
        <v>188</v>
      </c>
      <c r="E50" s="19" t="s">
        <v>188</v>
      </c>
      <c r="F50" s="19" t="s">
        <v>188</v>
      </c>
      <c r="G50" s="19" t="s">
        <v>188</v>
      </c>
      <c r="H50" s="19" t="s">
        <v>188</v>
      </c>
      <c r="I50" s="19" t="s">
        <v>188</v>
      </c>
      <c r="J50" s="19" t="s">
        <v>188</v>
      </c>
      <c r="K50" s="19" t="s">
        <v>188</v>
      </c>
    </row>
    <row r="51" spans="1:11" ht="15.75" customHeight="1" x14ac:dyDescent="0.15">
      <c r="A51" s="116"/>
      <c r="B51" s="50" t="s">
        <v>278</v>
      </c>
      <c r="C51" s="19" t="s">
        <v>188</v>
      </c>
      <c r="D51" s="19" t="s">
        <v>188</v>
      </c>
      <c r="E51" s="19" t="s">
        <v>188</v>
      </c>
      <c r="F51" s="19" t="s">
        <v>188</v>
      </c>
      <c r="G51" s="19" t="s">
        <v>188</v>
      </c>
      <c r="H51" s="19" t="s">
        <v>188</v>
      </c>
      <c r="I51" s="19" t="s">
        <v>188</v>
      </c>
      <c r="J51" s="19" t="s">
        <v>309</v>
      </c>
      <c r="K51" s="19" t="s">
        <v>188</v>
      </c>
    </row>
    <row r="52" spans="1:11" ht="15.75" customHeight="1" x14ac:dyDescent="0.15">
      <c r="A52" s="138"/>
      <c r="B52" s="58" t="s">
        <v>314</v>
      </c>
      <c r="C52" s="27" t="s">
        <v>188</v>
      </c>
      <c r="D52" s="27" t="s">
        <v>188</v>
      </c>
      <c r="E52" s="27" t="s">
        <v>188</v>
      </c>
      <c r="F52" s="27" t="s">
        <v>188</v>
      </c>
      <c r="G52" s="27" t="s">
        <v>188</v>
      </c>
      <c r="H52" s="27" t="s">
        <v>188</v>
      </c>
      <c r="I52" s="27" t="s">
        <v>188</v>
      </c>
      <c r="J52" s="27" t="s">
        <v>188</v>
      </c>
      <c r="K52" s="27" t="s">
        <v>188</v>
      </c>
    </row>
    <row r="53" spans="1:11" ht="16.5" customHeight="1" x14ac:dyDescent="0.15">
      <c r="A53" s="59" t="s">
        <v>78</v>
      </c>
      <c r="B53" s="59"/>
      <c r="C53" s="59"/>
      <c r="D53" s="59"/>
      <c r="E53" s="59"/>
      <c r="F53" s="59"/>
      <c r="G53" s="59"/>
      <c r="K53" s="49" t="s">
        <v>23</v>
      </c>
    </row>
    <row r="54" spans="1:11" ht="16.5" customHeight="1" x14ac:dyDescent="0.15">
      <c r="A54" s="59" t="s">
        <v>79</v>
      </c>
      <c r="B54" s="59"/>
      <c r="C54" s="59"/>
      <c r="D54" s="59"/>
      <c r="E54" s="59"/>
      <c r="F54" s="59"/>
      <c r="G54" s="59"/>
      <c r="K54" s="49" t="s">
        <v>205</v>
      </c>
    </row>
    <row r="55" spans="1:11" ht="15" customHeight="1" x14ac:dyDescent="0.15"/>
    <row r="56" spans="1:11" ht="15" customHeight="1" x14ac:dyDescent="0.15"/>
  </sheetData>
  <mergeCells count="15">
    <mergeCell ref="A8:A29"/>
    <mergeCell ref="A30:A52"/>
    <mergeCell ref="A1:K1"/>
    <mergeCell ref="A4:A7"/>
    <mergeCell ref="B4:B7"/>
    <mergeCell ref="C4:C7"/>
    <mergeCell ref="D4:D7"/>
    <mergeCell ref="E4:J4"/>
    <mergeCell ref="K4:K7"/>
    <mergeCell ref="E5:E7"/>
    <mergeCell ref="F5:F7"/>
    <mergeCell ref="G5:G7"/>
    <mergeCell ref="H5:H7"/>
    <mergeCell ref="I5:I7"/>
    <mergeCell ref="J5:J7"/>
  </mergeCells>
  <phoneticPr fontId="1"/>
  <pageMargins left="0.51181102362204722" right="0.51181102362204722" top="0.78740157480314965" bottom="0.51181102362204722" header="0.51181102362204722" footer="0"/>
  <pageSetup paperSize="9" scale="96" orientation="portrait" r:id="rId1"/>
  <headerFooter alignWithMargins="0">
    <oddFooter>&amp;C&amp;12-&amp;A-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2"/>
  <sheetViews>
    <sheetView view="pageBreakPreview" topLeftCell="A7" zoomScale="70" zoomScaleNormal="100" zoomScaleSheetLayoutView="70" workbookViewId="0">
      <selection activeCell="H34" sqref="H34"/>
    </sheetView>
  </sheetViews>
  <sheetFormatPr defaultColWidth="9" defaultRowHeight="13.5" x14ac:dyDescent="0.15"/>
  <cols>
    <col min="1" max="1" width="40.625" style="26" customWidth="1"/>
    <col min="2" max="2" width="1" style="26" customWidth="1"/>
    <col min="3" max="6" width="12.625" style="26" customWidth="1"/>
    <col min="7" max="16384" width="9" style="39"/>
  </cols>
  <sheetData>
    <row r="1" spans="1:10" ht="23.25" x14ac:dyDescent="0.15">
      <c r="A1" s="117" t="s">
        <v>268</v>
      </c>
      <c r="B1" s="117"/>
      <c r="C1" s="117"/>
      <c r="D1" s="117"/>
      <c r="E1" s="117"/>
      <c r="F1" s="117"/>
    </row>
    <row r="2" spans="1:10" s="5" customFormat="1" ht="9" customHeight="1" x14ac:dyDescent="0.15"/>
    <row r="3" spans="1:10" ht="16.5" customHeight="1" x14ac:dyDescent="0.15">
      <c r="A3" s="6"/>
      <c r="B3" s="6"/>
      <c r="C3" s="6"/>
      <c r="D3" s="6"/>
      <c r="E3" s="6"/>
      <c r="F3" s="40" t="s">
        <v>316</v>
      </c>
    </row>
    <row r="4" spans="1:10" ht="13.5" customHeight="1" x14ac:dyDescent="0.15">
      <c r="A4" s="145" t="s">
        <v>319</v>
      </c>
      <c r="B4" s="146"/>
      <c r="C4" s="151" t="s">
        <v>69</v>
      </c>
      <c r="D4" s="151"/>
      <c r="E4" s="151"/>
      <c r="F4" s="152"/>
    </row>
    <row r="5" spans="1:10" ht="12" customHeight="1" x14ac:dyDescent="0.15">
      <c r="A5" s="147"/>
      <c r="B5" s="148"/>
      <c r="C5" s="153" t="s">
        <v>138</v>
      </c>
      <c r="D5" s="153" t="s">
        <v>33</v>
      </c>
      <c r="E5" s="7" t="s">
        <v>206</v>
      </c>
      <c r="F5" s="8" t="s">
        <v>207</v>
      </c>
    </row>
    <row r="6" spans="1:10" ht="11.25" customHeight="1" x14ac:dyDescent="0.15">
      <c r="A6" s="149"/>
      <c r="B6" s="150"/>
      <c r="C6" s="154"/>
      <c r="D6" s="154"/>
      <c r="E6" s="9" t="s">
        <v>43</v>
      </c>
      <c r="F6" s="10" t="s">
        <v>44</v>
      </c>
    </row>
    <row r="7" spans="1:10" ht="11.25" customHeight="1" x14ac:dyDescent="0.15">
      <c r="A7" s="11"/>
      <c r="B7" s="12"/>
      <c r="C7" s="13"/>
      <c r="D7" s="14"/>
      <c r="E7" s="15" t="s">
        <v>70</v>
      </c>
      <c r="F7" s="15" t="s">
        <v>208</v>
      </c>
    </row>
    <row r="8" spans="1:10" ht="15" customHeight="1" x14ac:dyDescent="0.15">
      <c r="A8" s="16" t="s">
        <v>45</v>
      </c>
      <c r="B8" s="17"/>
      <c r="C8" s="41">
        <v>1101</v>
      </c>
      <c r="D8" s="42">
        <v>10906</v>
      </c>
      <c r="E8" s="42">
        <v>267935</v>
      </c>
      <c r="F8" s="43">
        <v>182422</v>
      </c>
    </row>
    <row r="9" spans="1:10" ht="3.75" customHeight="1" x14ac:dyDescent="0.15">
      <c r="A9" s="16"/>
      <c r="B9" s="17"/>
      <c r="C9" s="18"/>
      <c r="D9" s="19"/>
      <c r="E9" s="19"/>
      <c r="F9" s="19"/>
      <c r="G9" s="20"/>
      <c r="H9" s="20"/>
      <c r="I9" s="20"/>
      <c r="J9" s="20"/>
    </row>
    <row r="10" spans="1:10" ht="16.5" customHeight="1" x14ac:dyDescent="0.15">
      <c r="A10" s="16" t="s">
        <v>46</v>
      </c>
      <c r="B10" s="17"/>
      <c r="C10" s="41">
        <v>219</v>
      </c>
      <c r="D10" s="42">
        <v>1986</v>
      </c>
      <c r="E10" s="42">
        <v>114875</v>
      </c>
      <c r="F10" s="19" t="s">
        <v>235</v>
      </c>
    </row>
    <row r="11" spans="1:10" s="44" customFormat="1" ht="14.1" customHeight="1" x14ac:dyDescent="0.15">
      <c r="A11" s="16" t="s">
        <v>47</v>
      </c>
      <c r="B11" s="17"/>
      <c r="C11" s="21" t="s">
        <v>311</v>
      </c>
      <c r="D11" s="22" t="s">
        <v>311</v>
      </c>
      <c r="E11" s="22" t="s">
        <v>311</v>
      </c>
      <c r="F11" s="22" t="s">
        <v>235</v>
      </c>
    </row>
    <row r="12" spans="1:10" s="44" customFormat="1" ht="14.1" customHeight="1" x14ac:dyDescent="0.15">
      <c r="A12" s="16" t="s">
        <v>236</v>
      </c>
      <c r="B12" s="17"/>
      <c r="C12" s="21" t="s">
        <v>311</v>
      </c>
      <c r="D12" s="22" t="s">
        <v>311</v>
      </c>
      <c r="E12" s="22" t="s">
        <v>311</v>
      </c>
      <c r="F12" s="19" t="s">
        <v>235</v>
      </c>
    </row>
    <row r="13" spans="1:10" s="44" customFormat="1" ht="14.1" customHeight="1" x14ac:dyDescent="0.15">
      <c r="A13" s="16" t="s">
        <v>263</v>
      </c>
      <c r="B13" s="17"/>
      <c r="C13" s="18" t="s">
        <v>311</v>
      </c>
      <c r="D13" s="19" t="s">
        <v>311</v>
      </c>
      <c r="E13" s="19" t="s">
        <v>311</v>
      </c>
      <c r="F13" s="19" t="s">
        <v>235</v>
      </c>
    </row>
    <row r="14" spans="1:10" s="44" customFormat="1" ht="14.1" customHeight="1" x14ac:dyDescent="0.15">
      <c r="A14" s="16" t="s">
        <v>237</v>
      </c>
      <c r="B14" s="17"/>
      <c r="C14" s="41">
        <v>1</v>
      </c>
      <c r="D14" s="42">
        <v>2</v>
      </c>
      <c r="E14" s="43" t="s">
        <v>312</v>
      </c>
      <c r="F14" s="19" t="s">
        <v>235</v>
      </c>
    </row>
    <row r="15" spans="1:10" s="44" customFormat="1" ht="14.1" customHeight="1" x14ac:dyDescent="0.15">
      <c r="A15" s="16" t="s">
        <v>238</v>
      </c>
      <c r="B15" s="17"/>
      <c r="C15" s="41">
        <v>51</v>
      </c>
      <c r="D15" s="42">
        <v>551</v>
      </c>
      <c r="E15" s="42">
        <v>35757</v>
      </c>
      <c r="F15" s="19" t="s">
        <v>235</v>
      </c>
    </row>
    <row r="16" spans="1:10" s="44" customFormat="1" ht="14.1" customHeight="1" x14ac:dyDescent="0.15">
      <c r="A16" s="16" t="s">
        <v>239</v>
      </c>
      <c r="B16" s="17"/>
      <c r="C16" s="41">
        <v>28</v>
      </c>
      <c r="D16" s="42">
        <v>363</v>
      </c>
      <c r="E16" s="42">
        <v>12534</v>
      </c>
      <c r="F16" s="19" t="s">
        <v>235</v>
      </c>
    </row>
    <row r="17" spans="1:6" s="44" customFormat="1" ht="14.1" customHeight="1" x14ac:dyDescent="0.15">
      <c r="A17" s="16" t="s">
        <v>48</v>
      </c>
      <c r="B17" s="17"/>
      <c r="C17" s="41">
        <v>30</v>
      </c>
      <c r="D17" s="42">
        <v>149</v>
      </c>
      <c r="E17" s="42">
        <v>12721</v>
      </c>
      <c r="F17" s="19" t="s">
        <v>235</v>
      </c>
    </row>
    <row r="18" spans="1:6" s="44" customFormat="1" ht="14.1" customHeight="1" x14ac:dyDescent="0.15">
      <c r="A18" s="16" t="s">
        <v>49</v>
      </c>
      <c r="B18" s="17"/>
      <c r="C18" s="41">
        <v>7</v>
      </c>
      <c r="D18" s="42">
        <v>29</v>
      </c>
      <c r="E18" s="22">
        <v>929</v>
      </c>
      <c r="F18" s="19" t="s">
        <v>235</v>
      </c>
    </row>
    <row r="19" spans="1:6" s="44" customFormat="1" ht="14.1" customHeight="1" x14ac:dyDescent="0.15">
      <c r="A19" s="16" t="s">
        <v>240</v>
      </c>
      <c r="B19" s="17"/>
      <c r="C19" s="41">
        <v>1</v>
      </c>
      <c r="D19" s="42">
        <v>4</v>
      </c>
      <c r="E19" s="43" t="s">
        <v>312</v>
      </c>
      <c r="F19" s="19" t="s">
        <v>235</v>
      </c>
    </row>
    <row r="20" spans="1:6" s="44" customFormat="1" ht="14.1" customHeight="1" x14ac:dyDescent="0.15">
      <c r="A20" s="16" t="s">
        <v>241</v>
      </c>
      <c r="B20" s="17"/>
      <c r="C20" s="41" t="s">
        <v>311</v>
      </c>
      <c r="D20" s="42" t="s">
        <v>311</v>
      </c>
      <c r="E20" s="22" t="s">
        <v>311</v>
      </c>
      <c r="F20" s="19" t="s">
        <v>235</v>
      </c>
    </row>
    <row r="21" spans="1:6" s="44" customFormat="1" ht="14.1" customHeight="1" x14ac:dyDescent="0.15">
      <c r="A21" s="16" t="s">
        <v>242</v>
      </c>
      <c r="B21" s="17"/>
      <c r="C21" s="41">
        <v>1</v>
      </c>
      <c r="D21" s="42" t="s">
        <v>311</v>
      </c>
      <c r="E21" s="43" t="s">
        <v>312</v>
      </c>
      <c r="F21" s="19" t="s">
        <v>235</v>
      </c>
    </row>
    <row r="22" spans="1:6" s="44" customFormat="1" ht="14.1" customHeight="1" x14ac:dyDescent="0.15">
      <c r="A22" s="16" t="s">
        <v>50</v>
      </c>
      <c r="B22" s="17"/>
      <c r="C22" s="41">
        <v>5</v>
      </c>
      <c r="D22" s="42">
        <v>39</v>
      </c>
      <c r="E22" s="43" t="s">
        <v>312</v>
      </c>
      <c r="F22" s="19" t="s">
        <v>235</v>
      </c>
    </row>
    <row r="23" spans="1:6" s="44" customFormat="1" ht="14.1" customHeight="1" x14ac:dyDescent="0.15">
      <c r="A23" s="16" t="s">
        <v>243</v>
      </c>
      <c r="B23" s="17"/>
      <c r="C23" s="41">
        <v>17</v>
      </c>
      <c r="D23" s="42">
        <v>159</v>
      </c>
      <c r="E23" s="42">
        <v>7351</v>
      </c>
      <c r="F23" s="19" t="s">
        <v>235</v>
      </c>
    </row>
    <row r="24" spans="1:6" s="44" customFormat="1" ht="14.1" customHeight="1" x14ac:dyDescent="0.15">
      <c r="A24" s="16" t="s">
        <v>51</v>
      </c>
      <c r="B24" s="17"/>
      <c r="C24" s="41">
        <v>9</v>
      </c>
      <c r="D24" s="42">
        <v>99</v>
      </c>
      <c r="E24" s="42">
        <v>5626</v>
      </c>
      <c r="F24" s="19" t="s">
        <v>235</v>
      </c>
    </row>
    <row r="25" spans="1:6" s="44" customFormat="1" ht="14.1" customHeight="1" x14ac:dyDescent="0.15">
      <c r="A25" s="16" t="s">
        <v>52</v>
      </c>
      <c r="B25" s="17"/>
      <c r="C25" s="41">
        <v>9</v>
      </c>
      <c r="D25" s="42">
        <v>55</v>
      </c>
      <c r="E25" s="42">
        <v>2104</v>
      </c>
      <c r="F25" s="19" t="s">
        <v>235</v>
      </c>
    </row>
    <row r="26" spans="1:6" s="44" customFormat="1" ht="14.1" customHeight="1" x14ac:dyDescent="0.15">
      <c r="A26" s="16" t="s">
        <v>53</v>
      </c>
      <c r="B26" s="17"/>
      <c r="C26" s="41">
        <v>7</v>
      </c>
      <c r="D26" s="42">
        <v>43</v>
      </c>
      <c r="E26" s="42">
        <v>14661</v>
      </c>
      <c r="F26" s="19" t="s">
        <v>235</v>
      </c>
    </row>
    <row r="27" spans="1:6" s="44" customFormat="1" ht="14.1" customHeight="1" x14ac:dyDescent="0.15">
      <c r="A27" s="16" t="s">
        <v>244</v>
      </c>
      <c r="B27" s="17"/>
      <c r="C27" s="41">
        <v>6</v>
      </c>
      <c r="D27" s="42">
        <v>37</v>
      </c>
      <c r="E27" s="42">
        <v>1397</v>
      </c>
      <c r="F27" s="19" t="s">
        <v>235</v>
      </c>
    </row>
    <row r="28" spans="1:6" s="44" customFormat="1" ht="14.1" customHeight="1" x14ac:dyDescent="0.15">
      <c r="A28" s="16" t="s">
        <v>245</v>
      </c>
      <c r="B28" s="17"/>
      <c r="C28" s="41">
        <v>7</v>
      </c>
      <c r="D28" s="42">
        <v>68</v>
      </c>
      <c r="E28" s="42">
        <v>8330</v>
      </c>
      <c r="F28" s="19" t="s">
        <v>235</v>
      </c>
    </row>
    <row r="29" spans="1:6" s="44" customFormat="1" ht="14.1" customHeight="1" x14ac:dyDescent="0.15">
      <c r="A29" s="16" t="s">
        <v>246</v>
      </c>
      <c r="B29" s="17"/>
      <c r="C29" s="41">
        <v>3</v>
      </c>
      <c r="D29" s="42">
        <v>113</v>
      </c>
      <c r="E29" s="42">
        <v>584</v>
      </c>
      <c r="F29" s="19" t="s">
        <v>235</v>
      </c>
    </row>
    <row r="30" spans="1:6" s="44" customFormat="1" ht="14.1" customHeight="1" x14ac:dyDescent="0.15">
      <c r="A30" s="16" t="s">
        <v>54</v>
      </c>
      <c r="B30" s="17"/>
      <c r="C30" s="41">
        <v>37</v>
      </c>
      <c r="D30" s="42">
        <v>275</v>
      </c>
      <c r="E30" s="43" t="s">
        <v>312</v>
      </c>
      <c r="F30" s="19" t="s">
        <v>235</v>
      </c>
    </row>
    <row r="31" spans="1:6" ht="3.75" customHeight="1" x14ac:dyDescent="0.15">
      <c r="A31" s="16"/>
      <c r="B31" s="17"/>
      <c r="C31" s="18"/>
      <c r="D31" s="19"/>
      <c r="E31" s="19"/>
      <c r="F31" s="19"/>
    </row>
    <row r="32" spans="1:6" ht="17.25" customHeight="1" x14ac:dyDescent="0.15">
      <c r="A32" s="16" t="s">
        <v>55</v>
      </c>
      <c r="B32" s="17"/>
      <c r="C32" s="45">
        <v>882</v>
      </c>
      <c r="D32" s="43">
        <v>8920</v>
      </c>
      <c r="E32" s="43">
        <v>153061</v>
      </c>
      <c r="F32" s="43">
        <v>182422</v>
      </c>
    </row>
    <row r="33" spans="1:6" ht="14.1" customHeight="1" x14ac:dyDescent="0.15">
      <c r="A33" s="16" t="s">
        <v>261</v>
      </c>
      <c r="B33" s="17"/>
      <c r="C33" s="45">
        <v>3</v>
      </c>
      <c r="D33" s="43">
        <v>798</v>
      </c>
      <c r="E33" s="22">
        <v>10938</v>
      </c>
      <c r="F33" s="22">
        <v>17400</v>
      </c>
    </row>
    <row r="34" spans="1:6" ht="14.1" customHeight="1" x14ac:dyDescent="0.15">
      <c r="A34" s="16" t="s">
        <v>260</v>
      </c>
      <c r="B34" s="17"/>
      <c r="C34" s="22">
        <v>6</v>
      </c>
      <c r="D34" s="43">
        <v>54</v>
      </c>
      <c r="E34" s="22">
        <v>810</v>
      </c>
      <c r="F34" s="22">
        <v>1557</v>
      </c>
    </row>
    <row r="35" spans="1:6" ht="14.1" customHeight="1" x14ac:dyDescent="0.15">
      <c r="A35" s="16" t="s">
        <v>247</v>
      </c>
      <c r="B35" s="17"/>
      <c r="C35" s="45">
        <v>10</v>
      </c>
      <c r="D35" s="43">
        <v>48</v>
      </c>
      <c r="E35" s="43">
        <v>492</v>
      </c>
      <c r="F35" s="43">
        <v>1171</v>
      </c>
    </row>
    <row r="36" spans="1:6" ht="14.1" customHeight="1" x14ac:dyDescent="0.15">
      <c r="A36" s="16" t="s">
        <v>56</v>
      </c>
      <c r="B36" s="17"/>
      <c r="C36" s="45">
        <v>15</v>
      </c>
      <c r="D36" s="43">
        <v>94</v>
      </c>
      <c r="E36" s="43">
        <v>1170</v>
      </c>
      <c r="F36" s="43">
        <v>4370</v>
      </c>
    </row>
    <row r="37" spans="1:6" ht="14.1" customHeight="1" x14ac:dyDescent="0.15">
      <c r="A37" s="16" t="s">
        <v>248</v>
      </c>
      <c r="B37" s="17"/>
      <c r="C37" s="45">
        <v>58</v>
      </c>
      <c r="D37" s="43">
        <v>249</v>
      </c>
      <c r="E37" s="43">
        <v>3673</v>
      </c>
      <c r="F37" s="43">
        <v>13388</v>
      </c>
    </row>
    <row r="38" spans="1:6" ht="14.1" customHeight="1" x14ac:dyDescent="0.15">
      <c r="A38" s="16" t="s">
        <v>249</v>
      </c>
      <c r="B38" s="17"/>
      <c r="C38" s="45">
        <v>17</v>
      </c>
      <c r="D38" s="43">
        <v>77</v>
      </c>
      <c r="E38" s="43">
        <v>1115</v>
      </c>
      <c r="F38" s="43">
        <v>3151</v>
      </c>
    </row>
    <row r="39" spans="1:6" ht="14.1" customHeight="1" x14ac:dyDescent="0.15">
      <c r="A39" s="16" t="s">
        <v>262</v>
      </c>
      <c r="B39" s="17"/>
      <c r="C39" s="45">
        <v>59</v>
      </c>
      <c r="D39" s="43">
        <v>352</v>
      </c>
      <c r="E39" s="43">
        <v>3575</v>
      </c>
      <c r="F39" s="43">
        <v>10199</v>
      </c>
    </row>
    <row r="40" spans="1:6" ht="14.1" customHeight="1" x14ac:dyDescent="0.15">
      <c r="A40" s="16" t="s">
        <v>57</v>
      </c>
      <c r="B40" s="17"/>
      <c r="C40" s="45">
        <v>15</v>
      </c>
      <c r="D40" s="43">
        <v>658</v>
      </c>
      <c r="E40" s="43">
        <v>15829</v>
      </c>
      <c r="F40" s="43">
        <v>12136</v>
      </c>
    </row>
    <row r="41" spans="1:6" ht="14.1" customHeight="1" x14ac:dyDescent="0.15">
      <c r="A41" s="16" t="s">
        <v>250</v>
      </c>
      <c r="B41" s="17"/>
      <c r="C41" s="45">
        <v>8</v>
      </c>
      <c r="D41" s="43">
        <v>58</v>
      </c>
      <c r="E41" s="43">
        <v>430</v>
      </c>
      <c r="F41" s="43">
        <v>690</v>
      </c>
    </row>
    <row r="42" spans="1:6" ht="14.1" customHeight="1" x14ac:dyDescent="0.15">
      <c r="A42" s="16" t="s">
        <v>59</v>
      </c>
      <c r="B42" s="17"/>
      <c r="C42" s="45">
        <v>5</v>
      </c>
      <c r="D42" s="43">
        <v>26</v>
      </c>
      <c r="E42" s="43">
        <v>222</v>
      </c>
      <c r="F42" s="43">
        <v>133</v>
      </c>
    </row>
    <row r="43" spans="1:6" ht="14.1" customHeight="1" x14ac:dyDescent="0.15">
      <c r="A43" s="16" t="s">
        <v>60</v>
      </c>
      <c r="B43" s="17"/>
      <c r="C43" s="45">
        <v>4</v>
      </c>
      <c r="D43" s="43">
        <v>7</v>
      </c>
      <c r="E43" s="43" t="s">
        <v>311</v>
      </c>
      <c r="F43" s="43" t="s">
        <v>311</v>
      </c>
    </row>
    <row r="44" spans="1:6" ht="14.1" customHeight="1" x14ac:dyDescent="0.15">
      <c r="A44" s="16" t="s">
        <v>58</v>
      </c>
      <c r="B44" s="17"/>
      <c r="C44" s="45">
        <v>18</v>
      </c>
      <c r="D44" s="43">
        <v>139</v>
      </c>
      <c r="E44" s="43">
        <v>1986</v>
      </c>
      <c r="F44" s="43">
        <v>3284</v>
      </c>
    </row>
    <row r="45" spans="1:6" ht="14.1" customHeight="1" x14ac:dyDescent="0.15">
      <c r="A45" s="16" t="s">
        <v>251</v>
      </c>
      <c r="B45" s="17"/>
      <c r="C45" s="45">
        <v>80</v>
      </c>
      <c r="D45" s="43">
        <v>676</v>
      </c>
      <c r="E45" s="43">
        <v>5406</v>
      </c>
      <c r="F45" s="43">
        <v>7230</v>
      </c>
    </row>
    <row r="46" spans="1:6" ht="14.1" customHeight="1" x14ac:dyDescent="0.15">
      <c r="A46" s="16" t="s">
        <v>61</v>
      </c>
      <c r="B46" s="17"/>
      <c r="C46" s="45">
        <v>135</v>
      </c>
      <c r="D46" s="43">
        <v>1820</v>
      </c>
      <c r="E46" s="43">
        <v>15858</v>
      </c>
      <c r="F46" s="43">
        <v>16146</v>
      </c>
    </row>
    <row r="47" spans="1:6" ht="14.1" customHeight="1" x14ac:dyDescent="0.15">
      <c r="A47" s="16" t="s">
        <v>62</v>
      </c>
      <c r="B47" s="17"/>
      <c r="C47" s="45">
        <v>61</v>
      </c>
      <c r="D47" s="43">
        <v>591</v>
      </c>
      <c r="E47" s="43">
        <v>23806</v>
      </c>
      <c r="F47" s="43">
        <v>3905</v>
      </c>
    </row>
    <row r="48" spans="1:6" ht="14.1" customHeight="1" x14ac:dyDescent="0.15">
      <c r="A48" s="16" t="s">
        <v>63</v>
      </c>
      <c r="B48" s="17"/>
      <c r="C48" s="45">
        <v>2</v>
      </c>
      <c r="D48" s="43">
        <v>12</v>
      </c>
      <c r="E48" s="43" t="s">
        <v>312</v>
      </c>
      <c r="F48" s="43" t="s">
        <v>312</v>
      </c>
    </row>
    <row r="49" spans="1:6" ht="14.1" customHeight="1" x14ac:dyDescent="0.15">
      <c r="A49" s="16" t="s">
        <v>252</v>
      </c>
      <c r="B49" s="17"/>
      <c r="C49" s="45">
        <v>28</v>
      </c>
      <c r="D49" s="43">
        <v>272</v>
      </c>
      <c r="E49" s="43" t="s">
        <v>312</v>
      </c>
      <c r="F49" s="43" t="s">
        <v>312</v>
      </c>
    </row>
    <row r="50" spans="1:6" ht="14.1" customHeight="1" x14ac:dyDescent="0.15">
      <c r="A50" s="16" t="s">
        <v>253</v>
      </c>
      <c r="B50" s="17"/>
      <c r="C50" s="45">
        <v>14</v>
      </c>
      <c r="D50" s="43">
        <v>106</v>
      </c>
      <c r="E50" s="43">
        <v>2253</v>
      </c>
      <c r="F50" s="43">
        <v>9748</v>
      </c>
    </row>
    <row r="51" spans="1:6" ht="14.1" customHeight="1" x14ac:dyDescent="0.15">
      <c r="A51" s="16" t="s">
        <v>254</v>
      </c>
      <c r="B51" s="17"/>
      <c r="C51" s="45">
        <v>7</v>
      </c>
      <c r="D51" s="43">
        <v>22</v>
      </c>
      <c r="E51" s="43">
        <v>201</v>
      </c>
      <c r="F51" s="43">
        <v>553</v>
      </c>
    </row>
    <row r="52" spans="1:6" ht="14.1" customHeight="1" x14ac:dyDescent="0.15">
      <c r="A52" s="16" t="s">
        <v>255</v>
      </c>
      <c r="B52" s="17"/>
      <c r="C52" s="45">
        <v>112</v>
      </c>
      <c r="D52" s="43">
        <v>1063</v>
      </c>
      <c r="E52" s="43">
        <v>18584</v>
      </c>
      <c r="F52" s="43">
        <v>22408</v>
      </c>
    </row>
    <row r="53" spans="1:6" ht="14.1" customHeight="1" x14ac:dyDescent="0.15">
      <c r="A53" s="16" t="s">
        <v>64</v>
      </c>
      <c r="B53" s="17"/>
      <c r="C53" s="45">
        <v>11</v>
      </c>
      <c r="D53" s="43">
        <v>56</v>
      </c>
      <c r="E53" s="43">
        <v>1436</v>
      </c>
      <c r="F53" s="43">
        <v>742</v>
      </c>
    </row>
    <row r="54" spans="1:6" ht="14.1" customHeight="1" x14ac:dyDescent="0.15">
      <c r="A54" s="16" t="s">
        <v>65</v>
      </c>
      <c r="B54" s="17"/>
      <c r="C54" s="45">
        <v>42</v>
      </c>
      <c r="D54" s="43">
        <v>337</v>
      </c>
      <c r="E54" s="43">
        <v>13445</v>
      </c>
      <c r="F54" s="43">
        <v>50</v>
      </c>
    </row>
    <row r="55" spans="1:6" ht="14.1" customHeight="1" x14ac:dyDescent="0.15">
      <c r="A55" s="16" t="s">
        <v>256</v>
      </c>
      <c r="B55" s="17"/>
      <c r="C55" s="45">
        <v>14</v>
      </c>
      <c r="D55" s="43">
        <v>195</v>
      </c>
      <c r="E55" s="43">
        <v>1919</v>
      </c>
      <c r="F55" s="43">
        <v>4352</v>
      </c>
    </row>
    <row r="56" spans="1:6" ht="14.1" customHeight="1" x14ac:dyDescent="0.15">
      <c r="A56" s="16" t="s">
        <v>257</v>
      </c>
      <c r="B56" s="17"/>
      <c r="C56" s="45">
        <v>27</v>
      </c>
      <c r="D56" s="43">
        <v>297</v>
      </c>
      <c r="E56" s="43">
        <v>3197</v>
      </c>
      <c r="F56" s="43">
        <v>16639</v>
      </c>
    </row>
    <row r="57" spans="1:6" ht="14.1" customHeight="1" x14ac:dyDescent="0.15">
      <c r="A57" s="16" t="s">
        <v>258</v>
      </c>
      <c r="B57" s="17"/>
      <c r="C57" s="45">
        <v>20</v>
      </c>
      <c r="D57" s="43">
        <v>110</v>
      </c>
      <c r="E57" s="43">
        <v>1792</v>
      </c>
      <c r="F57" s="43">
        <v>2160</v>
      </c>
    </row>
    <row r="58" spans="1:6" ht="14.1" customHeight="1" x14ac:dyDescent="0.15">
      <c r="A58" s="16" t="s">
        <v>66</v>
      </c>
      <c r="B58" s="17"/>
      <c r="C58" s="45">
        <v>76</v>
      </c>
      <c r="D58" s="43">
        <v>370</v>
      </c>
      <c r="E58" s="43">
        <v>4598</v>
      </c>
      <c r="F58" s="43">
        <v>14345</v>
      </c>
    </row>
    <row r="59" spans="1:6" ht="14.1" customHeight="1" x14ac:dyDescent="0.15">
      <c r="A59" s="16" t="s">
        <v>259</v>
      </c>
      <c r="B59" s="17"/>
      <c r="C59" s="45">
        <v>35</v>
      </c>
      <c r="D59" s="43">
        <v>433</v>
      </c>
      <c r="E59" s="43">
        <v>10964</v>
      </c>
      <c r="F59" s="19" t="s">
        <v>311</v>
      </c>
    </row>
    <row r="60" spans="1:6" ht="3.75" customHeight="1" x14ac:dyDescent="0.15">
      <c r="A60" s="16"/>
      <c r="B60" s="17"/>
      <c r="C60" s="23"/>
      <c r="D60" s="24"/>
      <c r="E60" s="19"/>
      <c r="F60" s="19"/>
    </row>
    <row r="61" spans="1:6" ht="15" customHeight="1" x14ac:dyDescent="0.15">
      <c r="A61" s="16" t="s">
        <v>215</v>
      </c>
      <c r="B61" s="17"/>
      <c r="C61" s="22" t="s">
        <v>311</v>
      </c>
      <c r="D61" s="22" t="s">
        <v>311</v>
      </c>
      <c r="E61" s="22" t="s">
        <v>313</v>
      </c>
      <c r="F61" s="22">
        <v>16665</v>
      </c>
    </row>
    <row r="62" spans="1:6" ht="16.5" customHeight="1" x14ac:dyDescent="0.15">
      <c r="A62" s="25"/>
      <c r="B62" s="25"/>
      <c r="C62" s="25"/>
      <c r="D62" s="25"/>
      <c r="E62" s="25"/>
      <c r="F62" s="46" t="s">
        <v>209</v>
      </c>
    </row>
  </sheetData>
  <mergeCells count="5">
    <mergeCell ref="A1:F1"/>
    <mergeCell ref="A4:B6"/>
    <mergeCell ref="C4:F4"/>
    <mergeCell ref="C5:C6"/>
    <mergeCell ref="D5:D6"/>
  </mergeCells>
  <phoneticPr fontId="1"/>
  <pageMargins left="0.59055118110236227" right="0.59055118110236227" top="0.59055118110236227" bottom="0.39370078740157483" header="0.51181102362204722" footer="0"/>
  <pageSetup paperSize="9" orientation="portrait" r:id="rId1"/>
  <headerFooter alignWithMargins="0">
    <oddFooter>&amp;C&amp;12-&amp;A-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63"/>
  <sheetViews>
    <sheetView view="pageBreakPreview" topLeftCell="A7" zoomScale="70" zoomScaleNormal="85" zoomScaleSheetLayoutView="70" workbookViewId="0">
      <selection activeCell="AC31" sqref="AC31"/>
    </sheetView>
  </sheetViews>
  <sheetFormatPr defaultColWidth="9" defaultRowHeight="13.5" x14ac:dyDescent="0.15"/>
  <cols>
    <col min="1" max="1" width="3.375" style="1" customWidth="1"/>
    <col min="2" max="2" width="1.5" style="1" customWidth="1"/>
    <col min="3" max="27" width="3.375" style="1" customWidth="1"/>
    <col min="28" max="16384" width="9" style="1"/>
  </cols>
  <sheetData>
    <row r="1" spans="1:27" ht="23.25" x14ac:dyDescent="0.15">
      <c r="A1" s="85" t="s">
        <v>269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</row>
    <row r="2" spans="1:27" ht="9" customHeight="1" x14ac:dyDescent="0.15"/>
    <row r="3" spans="1:27" ht="16.5" customHeight="1" x14ac:dyDescent="0.15">
      <c r="A3" s="28" t="s">
        <v>135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27" ht="15" customHeight="1" x14ac:dyDescent="0.15">
      <c r="A4" s="170" t="s">
        <v>320</v>
      </c>
      <c r="B4" s="170"/>
      <c r="C4" s="170"/>
      <c r="D4" s="170"/>
      <c r="E4" s="170"/>
      <c r="F4" s="170"/>
      <c r="G4" s="86"/>
      <c r="H4" s="191" t="s">
        <v>0</v>
      </c>
      <c r="I4" s="193"/>
      <c r="J4" s="191">
        <v>60</v>
      </c>
      <c r="K4" s="193"/>
      <c r="L4" s="191" t="s">
        <v>154</v>
      </c>
      <c r="M4" s="193"/>
      <c r="N4" s="191">
        <v>17</v>
      </c>
      <c r="O4" s="193"/>
      <c r="P4" s="191">
        <v>27</v>
      </c>
      <c r="Q4" s="193"/>
      <c r="R4" s="191" t="s">
        <v>283</v>
      </c>
      <c r="S4" s="193"/>
      <c r="T4" s="191">
        <v>2</v>
      </c>
      <c r="U4" s="193"/>
      <c r="V4" s="191">
        <v>3</v>
      </c>
      <c r="W4" s="192"/>
      <c r="X4" s="191">
        <v>4</v>
      </c>
      <c r="Y4" s="192"/>
      <c r="Z4" s="191">
        <v>5</v>
      </c>
      <c r="AA4" s="192"/>
    </row>
    <row r="5" spans="1:27" ht="15" customHeight="1" x14ac:dyDescent="0.15">
      <c r="A5" s="171"/>
      <c r="B5" s="171"/>
      <c r="C5" s="171"/>
      <c r="D5" s="171"/>
      <c r="E5" s="171"/>
      <c r="F5" s="171"/>
      <c r="G5" s="87"/>
      <c r="H5" s="163"/>
      <c r="I5" s="165"/>
      <c r="J5" s="163"/>
      <c r="K5" s="165"/>
      <c r="L5" s="163"/>
      <c r="M5" s="165"/>
      <c r="N5" s="163"/>
      <c r="O5" s="165"/>
      <c r="P5" s="163"/>
      <c r="Q5" s="165"/>
      <c r="R5" s="163"/>
      <c r="S5" s="165"/>
      <c r="T5" s="163"/>
      <c r="U5" s="165"/>
      <c r="V5" s="163"/>
      <c r="W5" s="164"/>
      <c r="X5" s="163"/>
      <c r="Y5" s="164"/>
      <c r="Z5" s="163"/>
      <c r="AA5" s="164"/>
    </row>
    <row r="6" spans="1:27" ht="15" customHeight="1" x14ac:dyDescent="0.15">
      <c r="A6" s="194" t="s">
        <v>351</v>
      </c>
      <c r="B6" s="194"/>
      <c r="C6" s="194"/>
      <c r="D6" s="194"/>
      <c r="E6" s="195"/>
      <c r="F6" s="204" t="s">
        <v>1</v>
      </c>
      <c r="G6" s="204"/>
      <c r="H6" s="190">
        <f>SUM(H8,H10,H12)</f>
        <v>17784</v>
      </c>
      <c r="I6" s="189"/>
      <c r="J6" s="189">
        <f>SUM(J8,J10,J12)</f>
        <v>25852</v>
      </c>
      <c r="K6" s="189"/>
      <c r="L6" s="189">
        <f>SUM(L8,L10,L12)</f>
        <v>15837</v>
      </c>
      <c r="M6" s="189"/>
      <c r="N6" s="189">
        <f>SUM(N8,N10,N12)</f>
        <v>11027</v>
      </c>
      <c r="O6" s="189"/>
      <c r="P6" s="189">
        <f>SUM(P8,P10,P12)</f>
        <v>6475</v>
      </c>
      <c r="Q6" s="189"/>
      <c r="R6" s="189">
        <f t="shared" ref="R6:R7" si="0">SUM(R8,R10,R12)</f>
        <v>4107</v>
      </c>
      <c r="S6" s="189"/>
      <c r="T6" s="189">
        <f t="shared" ref="T6:T7" si="1">SUM(T8,T10,T12)</f>
        <v>3910</v>
      </c>
      <c r="U6" s="189"/>
      <c r="V6" s="189">
        <f t="shared" ref="V6:V7" si="2">SUM(V8,V10,V12)</f>
        <v>3775</v>
      </c>
      <c r="W6" s="189"/>
      <c r="X6" s="189">
        <f t="shared" ref="X6:Z6" si="3">SUM(X8,X10,X12)</f>
        <v>3954</v>
      </c>
      <c r="Y6" s="189"/>
      <c r="Z6" s="189">
        <f t="shared" si="3"/>
        <v>4079</v>
      </c>
      <c r="AA6" s="189"/>
    </row>
    <row r="7" spans="1:27" ht="15" customHeight="1" x14ac:dyDescent="0.15">
      <c r="A7" s="196"/>
      <c r="B7" s="196"/>
      <c r="C7" s="196"/>
      <c r="D7" s="196"/>
      <c r="E7" s="197"/>
      <c r="F7" s="204" t="s">
        <v>2</v>
      </c>
      <c r="G7" s="204"/>
      <c r="H7" s="176">
        <f>SUM(H9,H11,H13)</f>
        <v>1940</v>
      </c>
      <c r="I7" s="169"/>
      <c r="J7" s="169">
        <f>SUM(J9,J11,J13)</f>
        <v>3979</v>
      </c>
      <c r="K7" s="169"/>
      <c r="L7" s="169">
        <f>SUM(L9,L11,L13)</f>
        <v>2410</v>
      </c>
      <c r="M7" s="169"/>
      <c r="N7" s="169">
        <f>SUM(N9,N11,N13)</f>
        <v>2689</v>
      </c>
      <c r="O7" s="169"/>
      <c r="P7" s="169">
        <f>SUM(P9,P11,P13)</f>
        <v>1105</v>
      </c>
      <c r="Q7" s="169"/>
      <c r="R7" s="169">
        <f t="shared" si="0"/>
        <v>730</v>
      </c>
      <c r="S7" s="169"/>
      <c r="T7" s="169">
        <f t="shared" si="1"/>
        <v>787</v>
      </c>
      <c r="U7" s="169"/>
      <c r="V7" s="169">
        <f t="shared" si="2"/>
        <v>783</v>
      </c>
      <c r="W7" s="169"/>
      <c r="X7" s="169">
        <f>SUM(X9,X11,X13,X14)</f>
        <v>1512</v>
      </c>
      <c r="Y7" s="169"/>
      <c r="Z7" s="169">
        <f>SUM(Z9,Z11,Z13,Z14)</f>
        <v>1985</v>
      </c>
      <c r="AA7" s="169"/>
    </row>
    <row r="8" spans="1:27" ht="15" customHeight="1" x14ac:dyDescent="0.15">
      <c r="B8" s="198" t="s">
        <v>348</v>
      </c>
      <c r="C8" s="199"/>
      <c r="D8" s="199"/>
      <c r="E8" s="200"/>
      <c r="F8" s="204" t="s">
        <v>1</v>
      </c>
      <c r="G8" s="204"/>
      <c r="H8" s="176">
        <v>10240</v>
      </c>
      <c r="I8" s="169"/>
      <c r="J8" s="169">
        <v>16770</v>
      </c>
      <c r="K8" s="169"/>
      <c r="L8" s="169">
        <v>12681</v>
      </c>
      <c r="M8" s="169"/>
      <c r="N8" s="169">
        <v>6912</v>
      </c>
      <c r="O8" s="169"/>
      <c r="P8" s="169">
        <v>5534</v>
      </c>
      <c r="Q8" s="169"/>
      <c r="R8" s="169">
        <v>3268</v>
      </c>
      <c r="S8" s="169"/>
      <c r="T8" s="169">
        <v>3163</v>
      </c>
      <c r="U8" s="169"/>
      <c r="V8" s="169">
        <v>2916</v>
      </c>
      <c r="W8" s="169"/>
      <c r="X8" s="169">
        <v>2788</v>
      </c>
      <c r="Y8" s="169"/>
      <c r="Z8" s="169">
        <v>2654</v>
      </c>
      <c r="AA8" s="169"/>
    </row>
    <row r="9" spans="1:27" ht="15" customHeight="1" x14ac:dyDescent="0.15">
      <c r="B9" s="201"/>
      <c r="C9" s="202"/>
      <c r="D9" s="202"/>
      <c r="E9" s="203"/>
      <c r="F9" s="204" t="s">
        <v>2</v>
      </c>
      <c r="G9" s="204"/>
      <c r="H9" s="176">
        <v>988</v>
      </c>
      <c r="I9" s="169"/>
      <c r="J9" s="169">
        <v>2089</v>
      </c>
      <c r="K9" s="169"/>
      <c r="L9" s="169">
        <v>1736</v>
      </c>
      <c r="M9" s="169"/>
      <c r="N9" s="169">
        <v>1107</v>
      </c>
      <c r="O9" s="169"/>
      <c r="P9" s="169">
        <v>817</v>
      </c>
      <c r="Q9" s="169"/>
      <c r="R9" s="169">
        <v>461</v>
      </c>
      <c r="S9" s="169"/>
      <c r="T9" s="169">
        <v>528</v>
      </c>
      <c r="U9" s="169"/>
      <c r="V9" s="169">
        <v>499</v>
      </c>
      <c r="W9" s="169"/>
      <c r="X9" s="169">
        <v>510</v>
      </c>
      <c r="Y9" s="169"/>
      <c r="Z9" s="169">
        <v>520</v>
      </c>
      <c r="AA9" s="169"/>
    </row>
    <row r="10" spans="1:27" ht="15" customHeight="1" x14ac:dyDescent="0.15">
      <c r="B10" s="198" t="s">
        <v>349</v>
      </c>
      <c r="C10" s="199"/>
      <c r="D10" s="199"/>
      <c r="E10" s="200"/>
      <c r="F10" s="204" t="s">
        <v>1</v>
      </c>
      <c r="G10" s="204"/>
      <c r="H10" s="176">
        <v>6996</v>
      </c>
      <c r="I10" s="169"/>
      <c r="J10" s="169">
        <v>8686</v>
      </c>
      <c r="K10" s="169"/>
      <c r="L10" s="169">
        <v>2909</v>
      </c>
      <c r="M10" s="169"/>
      <c r="N10" s="169">
        <v>3943</v>
      </c>
      <c r="O10" s="169"/>
      <c r="P10" s="169">
        <v>913</v>
      </c>
      <c r="Q10" s="169"/>
      <c r="R10" s="169">
        <v>823</v>
      </c>
      <c r="S10" s="169"/>
      <c r="T10" s="169">
        <v>736</v>
      </c>
      <c r="U10" s="169"/>
      <c r="V10" s="169">
        <v>851</v>
      </c>
      <c r="W10" s="169"/>
      <c r="X10" s="169">
        <v>1152</v>
      </c>
      <c r="Y10" s="169"/>
      <c r="Z10" s="169">
        <v>1412</v>
      </c>
      <c r="AA10" s="169"/>
    </row>
    <row r="11" spans="1:27" ht="15" customHeight="1" x14ac:dyDescent="0.15">
      <c r="B11" s="201"/>
      <c r="C11" s="202"/>
      <c r="D11" s="202"/>
      <c r="E11" s="203"/>
      <c r="F11" s="204" t="s">
        <v>2</v>
      </c>
      <c r="G11" s="204"/>
      <c r="H11" s="176">
        <v>865</v>
      </c>
      <c r="I11" s="169"/>
      <c r="J11" s="169">
        <v>1820</v>
      </c>
      <c r="K11" s="169"/>
      <c r="L11" s="169">
        <v>635</v>
      </c>
      <c r="M11" s="169"/>
      <c r="N11" s="169">
        <v>1558</v>
      </c>
      <c r="O11" s="169"/>
      <c r="P11" s="169">
        <v>272</v>
      </c>
      <c r="Q11" s="169"/>
      <c r="R11" s="169">
        <v>258</v>
      </c>
      <c r="S11" s="169"/>
      <c r="T11" s="169">
        <v>252</v>
      </c>
      <c r="U11" s="169"/>
      <c r="V11" s="169">
        <v>278</v>
      </c>
      <c r="W11" s="169"/>
      <c r="X11" s="169">
        <v>686</v>
      </c>
      <c r="Y11" s="169"/>
      <c r="Z11" s="169">
        <v>899</v>
      </c>
      <c r="AA11" s="169"/>
    </row>
    <row r="12" spans="1:27" ht="15" customHeight="1" x14ac:dyDescent="0.15">
      <c r="B12" s="198" t="s">
        <v>350</v>
      </c>
      <c r="C12" s="199"/>
      <c r="D12" s="199"/>
      <c r="E12" s="200"/>
      <c r="F12" s="204" t="s">
        <v>1</v>
      </c>
      <c r="G12" s="204"/>
      <c r="H12" s="176">
        <v>548</v>
      </c>
      <c r="I12" s="169"/>
      <c r="J12" s="169">
        <v>396</v>
      </c>
      <c r="K12" s="169"/>
      <c r="L12" s="169">
        <v>247</v>
      </c>
      <c r="M12" s="169"/>
      <c r="N12" s="169">
        <v>172</v>
      </c>
      <c r="O12" s="169"/>
      <c r="P12" s="169">
        <v>28</v>
      </c>
      <c r="Q12" s="169"/>
      <c r="R12" s="169">
        <v>16</v>
      </c>
      <c r="S12" s="169"/>
      <c r="T12" s="169">
        <v>11</v>
      </c>
      <c r="U12" s="169"/>
      <c r="V12" s="169">
        <v>8</v>
      </c>
      <c r="W12" s="169"/>
      <c r="X12" s="169">
        <v>14</v>
      </c>
      <c r="Y12" s="169"/>
      <c r="Z12" s="169">
        <v>13</v>
      </c>
      <c r="AA12" s="169"/>
    </row>
    <row r="13" spans="1:27" ht="15" customHeight="1" x14ac:dyDescent="0.15">
      <c r="A13" s="36"/>
      <c r="B13" s="201"/>
      <c r="C13" s="202"/>
      <c r="D13" s="202"/>
      <c r="E13" s="203"/>
      <c r="F13" s="204" t="s">
        <v>2</v>
      </c>
      <c r="G13" s="204"/>
      <c r="H13" s="176">
        <v>87</v>
      </c>
      <c r="I13" s="169"/>
      <c r="J13" s="169">
        <v>70</v>
      </c>
      <c r="K13" s="169"/>
      <c r="L13" s="169">
        <v>39</v>
      </c>
      <c r="M13" s="169"/>
      <c r="N13" s="169">
        <v>24</v>
      </c>
      <c r="O13" s="169"/>
      <c r="P13" s="169">
        <v>16</v>
      </c>
      <c r="Q13" s="169"/>
      <c r="R13" s="169">
        <v>11</v>
      </c>
      <c r="S13" s="169"/>
      <c r="T13" s="169">
        <v>7</v>
      </c>
      <c r="U13" s="169"/>
      <c r="V13" s="169">
        <v>6</v>
      </c>
      <c r="W13" s="169"/>
      <c r="X13" s="169">
        <v>14</v>
      </c>
      <c r="Y13" s="169"/>
      <c r="Z13" s="169">
        <v>10</v>
      </c>
      <c r="AA13" s="169"/>
    </row>
    <row r="14" spans="1:27" ht="15" customHeight="1" x14ac:dyDescent="0.15">
      <c r="A14" s="37"/>
      <c r="B14" s="175" t="s">
        <v>299</v>
      </c>
      <c r="C14" s="158"/>
      <c r="D14" s="158"/>
      <c r="E14" s="159"/>
      <c r="F14" s="216" t="s">
        <v>300</v>
      </c>
      <c r="G14" s="217"/>
      <c r="H14" s="168" t="s">
        <v>279</v>
      </c>
      <c r="I14" s="157"/>
      <c r="J14" s="157" t="s">
        <v>279</v>
      </c>
      <c r="K14" s="157"/>
      <c r="L14" s="157" t="s">
        <v>279</v>
      </c>
      <c r="M14" s="157"/>
      <c r="N14" s="157" t="s">
        <v>279</v>
      </c>
      <c r="O14" s="157"/>
      <c r="P14" s="157" t="s">
        <v>279</v>
      </c>
      <c r="Q14" s="157"/>
      <c r="R14" s="157" t="s">
        <v>311</v>
      </c>
      <c r="S14" s="157"/>
      <c r="T14" s="157" t="s">
        <v>311</v>
      </c>
      <c r="U14" s="157"/>
      <c r="V14" s="157" t="s">
        <v>311</v>
      </c>
      <c r="W14" s="157"/>
      <c r="X14" s="157">
        <v>302</v>
      </c>
      <c r="Y14" s="157"/>
      <c r="Z14" s="157">
        <v>556</v>
      </c>
      <c r="AA14" s="157"/>
    </row>
    <row r="15" spans="1:27" ht="15" customHeight="1" x14ac:dyDescent="0.15">
      <c r="A15" s="194" t="s">
        <v>3</v>
      </c>
      <c r="B15" s="194"/>
      <c r="C15" s="194"/>
      <c r="D15" s="194"/>
      <c r="E15" s="195"/>
      <c r="F15" s="204" t="s">
        <v>1</v>
      </c>
      <c r="G15" s="204"/>
      <c r="H15" s="190">
        <f>SUM(H17,H19,H21)</f>
        <v>12280</v>
      </c>
      <c r="I15" s="189"/>
      <c r="J15" s="189">
        <f>SUM(J17,J19,J21)</f>
        <v>28864</v>
      </c>
      <c r="K15" s="189"/>
      <c r="L15" s="189">
        <f>SUM(L17,L19,L21)</f>
        <v>21858</v>
      </c>
      <c r="M15" s="189"/>
      <c r="N15" s="189">
        <f>SUM(N17,N19,N21)</f>
        <v>12093</v>
      </c>
      <c r="O15" s="189"/>
      <c r="P15" s="189">
        <f>SUM(P17,P19,P21)</f>
        <v>5645</v>
      </c>
      <c r="Q15" s="189"/>
      <c r="R15" s="189">
        <f t="shared" ref="R15" si="4">SUM(R17,R19,R21)</f>
        <v>3700</v>
      </c>
      <c r="S15" s="189"/>
      <c r="T15" s="189">
        <f t="shared" ref="R15:T16" si="5">SUM(T17,T19,T21)</f>
        <v>3187</v>
      </c>
      <c r="U15" s="189"/>
      <c r="V15" s="189">
        <f t="shared" ref="T15:V16" si="6">SUM(V17,V19,V21)</f>
        <v>2794</v>
      </c>
      <c r="W15" s="189"/>
      <c r="X15" s="189">
        <f t="shared" ref="X15:Z15" si="7">SUM(X17,X19,X21)</f>
        <v>2709</v>
      </c>
      <c r="Y15" s="189"/>
      <c r="Z15" s="189">
        <f t="shared" si="7"/>
        <v>2534</v>
      </c>
      <c r="AA15" s="189"/>
    </row>
    <row r="16" spans="1:27" ht="15" customHeight="1" x14ac:dyDescent="0.15">
      <c r="A16" s="196"/>
      <c r="B16" s="196"/>
      <c r="C16" s="196"/>
      <c r="D16" s="196"/>
      <c r="E16" s="197"/>
      <c r="F16" s="204" t="s">
        <v>2</v>
      </c>
      <c r="G16" s="204"/>
      <c r="H16" s="176">
        <f>SUM(H18,H20,H22)</f>
        <v>6254</v>
      </c>
      <c r="I16" s="169"/>
      <c r="J16" s="169">
        <f>SUM(J18,J20,J22)</f>
        <v>22182</v>
      </c>
      <c r="K16" s="169"/>
      <c r="L16" s="169">
        <f>SUM(L18,L20,L22)</f>
        <v>17009</v>
      </c>
      <c r="M16" s="169"/>
      <c r="N16" s="169">
        <f>SUM(N18,N20,N22)</f>
        <v>9914</v>
      </c>
      <c r="O16" s="169"/>
      <c r="P16" s="169">
        <f>SUM(P18,P20,P22)</f>
        <v>5583</v>
      </c>
      <c r="Q16" s="169"/>
      <c r="R16" s="169">
        <f t="shared" si="5"/>
        <v>4168</v>
      </c>
      <c r="S16" s="169"/>
      <c r="T16" s="169">
        <f t="shared" si="6"/>
        <v>3522</v>
      </c>
      <c r="U16" s="169"/>
      <c r="V16" s="169">
        <f t="shared" si="6"/>
        <v>3383</v>
      </c>
      <c r="W16" s="169"/>
      <c r="X16" s="169">
        <f>SUM(X18,X20,X22,X23)</f>
        <v>4304</v>
      </c>
      <c r="Y16" s="169"/>
      <c r="Z16" s="169">
        <f>SUM(Z18,Z20,Z22,Z23)</f>
        <v>4020</v>
      </c>
      <c r="AA16" s="169"/>
    </row>
    <row r="17" spans="1:27" ht="15" customHeight="1" x14ac:dyDescent="0.15">
      <c r="B17" s="198" t="s">
        <v>352</v>
      </c>
      <c r="C17" s="199"/>
      <c r="D17" s="199"/>
      <c r="E17" s="200"/>
      <c r="F17" s="204" t="s">
        <v>1</v>
      </c>
      <c r="G17" s="204"/>
      <c r="H17" s="176">
        <v>4021</v>
      </c>
      <c r="I17" s="169"/>
      <c r="J17" s="169">
        <v>9330</v>
      </c>
      <c r="K17" s="169"/>
      <c r="L17" s="169">
        <v>8342</v>
      </c>
      <c r="M17" s="169"/>
      <c r="N17" s="169">
        <v>3526</v>
      </c>
      <c r="O17" s="169"/>
      <c r="P17" s="169">
        <v>984</v>
      </c>
      <c r="Q17" s="169"/>
      <c r="R17" s="169">
        <v>687</v>
      </c>
      <c r="S17" s="169"/>
      <c r="T17" s="169">
        <v>466</v>
      </c>
      <c r="U17" s="169"/>
      <c r="V17" s="169">
        <v>497</v>
      </c>
      <c r="W17" s="169"/>
      <c r="X17" s="169">
        <v>632</v>
      </c>
      <c r="Y17" s="169"/>
      <c r="Z17" s="169">
        <v>561</v>
      </c>
      <c r="AA17" s="169"/>
    </row>
    <row r="18" spans="1:27" ht="15" customHeight="1" x14ac:dyDescent="0.15">
      <c r="B18" s="201"/>
      <c r="C18" s="202"/>
      <c r="D18" s="202"/>
      <c r="E18" s="203"/>
      <c r="F18" s="204" t="s">
        <v>2</v>
      </c>
      <c r="G18" s="204"/>
      <c r="H18" s="176">
        <v>1812</v>
      </c>
      <c r="I18" s="169"/>
      <c r="J18" s="169">
        <v>6072</v>
      </c>
      <c r="K18" s="169"/>
      <c r="L18" s="169">
        <v>5981</v>
      </c>
      <c r="M18" s="169"/>
      <c r="N18" s="169">
        <v>3097</v>
      </c>
      <c r="O18" s="169"/>
      <c r="P18" s="169">
        <v>1212</v>
      </c>
      <c r="Q18" s="169"/>
      <c r="R18" s="169">
        <v>1028</v>
      </c>
      <c r="S18" s="169"/>
      <c r="T18" s="169">
        <v>759</v>
      </c>
      <c r="U18" s="169"/>
      <c r="V18" s="169">
        <v>925</v>
      </c>
      <c r="W18" s="169"/>
      <c r="X18" s="169">
        <v>1497</v>
      </c>
      <c r="Y18" s="169"/>
      <c r="Z18" s="169">
        <v>1171</v>
      </c>
      <c r="AA18" s="169"/>
    </row>
    <row r="19" spans="1:27" ht="15" customHeight="1" x14ac:dyDescent="0.15">
      <c r="B19" s="198" t="s">
        <v>353</v>
      </c>
      <c r="C19" s="199"/>
      <c r="D19" s="199"/>
      <c r="E19" s="200"/>
      <c r="F19" s="204" t="s">
        <v>1</v>
      </c>
      <c r="G19" s="204"/>
      <c r="H19" s="176">
        <v>4593</v>
      </c>
      <c r="I19" s="169"/>
      <c r="J19" s="169">
        <v>9162</v>
      </c>
      <c r="K19" s="169"/>
      <c r="L19" s="169">
        <v>7018</v>
      </c>
      <c r="M19" s="169"/>
      <c r="N19" s="169">
        <v>4745</v>
      </c>
      <c r="O19" s="169"/>
      <c r="P19" s="169">
        <v>2608</v>
      </c>
      <c r="Q19" s="169"/>
      <c r="R19" s="169">
        <v>1184</v>
      </c>
      <c r="S19" s="169"/>
      <c r="T19" s="169">
        <v>1043</v>
      </c>
      <c r="U19" s="169"/>
      <c r="V19" s="169">
        <v>811</v>
      </c>
      <c r="W19" s="169"/>
      <c r="X19" s="169">
        <v>666</v>
      </c>
      <c r="Y19" s="169"/>
      <c r="Z19" s="169">
        <v>615</v>
      </c>
      <c r="AA19" s="169"/>
    </row>
    <row r="20" spans="1:27" ht="15" customHeight="1" x14ac:dyDescent="0.15">
      <c r="B20" s="201"/>
      <c r="C20" s="202"/>
      <c r="D20" s="202"/>
      <c r="E20" s="203"/>
      <c r="F20" s="204" t="s">
        <v>2</v>
      </c>
      <c r="G20" s="204"/>
      <c r="H20" s="176">
        <v>2810</v>
      </c>
      <c r="I20" s="169"/>
      <c r="J20" s="169">
        <v>8810</v>
      </c>
      <c r="K20" s="169"/>
      <c r="L20" s="169">
        <v>6549</v>
      </c>
      <c r="M20" s="169"/>
      <c r="N20" s="169">
        <v>3858</v>
      </c>
      <c r="O20" s="169"/>
      <c r="P20" s="169">
        <v>2657</v>
      </c>
      <c r="Q20" s="169"/>
      <c r="R20" s="169">
        <v>1606</v>
      </c>
      <c r="S20" s="169"/>
      <c r="T20" s="169">
        <v>1347</v>
      </c>
      <c r="U20" s="169"/>
      <c r="V20" s="169">
        <v>1088</v>
      </c>
      <c r="W20" s="169"/>
      <c r="X20" s="169">
        <v>1082</v>
      </c>
      <c r="Y20" s="169"/>
      <c r="Z20" s="169">
        <v>1005</v>
      </c>
      <c r="AA20" s="169"/>
    </row>
    <row r="21" spans="1:27" ht="15" customHeight="1" x14ac:dyDescent="0.15">
      <c r="B21" s="205" t="s">
        <v>4</v>
      </c>
      <c r="C21" s="206"/>
      <c r="D21" s="206"/>
      <c r="E21" s="207"/>
      <c r="F21" s="204" t="s">
        <v>1</v>
      </c>
      <c r="G21" s="204"/>
      <c r="H21" s="176">
        <v>3666</v>
      </c>
      <c r="I21" s="169"/>
      <c r="J21" s="169">
        <v>10372</v>
      </c>
      <c r="K21" s="169"/>
      <c r="L21" s="169">
        <v>6498</v>
      </c>
      <c r="M21" s="169"/>
      <c r="N21" s="169">
        <v>3822</v>
      </c>
      <c r="O21" s="169"/>
      <c r="P21" s="169">
        <v>2053</v>
      </c>
      <c r="Q21" s="169"/>
      <c r="R21" s="169">
        <v>1829</v>
      </c>
      <c r="S21" s="169"/>
      <c r="T21" s="169">
        <v>1678</v>
      </c>
      <c r="U21" s="169"/>
      <c r="V21" s="169">
        <v>1486</v>
      </c>
      <c r="W21" s="169"/>
      <c r="X21" s="169">
        <v>1411</v>
      </c>
      <c r="Y21" s="169"/>
      <c r="Z21" s="169">
        <v>1358</v>
      </c>
      <c r="AA21" s="169"/>
    </row>
    <row r="22" spans="1:27" ht="16.5" customHeight="1" x14ac:dyDescent="0.15">
      <c r="B22" s="166"/>
      <c r="C22" s="208"/>
      <c r="D22" s="208"/>
      <c r="E22" s="167"/>
      <c r="F22" s="160" t="s">
        <v>2</v>
      </c>
      <c r="G22" s="160"/>
      <c r="H22" s="176">
        <v>1632</v>
      </c>
      <c r="I22" s="169"/>
      <c r="J22" s="169">
        <v>7300</v>
      </c>
      <c r="K22" s="169"/>
      <c r="L22" s="169">
        <v>4479</v>
      </c>
      <c r="M22" s="169"/>
      <c r="N22" s="169">
        <v>2959</v>
      </c>
      <c r="O22" s="169"/>
      <c r="P22" s="169">
        <v>1714</v>
      </c>
      <c r="Q22" s="169"/>
      <c r="R22" s="169">
        <v>1534</v>
      </c>
      <c r="S22" s="169"/>
      <c r="T22" s="169">
        <v>1416</v>
      </c>
      <c r="U22" s="169"/>
      <c r="V22" s="169">
        <v>1370</v>
      </c>
      <c r="W22" s="169"/>
      <c r="X22" s="169">
        <v>1443</v>
      </c>
      <c r="Y22" s="169"/>
      <c r="Z22" s="169">
        <v>1370</v>
      </c>
      <c r="AA22" s="169"/>
    </row>
    <row r="23" spans="1:27" ht="16.5" customHeight="1" x14ac:dyDescent="0.15">
      <c r="A23" s="37"/>
      <c r="B23" s="163" t="s">
        <v>299</v>
      </c>
      <c r="C23" s="164"/>
      <c r="D23" s="164"/>
      <c r="E23" s="165"/>
      <c r="F23" s="166" t="s">
        <v>300</v>
      </c>
      <c r="G23" s="167"/>
      <c r="H23" s="168" t="s">
        <v>279</v>
      </c>
      <c r="I23" s="157"/>
      <c r="J23" s="157" t="s">
        <v>279</v>
      </c>
      <c r="K23" s="157"/>
      <c r="L23" s="157" t="s">
        <v>279</v>
      </c>
      <c r="M23" s="157"/>
      <c r="N23" s="157" t="s">
        <v>279</v>
      </c>
      <c r="O23" s="157"/>
      <c r="P23" s="157" t="s">
        <v>279</v>
      </c>
      <c r="Q23" s="157"/>
      <c r="R23" s="157" t="s">
        <v>311</v>
      </c>
      <c r="S23" s="157"/>
      <c r="T23" s="157" t="s">
        <v>311</v>
      </c>
      <c r="U23" s="157"/>
      <c r="V23" s="157" t="s">
        <v>311</v>
      </c>
      <c r="W23" s="157"/>
      <c r="X23" s="157">
        <v>282</v>
      </c>
      <c r="Y23" s="157"/>
      <c r="Z23" s="157">
        <v>474</v>
      </c>
      <c r="AA23" s="157"/>
    </row>
    <row r="24" spans="1:27" ht="16.5" customHeight="1" x14ac:dyDescent="0.15">
      <c r="A24" s="158" t="s">
        <v>301</v>
      </c>
      <c r="B24" s="158"/>
      <c r="C24" s="158"/>
      <c r="D24" s="158"/>
      <c r="E24" s="159"/>
      <c r="F24" s="160" t="s">
        <v>300</v>
      </c>
      <c r="G24" s="160"/>
      <c r="H24" s="161" t="s">
        <v>279</v>
      </c>
      <c r="I24" s="162"/>
      <c r="J24" s="162" t="s">
        <v>279</v>
      </c>
      <c r="K24" s="162"/>
      <c r="L24" s="162" t="s">
        <v>279</v>
      </c>
      <c r="M24" s="162"/>
      <c r="N24" s="162" t="s">
        <v>279</v>
      </c>
      <c r="O24" s="162"/>
      <c r="P24" s="162" t="s">
        <v>279</v>
      </c>
      <c r="Q24" s="162"/>
      <c r="R24" s="162"/>
      <c r="S24" s="162"/>
      <c r="T24" s="162" t="s">
        <v>279</v>
      </c>
      <c r="U24" s="162"/>
      <c r="V24" s="162">
        <v>136</v>
      </c>
      <c r="W24" s="162"/>
      <c r="X24" s="162">
        <v>414</v>
      </c>
      <c r="Y24" s="162"/>
      <c r="Z24" s="157">
        <v>376</v>
      </c>
      <c r="AA24" s="157"/>
    </row>
    <row r="25" spans="1:27" ht="16.5" customHeight="1" x14ac:dyDescent="0.15">
      <c r="A25" s="155" t="s">
        <v>308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29"/>
      <c r="Y25" s="29"/>
      <c r="Z25" s="29"/>
      <c r="AA25" s="38" t="s">
        <v>34</v>
      </c>
    </row>
    <row r="26" spans="1:27" ht="16.5" customHeight="1" x14ac:dyDescent="0.15">
      <c r="A26" s="156"/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29"/>
      <c r="Y26" s="29"/>
      <c r="Z26" s="29"/>
      <c r="AA26" s="29"/>
    </row>
    <row r="27" spans="1:27" ht="15" customHeight="1" x14ac:dyDescent="0.15">
      <c r="M27" s="35"/>
    </row>
    <row r="28" spans="1:27" ht="23.25" x14ac:dyDescent="0.15">
      <c r="A28" s="85" t="s">
        <v>270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</row>
    <row r="29" spans="1:27" ht="9" customHeight="1" x14ac:dyDescent="0.15"/>
    <row r="30" spans="1:27" ht="16.5" customHeight="1" x14ac:dyDescent="0.15">
      <c r="A30" s="28" t="s">
        <v>134</v>
      </c>
    </row>
    <row r="31" spans="1:27" ht="14.25" customHeight="1" x14ac:dyDescent="0.15">
      <c r="A31" s="209" t="s">
        <v>321</v>
      </c>
      <c r="B31" s="210"/>
      <c r="C31" s="172" t="s">
        <v>284</v>
      </c>
      <c r="D31" s="173"/>
      <c r="E31" s="173"/>
      <c r="F31" s="173"/>
      <c r="G31" s="174"/>
      <c r="H31" s="172" t="s">
        <v>324</v>
      </c>
      <c r="I31" s="173"/>
      <c r="J31" s="173"/>
      <c r="K31" s="173"/>
      <c r="L31" s="173"/>
      <c r="M31" s="172">
        <v>3</v>
      </c>
      <c r="N31" s="173"/>
      <c r="O31" s="173"/>
      <c r="P31" s="173"/>
      <c r="Q31" s="173"/>
      <c r="R31" s="172">
        <v>4</v>
      </c>
      <c r="S31" s="173"/>
      <c r="T31" s="173"/>
      <c r="U31" s="173"/>
      <c r="V31" s="173"/>
      <c r="W31" s="172">
        <v>5</v>
      </c>
      <c r="X31" s="173"/>
      <c r="Y31" s="173"/>
      <c r="Z31" s="173"/>
      <c r="AA31" s="173"/>
    </row>
    <row r="32" spans="1:27" ht="13.5" customHeight="1" x14ac:dyDescent="0.15">
      <c r="A32" s="211"/>
      <c r="B32" s="212"/>
      <c r="C32" s="175" t="s">
        <v>322</v>
      </c>
      <c r="D32" s="158"/>
      <c r="E32" s="159"/>
      <c r="F32" s="175" t="s">
        <v>6</v>
      </c>
      <c r="G32" s="159"/>
      <c r="H32" s="175" t="s">
        <v>322</v>
      </c>
      <c r="I32" s="158"/>
      <c r="J32" s="159"/>
      <c r="K32" s="175" t="s">
        <v>6</v>
      </c>
      <c r="L32" s="159"/>
      <c r="M32" s="175" t="s">
        <v>322</v>
      </c>
      <c r="N32" s="158"/>
      <c r="O32" s="159"/>
      <c r="P32" s="175" t="s">
        <v>6</v>
      </c>
      <c r="Q32" s="158"/>
      <c r="R32" s="175" t="s">
        <v>322</v>
      </c>
      <c r="S32" s="158"/>
      <c r="T32" s="159"/>
      <c r="U32" s="175" t="s">
        <v>6</v>
      </c>
      <c r="V32" s="158"/>
      <c r="W32" s="175" t="s">
        <v>322</v>
      </c>
      <c r="X32" s="158"/>
      <c r="Y32" s="159"/>
      <c r="Z32" s="175" t="s">
        <v>6</v>
      </c>
      <c r="AA32" s="158"/>
    </row>
    <row r="33" spans="1:27" ht="12.75" customHeight="1" x14ac:dyDescent="0.15">
      <c r="A33" s="213" t="s">
        <v>7</v>
      </c>
      <c r="B33" s="115"/>
      <c r="C33" s="185" t="s">
        <v>156</v>
      </c>
      <c r="D33" s="186"/>
      <c r="E33" s="186"/>
      <c r="F33" s="187">
        <v>692</v>
      </c>
      <c r="G33" s="188"/>
      <c r="H33" s="185" t="s">
        <v>155</v>
      </c>
      <c r="I33" s="186"/>
      <c r="J33" s="186"/>
      <c r="K33" s="187">
        <v>488</v>
      </c>
      <c r="L33" s="188"/>
      <c r="M33" s="185" t="s">
        <v>155</v>
      </c>
      <c r="N33" s="186"/>
      <c r="O33" s="186"/>
      <c r="P33" s="187">
        <v>500</v>
      </c>
      <c r="Q33" s="188"/>
      <c r="R33" s="185" t="s">
        <v>155</v>
      </c>
      <c r="S33" s="186"/>
      <c r="T33" s="186"/>
      <c r="U33" s="187">
        <v>445</v>
      </c>
      <c r="V33" s="188"/>
      <c r="W33" s="185" t="s">
        <v>155</v>
      </c>
      <c r="X33" s="186"/>
      <c r="Y33" s="186"/>
      <c r="Z33" s="187">
        <v>387</v>
      </c>
      <c r="AA33" s="187"/>
    </row>
    <row r="34" spans="1:27" ht="12.75" customHeight="1" x14ac:dyDescent="0.15">
      <c r="A34" s="214"/>
      <c r="B34" s="116"/>
      <c r="C34" s="177" t="s">
        <v>158</v>
      </c>
      <c r="D34" s="178"/>
      <c r="E34" s="178"/>
      <c r="F34" s="179">
        <v>524</v>
      </c>
      <c r="G34" s="180"/>
      <c r="H34" s="177" t="s">
        <v>156</v>
      </c>
      <c r="I34" s="178"/>
      <c r="J34" s="178"/>
      <c r="K34" s="179">
        <v>434</v>
      </c>
      <c r="L34" s="180"/>
      <c r="M34" s="177" t="s">
        <v>156</v>
      </c>
      <c r="N34" s="178"/>
      <c r="O34" s="178"/>
      <c r="P34" s="179">
        <v>404</v>
      </c>
      <c r="Q34" s="180"/>
      <c r="R34" s="177" t="s">
        <v>156</v>
      </c>
      <c r="S34" s="178"/>
      <c r="T34" s="178"/>
      <c r="U34" s="179">
        <v>326</v>
      </c>
      <c r="V34" s="180"/>
      <c r="W34" s="177" t="s">
        <v>156</v>
      </c>
      <c r="X34" s="178"/>
      <c r="Y34" s="178"/>
      <c r="Z34" s="179">
        <v>343</v>
      </c>
      <c r="AA34" s="179"/>
    </row>
    <row r="35" spans="1:27" ht="12.75" customHeight="1" x14ac:dyDescent="0.15">
      <c r="A35" s="214"/>
      <c r="B35" s="116"/>
      <c r="C35" s="177" t="s">
        <v>155</v>
      </c>
      <c r="D35" s="178"/>
      <c r="E35" s="178"/>
      <c r="F35" s="179">
        <v>512</v>
      </c>
      <c r="G35" s="180"/>
      <c r="H35" s="177" t="s">
        <v>211</v>
      </c>
      <c r="I35" s="178"/>
      <c r="J35" s="178"/>
      <c r="K35" s="179">
        <v>273</v>
      </c>
      <c r="L35" s="180"/>
      <c r="M35" s="177" t="s">
        <v>158</v>
      </c>
      <c r="N35" s="178"/>
      <c r="O35" s="178"/>
      <c r="P35" s="179">
        <v>227</v>
      </c>
      <c r="Q35" s="180"/>
      <c r="R35" s="177" t="s">
        <v>158</v>
      </c>
      <c r="S35" s="178"/>
      <c r="T35" s="178"/>
      <c r="U35" s="179">
        <v>259</v>
      </c>
      <c r="V35" s="180"/>
      <c r="W35" s="177" t="s">
        <v>158</v>
      </c>
      <c r="X35" s="178"/>
      <c r="Y35" s="178"/>
      <c r="Z35" s="179">
        <v>302</v>
      </c>
      <c r="AA35" s="179"/>
    </row>
    <row r="36" spans="1:27" ht="12.75" customHeight="1" x14ac:dyDescent="0.15">
      <c r="A36" s="214"/>
      <c r="B36" s="116"/>
      <c r="C36" s="177" t="s">
        <v>157</v>
      </c>
      <c r="D36" s="178"/>
      <c r="E36" s="178"/>
      <c r="F36" s="179">
        <v>301</v>
      </c>
      <c r="G36" s="180"/>
      <c r="H36" s="177" t="s">
        <v>158</v>
      </c>
      <c r="I36" s="178"/>
      <c r="J36" s="178"/>
      <c r="K36" s="179">
        <v>249</v>
      </c>
      <c r="L36" s="180"/>
      <c r="M36" s="177" t="s">
        <v>159</v>
      </c>
      <c r="N36" s="178"/>
      <c r="O36" s="178"/>
      <c r="P36" s="179">
        <v>173</v>
      </c>
      <c r="Q36" s="180"/>
      <c r="R36" s="177" t="s">
        <v>213</v>
      </c>
      <c r="S36" s="178"/>
      <c r="T36" s="178"/>
      <c r="U36" s="179">
        <v>184</v>
      </c>
      <c r="V36" s="180"/>
      <c r="W36" s="177" t="s">
        <v>213</v>
      </c>
      <c r="X36" s="178"/>
      <c r="Y36" s="178"/>
      <c r="Z36" s="179">
        <v>270</v>
      </c>
      <c r="AA36" s="179"/>
    </row>
    <row r="37" spans="1:27" ht="12.75" customHeight="1" x14ac:dyDescent="0.15">
      <c r="A37" s="214"/>
      <c r="B37" s="116"/>
      <c r="C37" s="177" t="s">
        <v>161</v>
      </c>
      <c r="D37" s="178"/>
      <c r="E37" s="178"/>
      <c r="F37" s="179">
        <v>169</v>
      </c>
      <c r="G37" s="180"/>
      <c r="H37" s="177" t="s">
        <v>159</v>
      </c>
      <c r="I37" s="178"/>
      <c r="J37" s="178"/>
      <c r="K37" s="179">
        <v>174</v>
      </c>
      <c r="L37" s="180"/>
      <c r="M37" s="177" t="s">
        <v>213</v>
      </c>
      <c r="N37" s="178"/>
      <c r="O37" s="178"/>
      <c r="P37" s="179">
        <v>161</v>
      </c>
      <c r="Q37" s="180"/>
      <c r="R37" s="177" t="s">
        <v>159</v>
      </c>
      <c r="S37" s="178"/>
      <c r="T37" s="178"/>
      <c r="U37" s="179">
        <v>160</v>
      </c>
      <c r="V37" s="180"/>
      <c r="W37" s="177" t="s">
        <v>294</v>
      </c>
      <c r="X37" s="178"/>
      <c r="Y37" s="178"/>
      <c r="Z37" s="179">
        <v>167</v>
      </c>
      <c r="AA37" s="179"/>
    </row>
    <row r="38" spans="1:27" ht="12.75" customHeight="1" x14ac:dyDescent="0.15">
      <c r="A38" s="214"/>
      <c r="B38" s="116"/>
      <c r="C38" s="177" t="s">
        <v>160</v>
      </c>
      <c r="D38" s="178"/>
      <c r="E38" s="178"/>
      <c r="F38" s="179">
        <v>131</v>
      </c>
      <c r="G38" s="180"/>
      <c r="H38" s="177" t="s">
        <v>213</v>
      </c>
      <c r="I38" s="178"/>
      <c r="J38" s="178"/>
      <c r="K38" s="179">
        <v>160</v>
      </c>
      <c r="L38" s="180"/>
      <c r="M38" s="177" t="s">
        <v>160</v>
      </c>
      <c r="N38" s="178"/>
      <c r="O38" s="178"/>
      <c r="P38" s="179">
        <v>139</v>
      </c>
      <c r="Q38" s="180"/>
      <c r="R38" s="177" t="s">
        <v>347</v>
      </c>
      <c r="S38" s="178"/>
      <c r="T38" s="178"/>
      <c r="U38" s="179">
        <v>145</v>
      </c>
      <c r="V38" s="180"/>
      <c r="W38" s="177" t="s">
        <v>159</v>
      </c>
      <c r="X38" s="178"/>
      <c r="Y38" s="178"/>
      <c r="Z38" s="179">
        <v>154</v>
      </c>
      <c r="AA38" s="179"/>
    </row>
    <row r="39" spans="1:27" ht="12.75" customHeight="1" x14ac:dyDescent="0.15">
      <c r="A39" s="214"/>
      <c r="B39" s="116"/>
      <c r="C39" s="177" t="s">
        <v>162</v>
      </c>
      <c r="D39" s="178"/>
      <c r="E39" s="178"/>
      <c r="F39" s="179">
        <v>121</v>
      </c>
      <c r="G39" s="180"/>
      <c r="H39" s="177" t="s">
        <v>157</v>
      </c>
      <c r="I39" s="178"/>
      <c r="J39" s="178"/>
      <c r="K39" s="179">
        <v>107</v>
      </c>
      <c r="L39" s="180"/>
      <c r="M39" s="177" t="s">
        <v>294</v>
      </c>
      <c r="N39" s="178"/>
      <c r="O39" s="178"/>
      <c r="P39" s="179">
        <v>108</v>
      </c>
      <c r="Q39" s="180"/>
      <c r="R39" s="177" t="s">
        <v>160</v>
      </c>
      <c r="S39" s="178"/>
      <c r="T39" s="178"/>
      <c r="U39" s="179">
        <v>117</v>
      </c>
      <c r="V39" s="180"/>
      <c r="W39" s="177" t="s">
        <v>160</v>
      </c>
      <c r="X39" s="178"/>
      <c r="Y39" s="178"/>
      <c r="Z39" s="179">
        <v>81</v>
      </c>
      <c r="AA39" s="179"/>
    </row>
    <row r="40" spans="1:27" ht="12.75" customHeight="1" x14ac:dyDescent="0.15">
      <c r="A40" s="214"/>
      <c r="B40" s="116"/>
      <c r="C40" s="177" t="s">
        <v>159</v>
      </c>
      <c r="D40" s="178"/>
      <c r="E40" s="178"/>
      <c r="F40" s="179">
        <v>115</v>
      </c>
      <c r="G40" s="180"/>
      <c r="H40" s="177" t="s">
        <v>292</v>
      </c>
      <c r="I40" s="178"/>
      <c r="J40" s="178"/>
      <c r="K40" s="179">
        <v>106</v>
      </c>
      <c r="L40" s="180"/>
      <c r="M40" s="177" t="s">
        <v>287</v>
      </c>
      <c r="N40" s="178"/>
      <c r="O40" s="178"/>
      <c r="P40" s="179">
        <v>92</v>
      </c>
      <c r="Q40" s="180"/>
      <c r="R40" s="177" t="s">
        <v>211</v>
      </c>
      <c r="S40" s="178"/>
      <c r="T40" s="178"/>
      <c r="U40" s="179">
        <v>96</v>
      </c>
      <c r="V40" s="180"/>
      <c r="W40" s="177" t="s">
        <v>287</v>
      </c>
      <c r="X40" s="178"/>
      <c r="Y40" s="178"/>
      <c r="Z40" s="179">
        <v>67</v>
      </c>
      <c r="AA40" s="179"/>
    </row>
    <row r="41" spans="1:27" ht="12.75" customHeight="1" x14ac:dyDescent="0.15">
      <c r="A41" s="214"/>
      <c r="B41" s="116"/>
      <c r="C41" s="177" t="s">
        <v>163</v>
      </c>
      <c r="D41" s="178"/>
      <c r="E41" s="178"/>
      <c r="F41" s="179">
        <v>91</v>
      </c>
      <c r="G41" s="180"/>
      <c r="H41" s="177" t="s">
        <v>282</v>
      </c>
      <c r="I41" s="178"/>
      <c r="J41" s="178"/>
      <c r="K41" s="179">
        <v>93</v>
      </c>
      <c r="L41" s="180"/>
      <c r="M41" s="177" t="s">
        <v>295</v>
      </c>
      <c r="N41" s="178"/>
      <c r="O41" s="178"/>
      <c r="P41" s="179">
        <v>89</v>
      </c>
      <c r="Q41" s="180"/>
      <c r="R41" s="177" t="s">
        <v>282</v>
      </c>
      <c r="S41" s="178"/>
      <c r="T41" s="178"/>
      <c r="U41" s="179">
        <v>76</v>
      </c>
      <c r="V41" s="180"/>
      <c r="W41" s="177" t="s">
        <v>325</v>
      </c>
      <c r="X41" s="178"/>
      <c r="Y41" s="178"/>
      <c r="Z41" s="179">
        <v>64</v>
      </c>
      <c r="AA41" s="179"/>
    </row>
    <row r="42" spans="1:27" ht="12.75" customHeight="1" x14ac:dyDescent="0.15">
      <c r="A42" s="215"/>
      <c r="B42" s="138"/>
      <c r="C42" s="181" t="s">
        <v>214</v>
      </c>
      <c r="D42" s="182"/>
      <c r="E42" s="182"/>
      <c r="F42" s="183">
        <v>77</v>
      </c>
      <c r="G42" s="184"/>
      <c r="H42" s="181" t="s">
        <v>160</v>
      </c>
      <c r="I42" s="182"/>
      <c r="J42" s="182"/>
      <c r="K42" s="183">
        <v>87</v>
      </c>
      <c r="L42" s="184"/>
      <c r="M42" s="181" t="s">
        <v>211</v>
      </c>
      <c r="N42" s="182"/>
      <c r="O42" s="182"/>
      <c r="P42" s="183">
        <v>81</v>
      </c>
      <c r="Q42" s="184"/>
      <c r="R42" s="181" t="s">
        <v>287</v>
      </c>
      <c r="S42" s="182"/>
      <c r="T42" s="182"/>
      <c r="U42" s="183">
        <v>76</v>
      </c>
      <c r="V42" s="184"/>
      <c r="W42" s="181" t="s">
        <v>326</v>
      </c>
      <c r="X42" s="182"/>
      <c r="Y42" s="182"/>
      <c r="Z42" s="183">
        <v>64</v>
      </c>
      <c r="AA42" s="183"/>
    </row>
    <row r="43" spans="1:27" ht="12.75" customHeight="1" x14ac:dyDescent="0.15">
      <c r="A43" s="213" t="s">
        <v>8</v>
      </c>
      <c r="B43" s="115"/>
      <c r="C43" s="185" t="s">
        <v>164</v>
      </c>
      <c r="D43" s="186"/>
      <c r="E43" s="186"/>
      <c r="F43" s="187">
        <v>250</v>
      </c>
      <c r="G43" s="188"/>
      <c r="H43" s="185" t="s">
        <v>164</v>
      </c>
      <c r="I43" s="186"/>
      <c r="J43" s="186"/>
      <c r="K43" s="187">
        <v>71</v>
      </c>
      <c r="L43" s="188"/>
      <c r="M43" s="185" t="s">
        <v>164</v>
      </c>
      <c r="N43" s="186"/>
      <c r="O43" s="186"/>
      <c r="P43" s="187">
        <v>74</v>
      </c>
      <c r="Q43" s="188"/>
      <c r="R43" s="185" t="s">
        <v>302</v>
      </c>
      <c r="S43" s="186"/>
      <c r="T43" s="186"/>
      <c r="U43" s="187">
        <v>100</v>
      </c>
      <c r="V43" s="188"/>
      <c r="W43" s="185" t="s">
        <v>302</v>
      </c>
      <c r="X43" s="186"/>
      <c r="Y43" s="186"/>
      <c r="Z43" s="187">
        <v>91</v>
      </c>
      <c r="AA43" s="187"/>
    </row>
    <row r="44" spans="1:27" ht="12.75" customHeight="1" x14ac:dyDescent="0.15">
      <c r="A44" s="214"/>
      <c r="B44" s="116"/>
      <c r="C44" s="177" t="s">
        <v>166</v>
      </c>
      <c r="D44" s="178"/>
      <c r="E44" s="178"/>
      <c r="F44" s="179">
        <v>150</v>
      </c>
      <c r="G44" s="180"/>
      <c r="H44" s="177" t="s">
        <v>174</v>
      </c>
      <c r="I44" s="178"/>
      <c r="J44" s="178"/>
      <c r="K44" s="179">
        <v>38</v>
      </c>
      <c r="L44" s="180"/>
      <c r="M44" s="177" t="s">
        <v>271</v>
      </c>
      <c r="N44" s="178"/>
      <c r="O44" s="178"/>
      <c r="P44" s="179">
        <v>54</v>
      </c>
      <c r="Q44" s="180"/>
      <c r="R44" s="177" t="s">
        <v>164</v>
      </c>
      <c r="S44" s="178"/>
      <c r="T44" s="178"/>
      <c r="U44" s="179">
        <v>69</v>
      </c>
      <c r="V44" s="180"/>
      <c r="W44" s="177" t="s">
        <v>327</v>
      </c>
      <c r="X44" s="178"/>
      <c r="Y44" s="178"/>
      <c r="Z44" s="179">
        <v>89</v>
      </c>
      <c r="AA44" s="179"/>
    </row>
    <row r="45" spans="1:27" ht="12.75" customHeight="1" x14ac:dyDescent="0.15">
      <c r="A45" s="214"/>
      <c r="B45" s="116"/>
      <c r="C45" s="177" t="s">
        <v>168</v>
      </c>
      <c r="D45" s="178"/>
      <c r="E45" s="178"/>
      <c r="F45" s="179">
        <v>76</v>
      </c>
      <c r="G45" s="180"/>
      <c r="H45" s="177" t="s">
        <v>275</v>
      </c>
      <c r="I45" s="178"/>
      <c r="J45" s="178"/>
      <c r="K45" s="179">
        <v>37</v>
      </c>
      <c r="L45" s="180"/>
      <c r="M45" s="177" t="s">
        <v>275</v>
      </c>
      <c r="N45" s="178"/>
      <c r="O45" s="178"/>
      <c r="P45" s="179">
        <v>50</v>
      </c>
      <c r="Q45" s="180"/>
      <c r="R45" s="177" t="s">
        <v>297</v>
      </c>
      <c r="S45" s="178"/>
      <c r="T45" s="178"/>
      <c r="U45" s="179">
        <v>66</v>
      </c>
      <c r="V45" s="180"/>
      <c r="W45" s="177" t="s">
        <v>297</v>
      </c>
      <c r="X45" s="178"/>
      <c r="Y45" s="178"/>
      <c r="Z45" s="179">
        <v>82</v>
      </c>
      <c r="AA45" s="179"/>
    </row>
    <row r="46" spans="1:27" ht="12.75" customHeight="1" x14ac:dyDescent="0.15">
      <c r="A46" s="214"/>
      <c r="B46" s="116"/>
      <c r="C46" s="177" t="s">
        <v>169</v>
      </c>
      <c r="D46" s="178"/>
      <c r="E46" s="178"/>
      <c r="F46" s="179">
        <v>63</v>
      </c>
      <c r="G46" s="180"/>
      <c r="H46" s="177" t="s">
        <v>296</v>
      </c>
      <c r="I46" s="178"/>
      <c r="J46" s="178"/>
      <c r="K46" s="179">
        <v>33</v>
      </c>
      <c r="L46" s="180"/>
      <c r="M46" s="177" t="s">
        <v>174</v>
      </c>
      <c r="N46" s="178"/>
      <c r="O46" s="178"/>
      <c r="P46" s="179">
        <v>49</v>
      </c>
      <c r="Q46" s="180"/>
      <c r="R46" s="177" t="s">
        <v>174</v>
      </c>
      <c r="S46" s="178"/>
      <c r="T46" s="178"/>
      <c r="U46" s="179">
        <v>61</v>
      </c>
      <c r="V46" s="180"/>
      <c r="W46" s="177" t="s">
        <v>164</v>
      </c>
      <c r="X46" s="178"/>
      <c r="Y46" s="178"/>
      <c r="Z46" s="179">
        <v>75</v>
      </c>
      <c r="AA46" s="179"/>
    </row>
    <row r="47" spans="1:27" ht="12.75" customHeight="1" x14ac:dyDescent="0.15">
      <c r="A47" s="214"/>
      <c r="B47" s="116"/>
      <c r="C47" s="177" t="s">
        <v>172</v>
      </c>
      <c r="D47" s="178"/>
      <c r="E47" s="178"/>
      <c r="F47" s="179">
        <v>56</v>
      </c>
      <c r="G47" s="180"/>
      <c r="H47" s="177" t="s">
        <v>272</v>
      </c>
      <c r="I47" s="178"/>
      <c r="J47" s="178"/>
      <c r="K47" s="179">
        <v>32</v>
      </c>
      <c r="L47" s="180"/>
      <c r="M47" s="177" t="s">
        <v>171</v>
      </c>
      <c r="N47" s="178"/>
      <c r="O47" s="178"/>
      <c r="P47" s="179">
        <v>37</v>
      </c>
      <c r="Q47" s="180"/>
      <c r="R47" s="177" t="s">
        <v>303</v>
      </c>
      <c r="S47" s="178"/>
      <c r="T47" s="178"/>
      <c r="U47" s="179">
        <v>47</v>
      </c>
      <c r="V47" s="180"/>
      <c r="W47" s="177" t="s">
        <v>174</v>
      </c>
      <c r="X47" s="178"/>
      <c r="Y47" s="178"/>
      <c r="Z47" s="179">
        <v>65</v>
      </c>
      <c r="AA47" s="179"/>
    </row>
    <row r="48" spans="1:27" ht="12.75" customHeight="1" x14ac:dyDescent="0.15">
      <c r="A48" s="214"/>
      <c r="B48" s="116"/>
      <c r="C48" s="177" t="s">
        <v>165</v>
      </c>
      <c r="D48" s="178"/>
      <c r="E48" s="178"/>
      <c r="F48" s="179">
        <v>53</v>
      </c>
      <c r="G48" s="180"/>
      <c r="H48" s="177" t="s">
        <v>171</v>
      </c>
      <c r="I48" s="178"/>
      <c r="J48" s="178"/>
      <c r="K48" s="179">
        <v>29</v>
      </c>
      <c r="L48" s="180"/>
      <c r="M48" s="177" t="s">
        <v>166</v>
      </c>
      <c r="N48" s="178"/>
      <c r="O48" s="178"/>
      <c r="P48" s="179">
        <v>36</v>
      </c>
      <c r="Q48" s="180"/>
      <c r="R48" s="177" t="s">
        <v>166</v>
      </c>
      <c r="S48" s="178"/>
      <c r="T48" s="178"/>
      <c r="U48" s="179">
        <v>41</v>
      </c>
      <c r="V48" s="180"/>
      <c r="W48" s="177" t="s">
        <v>328</v>
      </c>
      <c r="X48" s="178"/>
      <c r="Y48" s="178"/>
      <c r="Z48" s="179">
        <v>47</v>
      </c>
      <c r="AA48" s="179"/>
    </row>
    <row r="49" spans="1:27" ht="12.75" customHeight="1" x14ac:dyDescent="0.15">
      <c r="A49" s="214"/>
      <c r="B49" s="116"/>
      <c r="C49" s="177" t="s">
        <v>167</v>
      </c>
      <c r="D49" s="178"/>
      <c r="E49" s="178"/>
      <c r="F49" s="179">
        <v>48</v>
      </c>
      <c r="G49" s="180"/>
      <c r="H49" s="177" t="s">
        <v>271</v>
      </c>
      <c r="I49" s="178"/>
      <c r="J49" s="178"/>
      <c r="K49" s="179">
        <v>29</v>
      </c>
      <c r="L49" s="180"/>
      <c r="M49" s="177" t="s">
        <v>296</v>
      </c>
      <c r="N49" s="178"/>
      <c r="O49" s="178"/>
      <c r="P49" s="179">
        <v>34</v>
      </c>
      <c r="Q49" s="180"/>
      <c r="R49" s="177" t="s">
        <v>165</v>
      </c>
      <c r="S49" s="178"/>
      <c r="T49" s="178"/>
      <c r="U49" s="179">
        <v>39</v>
      </c>
      <c r="V49" s="180"/>
      <c r="W49" s="177" t="s">
        <v>329</v>
      </c>
      <c r="X49" s="178"/>
      <c r="Y49" s="178"/>
      <c r="Z49" s="179">
        <v>46</v>
      </c>
      <c r="AA49" s="179"/>
    </row>
    <row r="50" spans="1:27" ht="12.75" customHeight="1" x14ac:dyDescent="0.15">
      <c r="A50" s="214"/>
      <c r="B50" s="116"/>
      <c r="C50" s="177" t="s">
        <v>173</v>
      </c>
      <c r="D50" s="178"/>
      <c r="E50" s="178"/>
      <c r="F50" s="179">
        <v>37</v>
      </c>
      <c r="G50" s="180"/>
      <c r="H50" s="177" t="s">
        <v>176</v>
      </c>
      <c r="I50" s="178"/>
      <c r="J50" s="178"/>
      <c r="K50" s="179">
        <v>25</v>
      </c>
      <c r="L50" s="180"/>
      <c r="M50" s="177" t="s">
        <v>272</v>
      </c>
      <c r="N50" s="178"/>
      <c r="O50" s="178"/>
      <c r="P50" s="179">
        <v>30</v>
      </c>
      <c r="Q50" s="180"/>
      <c r="R50" s="177" t="s">
        <v>171</v>
      </c>
      <c r="S50" s="178"/>
      <c r="T50" s="178"/>
      <c r="U50" s="179">
        <v>39</v>
      </c>
      <c r="V50" s="180"/>
      <c r="W50" s="177" t="s">
        <v>330</v>
      </c>
      <c r="X50" s="178"/>
      <c r="Y50" s="178"/>
      <c r="Z50" s="179">
        <v>44</v>
      </c>
      <c r="AA50" s="179"/>
    </row>
    <row r="51" spans="1:27" ht="12.75" customHeight="1" x14ac:dyDescent="0.15">
      <c r="A51" s="214"/>
      <c r="B51" s="116"/>
      <c r="C51" s="177" t="s">
        <v>170</v>
      </c>
      <c r="D51" s="178"/>
      <c r="E51" s="178"/>
      <c r="F51" s="179">
        <v>31</v>
      </c>
      <c r="G51" s="180"/>
      <c r="H51" s="177" t="s">
        <v>331</v>
      </c>
      <c r="I51" s="178"/>
      <c r="J51" s="178"/>
      <c r="K51" s="179">
        <v>18</v>
      </c>
      <c r="L51" s="180"/>
      <c r="M51" s="177" t="s">
        <v>176</v>
      </c>
      <c r="N51" s="178"/>
      <c r="O51" s="178"/>
      <c r="P51" s="179">
        <v>21</v>
      </c>
      <c r="Q51" s="180"/>
      <c r="R51" s="177" t="s">
        <v>304</v>
      </c>
      <c r="S51" s="178"/>
      <c r="T51" s="178"/>
      <c r="U51" s="179">
        <v>33</v>
      </c>
      <c r="V51" s="180"/>
      <c r="W51" s="177" t="s">
        <v>332</v>
      </c>
      <c r="X51" s="178"/>
      <c r="Y51" s="178"/>
      <c r="Z51" s="179">
        <v>39</v>
      </c>
      <c r="AA51" s="179"/>
    </row>
    <row r="52" spans="1:27" ht="12.75" customHeight="1" x14ac:dyDescent="0.15">
      <c r="A52" s="215"/>
      <c r="B52" s="138"/>
      <c r="C52" s="181" t="s">
        <v>175</v>
      </c>
      <c r="D52" s="182"/>
      <c r="E52" s="182"/>
      <c r="F52" s="183">
        <v>18</v>
      </c>
      <c r="G52" s="184"/>
      <c r="H52" s="181" t="s">
        <v>168</v>
      </c>
      <c r="I52" s="182"/>
      <c r="J52" s="182"/>
      <c r="K52" s="183">
        <v>16</v>
      </c>
      <c r="L52" s="184"/>
      <c r="M52" s="181" t="s">
        <v>297</v>
      </c>
      <c r="N52" s="182"/>
      <c r="O52" s="182"/>
      <c r="P52" s="183">
        <v>20</v>
      </c>
      <c r="Q52" s="184"/>
      <c r="R52" s="181" t="s">
        <v>305</v>
      </c>
      <c r="S52" s="182"/>
      <c r="T52" s="182"/>
      <c r="U52" s="183">
        <v>31</v>
      </c>
      <c r="V52" s="184"/>
      <c r="W52" s="181" t="s">
        <v>333</v>
      </c>
      <c r="X52" s="182"/>
      <c r="Y52" s="182"/>
      <c r="Z52" s="183">
        <v>39</v>
      </c>
      <c r="AA52" s="183"/>
    </row>
    <row r="53" spans="1:27" ht="12.75" customHeight="1" x14ac:dyDescent="0.15">
      <c r="A53" s="213" t="s">
        <v>9</v>
      </c>
      <c r="B53" s="115"/>
      <c r="C53" s="185" t="s">
        <v>177</v>
      </c>
      <c r="D53" s="186"/>
      <c r="E53" s="186"/>
      <c r="F53" s="187">
        <v>1228</v>
      </c>
      <c r="G53" s="188"/>
      <c r="H53" s="185" t="s">
        <v>276</v>
      </c>
      <c r="I53" s="186"/>
      <c r="J53" s="186"/>
      <c r="K53" s="187">
        <v>177</v>
      </c>
      <c r="L53" s="188"/>
      <c r="M53" s="185" t="s">
        <v>179</v>
      </c>
      <c r="N53" s="186"/>
      <c r="O53" s="186"/>
      <c r="P53" s="187">
        <v>172</v>
      </c>
      <c r="Q53" s="188"/>
      <c r="R53" s="185" t="s">
        <v>179</v>
      </c>
      <c r="S53" s="186"/>
      <c r="T53" s="186"/>
      <c r="U53" s="187">
        <v>165</v>
      </c>
      <c r="V53" s="188"/>
      <c r="W53" s="185" t="s">
        <v>334</v>
      </c>
      <c r="X53" s="186"/>
      <c r="Y53" s="186"/>
      <c r="Z53" s="187">
        <v>176</v>
      </c>
      <c r="AA53" s="187"/>
    </row>
    <row r="54" spans="1:27" ht="12.75" customHeight="1" x14ac:dyDescent="0.15">
      <c r="A54" s="214"/>
      <c r="B54" s="116"/>
      <c r="C54" s="177" t="s">
        <v>178</v>
      </c>
      <c r="D54" s="178"/>
      <c r="E54" s="178"/>
      <c r="F54" s="179">
        <v>671</v>
      </c>
      <c r="G54" s="180"/>
      <c r="H54" s="177" t="s">
        <v>177</v>
      </c>
      <c r="I54" s="178"/>
      <c r="J54" s="178"/>
      <c r="K54" s="179">
        <v>172</v>
      </c>
      <c r="L54" s="180"/>
      <c r="M54" s="177" t="s">
        <v>177</v>
      </c>
      <c r="N54" s="178"/>
      <c r="O54" s="178"/>
      <c r="P54" s="179">
        <v>165</v>
      </c>
      <c r="Q54" s="180"/>
      <c r="R54" s="177" t="s">
        <v>177</v>
      </c>
      <c r="S54" s="178"/>
      <c r="T54" s="178"/>
      <c r="U54" s="179">
        <v>160</v>
      </c>
      <c r="V54" s="180"/>
      <c r="W54" s="177" t="s">
        <v>335</v>
      </c>
      <c r="X54" s="178"/>
      <c r="Y54" s="178"/>
      <c r="Z54" s="179">
        <v>169</v>
      </c>
      <c r="AA54" s="179"/>
    </row>
    <row r="55" spans="1:27" ht="12.75" customHeight="1" x14ac:dyDescent="0.15">
      <c r="A55" s="214"/>
      <c r="B55" s="116"/>
      <c r="C55" s="177" t="s">
        <v>180</v>
      </c>
      <c r="D55" s="178"/>
      <c r="E55" s="178"/>
      <c r="F55" s="179">
        <v>380</v>
      </c>
      <c r="G55" s="180"/>
      <c r="H55" s="177" t="s">
        <v>180</v>
      </c>
      <c r="I55" s="178"/>
      <c r="J55" s="178"/>
      <c r="K55" s="179">
        <v>153</v>
      </c>
      <c r="L55" s="180"/>
      <c r="M55" s="177" t="s">
        <v>276</v>
      </c>
      <c r="N55" s="178"/>
      <c r="O55" s="178"/>
      <c r="P55" s="179">
        <v>138</v>
      </c>
      <c r="Q55" s="180"/>
      <c r="R55" s="177" t="s">
        <v>180</v>
      </c>
      <c r="S55" s="178"/>
      <c r="T55" s="178"/>
      <c r="U55" s="179">
        <v>113</v>
      </c>
      <c r="V55" s="180"/>
      <c r="W55" s="177" t="s">
        <v>336</v>
      </c>
      <c r="X55" s="178"/>
      <c r="Y55" s="178"/>
      <c r="Z55" s="179">
        <v>112</v>
      </c>
      <c r="AA55" s="179"/>
    </row>
    <row r="56" spans="1:27" ht="12.75" customHeight="1" x14ac:dyDescent="0.15">
      <c r="A56" s="214"/>
      <c r="B56" s="116"/>
      <c r="C56" s="177" t="s">
        <v>179</v>
      </c>
      <c r="D56" s="178"/>
      <c r="E56" s="178"/>
      <c r="F56" s="179">
        <v>342</v>
      </c>
      <c r="G56" s="180"/>
      <c r="H56" s="177" t="s">
        <v>178</v>
      </c>
      <c r="I56" s="178"/>
      <c r="J56" s="178"/>
      <c r="K56" s="179">
        <v>134</v>
      </c>
      <c r="L56" s="180"/>
      <c r="M56" s="177" t="s">
        <v>180</v>
      </c>
      <c r="N56" s="178"/>
      <c r="O56" s="178"/>
      <c r="P56" s="179">
        <v>129</v>
      </c>
      <c r="Q56" s="180"/>
      <c r="R56" s="177" t="s">
        <v>298</v>
      </c>
      <c r="S56" s="178"/>
      <c r="T56" s="178"/>
      <c r="U56" s="179">
        <v>75</v>
      </c>
      <c r="V56" s="180"/>
      <c r="W56" s="177" t="s">
        <v>337</v>
      </c>
      <c r="X56" s="178"/>
      <c r="Y56" s="178"/>
      <c r="Z56" s="179">
        <v>73</v>
      </c>
      <c r="AA56" s="179"/>
    </row>
    <row r="57" spans="1:27" ht="12.75" customHeight="1" x14ac:dyDescent="0.15">
      <c r="A57" s="214"/>
      <c r="B57" s="116"/>
      <c r="C57" s="177" t="s">
        <v>183</v>
      </c>
      <c r="D57" s="178"/>
      <c r="E57" s="178"/>
      <c r="F57" s="179">
        <v>281</v>
      </c>
      <c r="G57" s="180"/>
      <c r="H57" s="177" t="s">
        <v>277</v>
      </c>
      <c r="I57" s="178"/>
      <c r="J57" s="178"/>
      <c r="K57" s="179">
        <v>108</v>
      </c>
      <c r="L57" s="180"/>
      <c r="M57" s="177" t="s">
        <v>298</v>
      </c>
      <c r="N57" s="178"/>
      <c r="O57" s="178"/>
      <c r="P57" s="179">
        <v>79</v>
      </c>
      <c r="Q57" s="180"/>
      <c r="R57" s="177" t="s">
        <v>186</v>
      </c>
      <c r="S57" s="178"/>
      <c r="T57" s="178"/>
      <c r="U57" s="179">
        <v>70</v>
      </c>
      <c r="V57" s="180"/>
      <c r="W57" s="177" t="s">
        <v>338</v>
      </c>
      <c r="X57" s="178"/>
      <c r="Y57" s="178"/>
      <c r="Z57" s="179">
        <v>67</v>
      </c>
      <c r="AA57" s="179"/>
    </row>
    <row r="58" spans="1:27" ht="12.75" customHeight="1" x14ac:dyDescent="0.15">
      <c r="A58" s="214"/>
      <c r="B58" s="116"/>
      <c r="C58" s="177" t="s">
        <v>182</v>
      </c>
      <c r="D58" s="178"/>
      <c r="E58" s="178"/>
      <c r="F58" s="179">
        <v>190</v>
      </c>
      <c r="G58" s="180"/>
      <c r="H58" s="177" t="s">
        <v>212</v>
      </c>
      <c r="I58" s="178"/>
      <c r="J58" s="178"/>
      <c r="K58" s="179">
        <v>73</v>
      </c>
      <c r="L58" s="180"/>
      <c r="M58" s="177" t="s">
        <v>186</v>
      </c>
      <c r="N58" s="178"/>
      <c r="O58" s="178"/>
      <c r="P58" s="179">
        <v>78</v>
      </c>
      <c r="Q58" s="180"/>
      <c r="R58" s="177" t="s">
        <v>185</v>
      </c>
      <c r="S58" s="178"/>
      <c r="T58" s="178"/>
      <c r="U58" s="179">
        <v>55</v>
      </c>
      <c r="V58" s="180"/>
      <c r="W58" s="177" t="s">
        <v>339</v>
      </c>
      <c r="X58" s="178"/>
      <c r="Y58" s="178"/>
      <c r="Z58" s="179">
        <v>50</v>
      </c>
      <c r="AA58" s="179"/>
    </row>
    <row r="59" spans="1:27" ht="12.75" customHeight="1" x14ac:dyDescent="0.15">
      <c r="A59" s="214"/>
      <c r="B59" s="116"/>
      <c r="C59" s="177" t="s">
        <v>181</v>
      </c>
      <c r="D59" s="178"/>
      <c r="E59" s="178"/>
      <c r="F59" s="179">
        <v>170</v>
      </c>
      <c r="G59" s="180"/>
      <c r="H59" s="177" t="s">
        <v>186</v>
      </c>
      <c r="I59" s="178"/>
      <c r="J59" s="178"/>
      <c r="K59" s="179">
        <v>44</v>
      </c>
      <c r="L59" s="180"/>
      <c r="M59" s="177" t="s">
        <v>340</v>
      </c>
      <c r="N59" s="178"/>
      <c r="O59" s="178"/>
      <c r="P59" s="179">
        <v>66</v>
      </c>
      <c r="Q59" s="180"/>
      <c r="R59" s="177" t="s">
        <v>306</v>
      </c>
      <c r="S59" s="178"/>
      <c r="T59" s="178"/>
      <c r="U59" s="179">
        <v>51</v>
      </c>
      <c r="V59" s="180"/>
      <c r="W59" s="177" t="s">
        <v>341</v>
      </c>
      <c r="X59" s="178"/>
      <c r="Y59" s="178"/>
      <c r="Z59" s="179">
        <v>45</v>
      </c>
      <c r="AA59" s="179"/>
    </row>
    <row r="60" spans="1:27" ht="12.75" customHeight="1" x14ac:dyDescent="0.15">
      <c r="A60" s="214"/>
      <c r="B60" s="116"/>
      <c r="C60" s="177" t="s">
        <v>184</v>
      </c>
      <c r="D60" s="178"/>
      <c r="E60" s="178"/>
      <c r="F60" s="179">
        <v>133</v>
      </c>
      <c r="G60" s="180"/>
      <c r="H60" s="177" t="s">
        <v>342</v>
      </c>
      <c r="I60" s="178"/>
      <c r="J60" s="178"/>
      <c r="K60" s="179">
        <v>42</v>
      </c>
      <c r="L60" s="180"/>
      <c r="M60" s="177" t="s">
        <v>343</v>
      </c>
      <c r="N60" s="178"/>
      <c r="O60" s="178"/>
      <c r="P60" s="179">
        <v>58</v>
      </c>
      <c r="Q60" s="180"/>
      <c r="R60" s="177" t="s">
        <v>184</v>
      </c>
      <c r="S60" s="178"/>
      <c r="T60" s="178"/>
      <c r="U60" s="179">
        <v>48</v>
      </c>
      <c r="V60" s="180"/>
      <c r="W60" s="177" t="s">
        <v>344</v>
      </c>
      <c r="X60" s="178"/>
      <c r="Y60" s="178"/>
      <c r="Z60" s="179">
        <v>42</v>
      </c>
      <c r="AA60" s="179"/>
    </row>
    <row r="61" spans="1:27" ht="12.75" customHeight="1" x14ac:dyDescent="0.15">
      <c r="A61" s="214"/>
      <c r="B61" s="116"/>
      <c r="C61" s="177" t="s">
        <v>185</v>
      </c>
      <c r="D61" s="178"/>
      <c r="E61" s="178"/>
      <c r="F61" s="179">
        <v>123</v>
      </c>
      <c r="G61" s="180"/>
      <c r="H61" s="177" t="s">
        <v>184</v>
      </c>
      <c r="I61" s="178"/>
      <c r="J61" s="178"/>
      <c r="K61" s="179">
        <v>40</v>
      </c>
      <c r="L61" s="180"/>
      <c r="M61" s="177" t="s">
        <v>212</v>
      </c>
      <c r="N61" s="178"/>
      <c r="O61" s="178"/>
      <c r="P61" s="179">
        <v>57</v>
      </c>
      <c r="Q61" s="180"/>
      <c r="R61" s="177" t="s">
        <v>276</v>
      </c>
      <c r="S61" s="178"/>
      <c r="T61" s="178"/>
      <c r="U61" s="179">
        <v>47</v>
      </c>
      <c r="V61" s="180"/>
      <c r="W61" s="177" t="s">
        <v>345</v>
      </c>
      <c r="X61" s="178"/>
      <c r="Y61" s="178"/>
      <c r="Z61" s="179">
        <v>40</v>
      </c>
      <c r="AA61" s="179"/>
    </row>
    <row r="62" spans="1:27" ht="12.75" customHeight="1" x14ac:dyDescent="0.15">
      <c r="A62" s="215"/>
      <c r="B62" s="138"/>
      <c r="C62" s="181" t="s">
        <v>186</v>
      </c>
      <c r="D62" s="182"/>
      <c r="E62" s="182"/>
      <c r="F62" s="183">
        <v>113</v>
      </c>
      <c r="G62" s="184"/>
      <c r="H62" s="181" t="s">
        <v>181</v>
      </c>
      <c r="I62" s="182"/>
      <c r="J62" s="182"/>
      <c r="K62" s="183">
        <v>36</v>
      </c>
      <c r="L62" s="184"/>
      <c r="M62" s="181" t="s">
        <v>183</v>
      </c>
      <c r="N62" s="182"/>
      <c r="O62" s="182"/>
      <c r="P62" s="183">
        <v>56</v>
      </c>
      <c r="Q62" s="184"/>
      <c r="R62" s="181" t="s">
        <v>183</v>
      </c>
      <c r="S62" s="182"/>
      <c r="T62" s="182"/>
      <c r="U62" s="183">
        <v>46</v>
      </c>
      <c r="V62" s="184"/>
      <c r="W62" s="181" t="s">
        <v>346</v>
      </c>
      <c r="X62" s="182"/>
      <c r="Y62" s="182"/>
      <c r="Z62" s="183">
        <v>39</v>
      </c>
      <c r="AA62" s="183"/>
    </row>
    <row r="63" spans="1:27" ht="16.5" customHeight="1" x14ac:dyDescent="0.15">
      <c r="A63" s="34" t="s">
        <v>307</v>
      </c>
      <c r="R63" s="35"/>
      <c r="S63" s="35"/>
      <c r="T63" s="29"/>
      <c r="U63" s="29"/>
      <c r="V63" s="29"/>
      <c r="W63" s="29"/>
      <c r="X63" s="29"/>
      <c r="Y63" s="29"/>
      <c r="AA63" s="38" t="s">
        <v>5</v>
      </c>
    </row>
  </sheetData>
  <mergeCells count="553">
    <mergeCell ref="Z62:AA62"/>
    <mergeCell ref="T15:U15"/>
    <mergeCell ref="T16:U16"/>
    <mergeCell ref="T6:U6"/>
    <mergeCell ref="T7:U7"/>
    <mergeCell ref="Z20:AA20"/>
    <mergeCell ref="R20:S20"/>
    <mergeCell ref="T20:U20"/>
    <mergeCell ref="Z56:AA56"/>
    <mergeCell ref="Z55:AA55"/>
    <mergeCell ref="Z32:AA32"/>
    <mergeCell ref="Z33:AA33"/>
    <mergeCell ref="Z34:AA34"/>
    <mergeCell ref="Z42:AA42"/>
    <mergeCell ref="Z44:AA44"/>
    <mergeCell ref="T13:U13"/>
    <mergeCell ref="T14:U14"/>
    <mergeCell ref="T18:U18"/>
    <mergeCell ref="T17:U17"/>
    <mergeCell ref="X9:Y9"/>
    <mergeCell ref="Z18:AA18"/>
    <mergeCell ref="Z41:AA41"/>
    <mergeCell ref="U41:V41"/>
    <mergeCell ref="W42:Y42"/>
    <mergeCell ref="H14:I14"/>
    <mergeCell ref="J14:K14"/>
    <mergeCell ref="L14:M14"/>
    <mergeCell ref="H13:I13"/>
    <mergeCell ref="J13:K13"/>
    <mergeCell ref="L13:M13"/>
    <mergeCell ref="H9:I9"/>
    <mergeCell ref="Z52:AA52"/>
    <mergeCell ref="N4:O5"/>
    <mergeCell ref="N13:O13"/>
    <mergeCell ref="N8:O8"/>
    <mergeCell ref="N15:O15"/>
    <mergeCell ref="N21:O21"/>
    <mergeCell ref="N19:O19"/>
    <mergeCell ref="N20:O20"/>
    <mergeCell ref="N6:O6"/>
    <mergeCell ref="R8:S8"/>
    <mergeCell ref="Z37:AA37"/>
    <mergeCell ref="Z39:AA39"/>
    <mergeCell ref="T11:U11"/>
    <mergeCell ref="R4:S5"/>
    <mergeCell ref="T12:U12"/>
    <mergeCell ref="T4:U5"/>
    <mergeCell ref="T8:U8"/>
    <mergeCell ref="F6:G6"/>
    <mergeCell ref="F7:G7"/>
    <mergeCell ref="F8:G8"/>
    <mergeCell ref="F15:G15"/>
    <mergeCell ref="F16:G16"/>
    <mergeCell ref="F17:G17"/>
    <mergeCell ref="F9:G9"/>
    <mergeCell ref="F10:G10"/>
    <mergeCell ref="F11:G11"/>
    <mergeCell ref="F12:G12"/>
    <mergeCell ref="F13:G13"/>
    <mergeCell ref="F14:G14"/>
    <mergeCell ref="A31:B32"/>
    <mergeCell ref="F33:G33"/>
    <mergeCell ref="F34:G34"/>
    <mergeCell ref="F35:G35"/>
    <mergeCell ref="F36:G36"/>
    <mergeCell ref="F37:G37"/>
    <mergeCell ref="F43:G43"/>
    <mergeCell ref="F44:G44"/>
    <mergeCell ref="C56:E56"/>
    <mergeCell ref="F38:G38"/>
    <mergeCell ref="F39:G39"/>
    <mergeCell ref="F40:G40"/>
    <mergeCell ref="F41:G41"/>
    <mergeCell ref="F42:G42"/>
    <mergeCell ref="F54:G54"/>
    <mergeCell ref="A33:B42"/>
    <mergeCell ref="A43:B52"/>
    <mergeCell ref="A53:B62"/>
    <mergeCell ref="C45:E45"/>
    <mergeCell ref="C46:E46"/>
    <mergeCell ref="C47:E47"/>
    <mergeCell ref="C49:E49"/>
    <mergeCell ref="C58:E58"/>
    <mergeCell ref="C59:E59"/>
    <mergeCell ref="F18:G18"/>
    <mergeCell ref="F19:G19"/>
    <mergeCell ref="F20:G20"/>
    <mergeCell ref="F21:G21"/>
    <mergeCell ref="B14:E14"/>
    <mergeCell ref="A15:E16"/>
    <mergeCell ref="B17:E18"/>
    <mergeCell ref="B19:E20"/>
    <mergeCell ref="B21:E22"/>
    <mergeCell ref="F22:G22"/>
    <mergeCell ref="C60:E60"/>
    <mergeCell ref="C61:E61"/>
    <mergeCell ref="C53:E53"/>
    <mergeCell ref="C54:E54"/>
    <mergeCell ref="C55:E55"/>
    <mergeCell ref="C62:E62"/>
    <mergeCell ref="F59:G59"/>
    <mergeCell ref="F60:G60"/>
    <mergeCell ref="F61:G61"/>
    <mergeCell ref="F62:G62"/>
    <mergeCell ref="F53:G53"/>
    <mergeCell ref="F55:G55"/>
    <mergeCell ref="F56:G56"/>
    <mergeCell ref="F57:G57"/>
    <mergeCell ref="F58:G58"/>
    <mergeCell ref="C57:E57"/>
    <mergeCell ref="C51:E51"/>
    <mergeCell ref="C52:E52"/>
    <mergeCell ref="C39:E39"/>
    <mergeCell ref="C40:E40"/>
    <mergeCell ref="C41:E41"/>
    <mergeCell ref="C42:E42"/>
    <mergeCell ref="C43:E43"/>
    <mergeCell ref="F49:G49"/>
    <mergeCell ref="F50:G50"/>
    <mergeCell ref="F51:G51"/>
    <mergeCell ref="C44:E44"/>
    <mergeCell ref="F45:G45"/>
    <mergeCell ref="F46:G46"/>
    <mergeCell ref="F47:G47"/>
    <mergeCell ref="F52:G52"/>
    <mergeCell ref="F48:G48"/>
    <mergeCell ref="C33:E33"/>
    <mergeCell ref="C34:E34"/>
    <mergeCell ref="C35:E35"/>
    <mergeCell ref="C36:E36"/>
    <mergeCell ref="C37:E37"/>
    <mergeCell ref="C38:E38"/>
    <mergeCell ref="C48:E48"/>
    <mergeCell ref="C50:E50"/>
    <mergeCell ref="H4:I5"/>
    <mergeCell ref="H8:I8"/>
    <mergeCell ref="H17:I17"/>
    <mergeCell ref="H33:J33"/>
    <mergeCell ref="H34:J34"/>
    <mergeCell ref="H36:J36"/>
    <mergeCell ref="H37:J37"/>
    <mergeCell ref="H39:J39"/>
    <mergeCell ref="H44:J44"/>
    <mergeCell ref="H45:J45"/>
    <mergeCell ref="H47:J47"/>
    <mergeCell ref="H50:J50"/>
    <mergeCell ref="A6:E7"/>
    <mergeCell ref="B8:E9"/>
    <mergeCell ref="B10:E11"/>
    <mergeCell ref="B12:E13"/>
    <mergeCell ref="J4:K5"/>
    <mergeCell ref="L4:M5"/>
    <mergeCell ref="P4:Q5"/>
    <mergeCell ref="Z4:AA5"/>
    <mergeCell ref="H7:I7"/>
    <mergeCell ref="J7:K7"/>
    <mergeCell ref="Z58:AA58"/>
    <mergeCell ref="Z36:AA36"/>
    <mergeCell ref="Z45:AA45"/>
    <mergeCell ref="Z50:AA50"/>
    <mergeCell ref="Z47:AA47"/>
    <mergeCell ref="Z40:AA40"/>
    <mergeCell ref="W40:Y40"/>
    <mergeCell ref="Z46:AA46"/>
    <mergeCell ref="Z48:AA48"/>
    <mergeCell ref="Z49:AA49"/>
    <mergeCell ref="W48:Y48"/>
    <mergeCell ref="Z57:AA57"/>
    <mergeCell ref="H54:J54"/>
    <mergeCell ref="H55:J55"/>
    <mergeCell ref="H56:J56"/>
    <mergeCell ref="T21:U21"/>
    <mergeCell ref="T19:U19"/>
    <mergeCell ref="H6:I6"/>
    <mergeCell ref="J6:K6"/>
    <mergeCell ref="L6:M6"/>
    <mergeCell ref="P6:Q6"/>
    <mergeCell ref="Z6:AA6"/>
    <mergeCell ref="R6:S6"/>
    <mergeCell ref="V6:W6"/>
    <mergeCell ref="X6:Y6"/>
    <mergeCell ref="Z61:AA61"/>
    <mergeCell ref="H20:I20"/>
    <mergeCell ref="J20:K20"/>
    <mergeCell ref="L20:M20"/>
    <mergeCell ref="P20:Q20"/>
    <mergeCell ref="H21:I21"/>
    <mergeCell ref="J21:K21"/>
    <mergeCell ref="L21:M21"/>
    <mergeCell ref="P21:Q21"/>
    <mergeCell ref="N7:O7"/>
    <mergeCell ref="N17:O17"/>
    <mergeCell ref="N16:O16"/>
    <mergeCell ref="H12:I12"/>
    <mergeCell ref="N10:O10"/>
    <mergeCell ref="N11:O11"/>
    <mergeCell ref="L12:M12"/>
    <mergeCell ref="L7:M7"/>
    <mergeCell ref="P7:Q7"/>
    <mergeCell ref="Z7:AA7"/>
    <mergeCell ref="R7:S7"/>
    <mergeCell ref="V7:W7"/>
    <mergeCell ref="X8:Y8"/>
    <mergeCell ref="Z8:AA8"/>
    <mergeCell ref="X7:Y7"/>
    <mergeCell ref="V4:W5"/>
    <mergeCell ref="X4:Y5"/>
    <mergeCell ref="V8:W8"/>
    <mergeCell ref="J8:K8"/>
    <mergeCell ref="X10:Y10"/>
    <mergeCell ref="J9:K9"/>
    <mergeCell ref="L9:M9"/>
    <mergeCell ref="P9:Q9"/>
    <mergeCell ref="L8:M8"/>
    <mergeCell ref="P8:Q8"/>
    <mergeCell ref="Z9:AA9"/>
    <mergeCell ref="R9:S9"/>
    <mergeCell ref="V9:W9"/>
    <mergeCell ref="N9:O9"/>
    <mergeCell ref="T9:U9"/>
    <mergeCell ref="J12:K12"/>
    <mergeCell ref="V11:W11"/>
    <mergeCell ref="X11:Y11"/>
    <mergeCell ref="H10:I10"/>
    <mergeCell ref="P12:Q12"/>
    <mergeCell ref="H11:I11"/>
    <mergeCell ref="J11:K11"/>
    <mergeCell ref="L11:M11"/>
    <mergeCell ref="Z12:AA12"/>
    <mergeCell ref="R12:S12"/>
    <mergeCell ref="V12:W12"/>
    <mergeCell ref="V10:W10"/>
    <mergeCell ref="T10:U10"/>
    <mergeCell ref="X12:Y12"/>
    <mergeCell ref="P11:Q11"/>
    <mergeCell ref="Z11:AA11"/>
    <mergeCell ref="R11:S11"/>
    <mergeCell ref="J10:K10"/>
    <mergeCell ref="L10:M10"/>
    <mergeCell ref="P10:Q10"/>
    <mergeCell ref="Z10:AA10"/>
    <mergeCell ref="R10:S10"/>
    <mergeCell ref="P14:Q14"/>
    <mergeCell ref="Z14:AA14"/>
    <mergeCell ref="R14:S14"/>
    <mergeCell ref="V14:W14"/>
    <mergeCell ref="X14:Y14"/>
    <mergeCell ref="N12:O12"/>
    <mergeCell ref="N14:O14"/>
    <mergeCell ref="P13:Q13"/>
    <mergeCell ref="Z13:AA13"/>
    <mergeCell ref="R13:S13"/>
    <mergeCell ref="V13:W13"/>
    <mergeCell ref="X13:Y13"/>
    <mergeCell ref="J17:K17"/>
    <mergeCell ref="L17:M17"/>
    <mergeCell ref="P17:Q17"/>
    <mergeCell ref="Z17:AA17"/>
    <mergeCell ref="R17:S17"/>
    <mergeCell ref="V15:W15"/>
    <mergeCell ref="X15:Y15"/>
    <mergeCell ref="H16:I16"/>
    <mergeCell ref="J16:K16"/>
    <mergeCell ref="L16:M16"/>
    <mergeCell ref="P16:Q16"/>
    <mergeCell ref="Z16:AA16"/>
    <mergeCell ref="R16:S16"/>
    <mergeCell ref="V16:W16"/>
    <mergeCell ref="X16:Y16"/>
    <mergeCell ref="H15:I15"/>
    <mergeCell ref="J15:K15"/>
    <mergeCell ref="L15:M15"/>
    <mergeCell ref="P15:Q15"/>
    <mergeCell ref="Z15:AA15"/>
    <mergeCell ref="R15:S15"/>
    <mergeCell ref="K33:L33"/>
    <mergeCell ref="W33:Y33"/>
    <mergeCell ref="M33:O33"/>
    <mergeCell ref="P33:Q33"/>
    <mergeCell ref="R33:T33"/>
    <mergeCell ref="R19:S19"/>
    <mergeCell ref="Z21:AA21"/>
    <mergeCell ref="R21:S21"/>
    <mergeCell ref="U33:V33"/>
    <mergeCell ref="H31:L31"/>
    <mergeCell ref="W31:AA31"/>
    <mergeCell ref="M31:Q31"/>
    <mergeCell ref="R31:V31"/>
    <mergeCell ref="H32:J32"/>
    <mergeCell ref="K32:L32"/>
    <mergeCell ref="V21:W21"/>
    <mergeCell ref="X21:Y21"/>
    <mergeCell ref="H19:I19"/>
    <mergeCell ref="J19:K19"/>
    <mergeCell ref="L19:M19"/>
    <mergeCell ref="P19:Q19"/>
    <mergeCell ref="Z19:AA19"/>
    <mergeCell ref="V19:W19"/>
    <mergeCell ref="H22:I22"/>
    <mergeCell ref="K34:L34"/>
    <mergeCell ref="W34:Y34"/>
    <mergeCell ref="M34:O34"/>
    <mergeCell ref="P34:Q34"/>
    <mergeCell ref="R34:T34"/>
    <mergeCell ref="U34:V34"/>
    <mergeCell ref="H35:J35"/>
    <mergeCell ref="Z35:AA35"/>
    <mergeCell ref="K35:L35"/>
    <mergeCell ref="W35:Y35"/>
    <mergeCell ref="M35:O35"/>
    <mergeCell ref="P35:Q35"/>
    <mergeCell ref="K36:L36"/>
    <mergeCell ref="W36:Y36"/>
    <mergeCell ref="M36:O36"/>
    <mergeCell ref="P36:Q36"/>
    <mergeCell ref="R36:T36"/>
    <mergeCell ref="R35:T35"/>
    <mergeCell ref="U35:V35"/>
    <mergeCell ref="Z38:AA38"/>
    <mergeCell ref="U36:V36"/>
    <mergeCell ref="U38:V38"/>
    <mergeCell ref="K37:L37"/>
    <mergeCell ref="W37:Y37"/>
    <mergeCell ref="M37:O37"/>
    <mergeCell ref="P37:Q37"/>
    <mergeCell ref="R37:T37"/>
    <mergeCell ref="U37:V37"/>
    <mergeCell ref="K39:L39"/>
    <mergeCell ref="H38:J38"/>
    <mergeCell ref="K38:L38"/>
    <mergeCell ref="H41:J41"/>
    <mergeCell ref="K41:L41"/>
    <mergeCell ref="H40:J40"/>
    <mergeCell ref="K40:L40"/>
    <mergeCell ref="W39:Y39"/>
    <mergeCell ref="M39:O39"/>
    <mergeCell ref="P39:Q39"/>
    <mergeCell ref="U40:V40"/>
    <mergeCell ref="R39:T39"/>
    <mergeCell ref="U39:V39"/>
    <mergeCell ref="M40:O40"/>
    <mergeCell ref="P40:Q40"/>
    <mergeCell ref="R40:T40"/>
    <mergeCell ref="W38:Y38"/>
    <mergeCell ref="M38:O38"/>
    <mergeCell ref="P38:Q38"/>
    <mergeCell ref="R38:T38"/>
    <mergeCell ref="W41:Y41"/>
    <mergeCell ref="M41:O41"/>
    <mergeCell ref="P41:Q41"/>
    <mergeCell ref="R41:T41"/>
    <mergeCell ref="Z43:AA43"/>
    <mergeCell ref="W44:Y44"/>
    <mergeCell ref="M44:O44"/>
    <mergeCell ref="P44:Q44"/>
    <mergeCell ref="R44:T44"/>
    <mergeCell ref="R45:T45"/>
    <mergeCell ref="U45:V45"/>
    <mergeCell ref="W43:Y43"/>
    <mergeCell ref="M43:O43"/>
    <mergeCell ref="P43:Q43"/>
    <mergeCell ref="K44:L44"/>
    <mergeCell ref="U42:V42"/>
    <mergeCell ref="H43:J43"/>
    <mergeCell ref="K43:L43"/>
    <mergeCell ref="K42:L42"/>
    <mergeCell ref="H42:J42"/>
    <mergeCell ref="R43:T43"/>
    <mergeCell ref="U43:V43"/>
    <mergeCell ref="U44:V44"/>
    <mergeCell ref="R42:T42"/>
    <mergeCell ref="M42:O42"/>
    <mergeCell ref="P42:Q42"/>
    <mergeCell ref="K45:L45"/>
    <mergeCell ref="W45:Y45"/>
    <mergeCell ref="M45:O45"/>
    <mergeCell ref="P45:Q45"/>
    <mergeCell ref="U46:V46"/>
    <mergeCell ref="H46:J46"/>
    <mergeCell ref="K46:L46"/>
    <mergeCell ref="W46:Y46"/>
    <mergeCell ref="M46:O46"/>
    <mergeCell ref="P46:Q46"/>
    <mergeCell ref="R46:T46"/>
    <mergeCell ref="K47:L47"/>
    <mergeCell ref="H49:J49"/>
    <mergeCell ref="K49:L49"/>
    <mergeCell ref="H48:J48"/>
    <mergeCell ref="W47:Y47"/>
    <mergeCell ref="M47:O47"/>
    <mergeCell ref="P47:Q47"/>
    <mergeCell ref="R47:T47"/>
    <mergeCell ref="U47:V47"/>
    <mergeCell ref="M48:O48"/>
    <mergeCell ref="P48:Q48"/>
    <mergeCell ref="R48:T48"/>
    <mergeCell ref="U48:V48"/>
    <mergeCell ref="U49:V49"/>
    <mergeCell ref="K48:L48"/>
    <mergeCell ref="P50:Q50"/>
    <mergeCell ref="R50:T50"/>
    <mergeCell ref="W49:Y49"/>
    <mergeCell ref="M49:O49"/>
    <mergeCell ref="P49:Q49"/>
    <mergeCell ref="R49:T49"/>
    <mergeCell ref="K52:L52"/>
    <mergeCell ref="U50:V50"/>
    <mergeCell ref="K51:L51"/>
    <mergeCell ref="R51:T51"/>
    <mergeCell ref="U51:V51"/>
    <mergeCell ref="M50:O50"/>
    <mergeCell ref="Z54:AA54"/>
    <mergeCell ref="U52:V52"/>
    <mergeCell ref="Z51:AA51"/>
    <mergeCell ref="M53:O53"/>
    <mergeCell ref="Z53:AA53"/>
    <mergeCell ref="W54:Y54"/>
    <mergeCell ref="M54:O54"/>
    <mergeCell ref="H51:J51"/>
    <mergeCell ref="K50:L50"/>
    <mergeCell ref="W50:Y50"/>
    <mergeCell ref="W52:Y52"/>
    <mergeCell ref="M52:O52"/>
    <mergeCell ref="P52:Q52"/>
    <mergeCell ref="R52:T52"/>
    <mergeCell ref="W51:Y51"/>
    <mergeCell ref="M51:O51"/>
    <mergeCell ref="P51:Q51"/>
    <mergeCell ref="H52:J52"/>
    <mergeCell ref="P53:Q53"/>
    <mergeCell ref="R53:T53"/>
    <mergeCell ref="U53:V53"/>
    <mergeCell ref="P54:Q54"/>
    <mergeCell ref="R54:T54"/>
    <mergeCell ref="U54:V54"/>
    <mergeCell ref="K54:L54"/>
    <mergeCell ref="K56:L56"/>
    <mergeCell ref="W56:Y56"/>
    <mergeCell ref="M56:O56"/>
    <mergeCell ref="P56:Q56"/>
    <mergeCell ref="R56:T56"/>
    <mergeCell ref="U56:V56"/>
    <mergeCell ref="K55:L55"/>
    <mergeCell ref="W55:Y55"/>
    <mergeCell ref="M55:O55"/>
    <mergeCell ref="P55:Q55"/>
    <mergeCell ref="R55:T55"/>
    <mergeCell ref="U55:V55"/>
    <mergeCell ref="Z59:AA59"/>
    <mergeCell ref="Z60:AA60"/>
    <mergeCell ref="U57:V57"/>
    <mergeCell ref="H58:J58"/>
    <mergeCell ref="K58:L58"/>
    <mergeCell ref="W58:Y58"/>
    <mergeCell ref="M58:O58"/>
    <mergeCell ref="P58:Q58"/>
    <mergeCell ref="R58:T58"/>
    <mergeCell ref="U58:V58"/>
    <mergeCell ref="H57:J57"/>
    <mergeCell ref="K57:L57"/>
    <mergeCell ref="W57:Y57"/>
    <mergeCell ref="M57:O57"/>
    <mergeCell ref="P57:Q57"/>
    <mergeCell ref="R57:T57"/>
    <mergeCell ref="U59:V59"/>
    <mergeCell ref="H60:J60"/>
    <mergeCell ref="K60:L60"/>
    <mergeCell ref="W60:Y60"/>
    <mergeCell ref="M60:O60"/>
    <mergeCell ref="P60:Q60"/>
    <mergeCell ref="R60:T60"/>
    <mergeCell ref="U60:V60"/>
    <mergeCell ref="P18:Q18"/>
    <mergeCell ref="H59:J59"/>
    <mergeCell ref="K59:L59"/>
    <mergeCell ref="W59:Y59"/>
    <mergeCell ref="M59:O59"/>
    <mergeCell ref="P59:Q59"/>
    <mergeCell ref="R59:T59"/>
    <mergeCell ref="U61:V61"/>
    <mergeCell ref="H62:J62"/>
    <mergeCell ref="K62:L62"/>
    <mergeCell ref="W62:Y62"/>
    <mergeCell ref="M62:O62"/>
    <mergeCell ref="P62:Q62"/>
    <mergeCell ref="R62:T62"/>
    <mergeCell ref="U62:V62"/>
    <mergeCell ref="H61:J61"/>
    <mergeCell ref="K61:L61"/>
    <mergeCell ref="W61:Y61"/>
    <mergeCell ref="M61:O61"/>
    <mergeCell ref="P61:Q61"/>
    <mergeCell ref="R61:T61"/>
    <mergeCell ref="H53:J53"/>
    <mergeCell ref="K53:L53"/>
    <mergeCell ref="W53:Y53"/>
    <mergeCell ref="Z22:AA22"/>
    <mergeCell ref="A1:AA1"/>
    <mergeCell ref="A28:AA28"/>
    <mergeCell ref="A4:G5"/>
    <mergeCell ref="C31:G31"/>
    <mergeCell ref="C32:E32"/>
    <mergeCell ref="F32:G32"/>
    <mergeCell ref="U32:V32"/>
    <mergeCell ref="R32:T32"/>
    <mergeCell ref="V20:W20"/>
    <mergeCell ref="X20:Y20"/>
    <mergeCell ref="W32:Y32"/>
    <mergeCell ref="M32:O32"/>
    <mergeCell ref="P32:Q32"/>
    <mergeCell ref="N18:O18"/>
    <mergeCell ref="V18:W18"/>
    <mergeCell ref="X18:Y18"/>
    <mergeCell ref="R18:S18"/>
    <mergeCell ref="V17:W17"/>
    <mergeCell ref="X17:Y17"/>
    <mergeCell ref="X19:Y19"/>
    <mergeCell ref="H18:I18"/>
    <mergeCell ref="J18:K18"/>
    <mergeCell ref="L18:M18"/>
    <mergeCell ref="T23:U23"/>
    <mergeCell ref="J22:K22"/>
    <mergeCell ref="L22:M22"/>
    <mergeCell ref="N22:O22"/>
    <mergeCell ref="P22:Q22"/>
    <mergeCell ref="R22:S22"/>
    <mergeCell ref="T22:U22"/>
    <mergeCell ref="V22:W22"/>
    <mergeCell ref="X22:Y22"/>
    <mergeCell ref="A25:W26"/>
    <mergeCell ref="V23:W23"/>
    <mergeCell ref="X23:Y23"/>
    <mergeCell ref="Z23:AA23"/>
    <mergeCell ref="A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B23:E23"/>
    <mergeCell ref="F23:G23"/>
    <mergeCell ref="H23:I23"/>
    <mergeCell ref="J23:K23"/>
    <mergeCell ref="L23:M23"/>
    <mergeCell ref="N23:O23"/>
    <mergeCell ref="P23:Q23"/>
    <mergeCell ref="R23:S23"/>
  </mergeCells>
  <phoneticPr fontId="2"/>
  <pageMargins left="0.59055118110236227" right="0.59055118110236227" top="0.59055118110236227" bottom="0.39370078740157483" header="0.51181102362204722" footer="0"/>
  <pageSetup paperSize="9" scale="92" orientation="portrait" r:id="rId1"/>
  <headerFooter alignWithMargins="0">
    <oddFooter>&amp;C&amp;12-&amp;A-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4</vt:i4>
      </vt:variant>
    </vt:vector>
  </HeadingPairs>
  <TitlesOfParts>
    <vt:vector size="14" baseType="lpstr">
      <vt:lpstr> ５  製造業・商業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'60'!Print_Area</vt:lpstr>
      <vt:lpstr>'61'!Print_Area</vt:lpstr>
      <vt:lpstr>'63'!Print_Area</vt:lpstr>
      <vt:lpstr>'64'!Print_Area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