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3 検査室\01検査事務\（仮）土木週休2日\"/>
    </mc:Choice>
  </mc:AlternateContent>
  <xr:revisionPtr revIDLastSave="0" documentId="13_ncr:1_{03E6E9E6-31C7-437A-AEC1-A4128C236A26}" xr6:coauthVersionLast="36" xr6:coauthVersionMax="36" xr10:uidLastSave="{00000000-0000-0000-0000-000000000000}"/>
  <bookViews>
    <workbookView xWindow="0" yWindow="0" windowWidth="21600" windowHeight="9435" activeTab="1" xr2:uid="{1ABCBB87-BF43-4554-9409-426E77BDA8D5}"/>
  </bookViews>
  <sheets>
    <sheet name="様式3_月別" sheetId="15" r:id="rId1"/>
    <sheet name="様式3_月別（例）" sheetId="14" r:id="rId2"/>
    <sheet name="様式3-2工期全体（廃止）" sheetId="16" r:id="rId3"/>
  </sheets>
  <definedNames>
    <definedName name="_xlnm.Print_Area" localSheetId="0">様式3_月別!$B$1:$AN$37</definedName>
    <definedName name="_xlnm.Print_Area" localSheetId="1">'様式3_月別（例）'!$B$1:$AN$37</definedName>
    <definedName name="_xlnm.Print_Area" localSheetId="2">'様式3-2工期全体（廃止）'!$A$1:$Y$36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6" l="1"/>
  <c r="AM24" i="15" l="1"/>
  <c r="AJ24" i="15"/>
  <c r="AI24" i="15"/>
  <c r="AM23" i="15"/>
  <c r="AJ23" i="15"/>
  <c r="AI23" i="15"/>
  <c r="AJ22" i="15"/>
  <c r="AJ21" i="15"/>
  <c r="AJ20" i="15"/>
  <c r="AJ19" i="15"/>
  <c r="AM18" i="15"/>
  <c r="AJ18" i="15"/>
  <c r="AI18" i="15"/>
  <c r="AJ17" i="15"/>
  <c r="AJ16" i="15"/>
  <c r="AJ15" i="15"/>
  <c r="AM14" i="15"/>
  <c r="AJ14" i="15"/>
  <c r="AI14" i="15"/>
  <c r="AJ13" i="15"/>
  <c r="C9" i="15"/>
  <c r="D11" i="15" s="1"/>
  <c r="D12" i="15" s="1"/>
  <c r="D9" i="15" l="1"/>
  <c r="E11" i="15" s="1"/>
  <c r="E12" i="15" s="1"/>
  <c r="E9" i="15"/>
  <c r="F11" i="15" s="1"/>
  <c r="F12" i="15" s="1"/>
  <c r="AM14" i="14"/>
  <c r="AM18" i="14"/>
  <c r="AM23" i="14"/>
  <c r="AM24" i="14"/>
  <c r="AJ14" i="14"/>
  <c r="AJ18" i="14"/>
  <c r="AJ19" i="14"/>
  <c r="AJ20" i="14"/>
  <c r="AJ21" i="14"/>
  <c r="AJ22" i="14"/>
  <c r="AJ23" i="14"/>
  <c r="AJ24" i="14"/>
  <c r="AI14" i="14"/>
  <c r="AI18" i="14"/>
  <c r="AI23" i="14"/>
  <c r="AI24" i="14"/>
  <c r="F9" i="15" l="1"/>
  <c r="G11" i="15"/>
  <c r="G9" i="15"/>
  <c r="C9" i="14"/>
  <c r="G12" i="15" l="1"/>
  <c r="H11" i="15"/>
  <c r="H12" i="15" s="1"/>
  <c r="H9" i="15"/>
  <c r="D11" i="14"/>
  <c r="D9" i="14"/>
  <c r="I11" i="15" l="1"/>
  <c r="I9" i="15"/>
  <c r="E11" i="14"/>
  <c r="E12" i="14" s="1"/>
  <c r="E9" i="14"/>
  <c r="D12" i="14"/>
  <c r="I12" i="15" l="1"/>
  <c r="J11" i="15"/>
  <c r="J12" i="15" s="1"/>
  <c r="J9" i="15"/>
  <c r="F11" i="14"/>
  <c r="F9" i="14"/>
  <c r="K11" i="15" l="1"/>
  <c r="K9" i="15"/>
  <c r="F12" i="14"/>
  <c r="G9" i="14"/>
  <c r="G11" i="14"/>
  <c r="K12" i="15" l="1"/>
  <c r="L11" i="15"/>
  <c r="L9" i="15"/>
  <c r="G12" i="14"/>
  <c r="H9" i="14"/>
  <c r="H11" i="14"/>
  <c r="L12" i="15" l="1"/>
  <c r="M11" i="15"/>
  <c r="M12" i="15" s="1"/>
  <c r="M9" i="15"/>
  <c r="H12" i="14"/>
  <c r="I11" i="14"/>
  <c r="I9" i="14"/>
  <c r="N11" i="15" l="1"/>
  <c r="N12" i="15" s="1"/>
  <c r="N9" i="15"/>
  <c r="I12" i="14"/>
  <c r="J11" i="14"/>
  <c r="J9" i="14"/>
  <c r="O11" i="15" l="1"/>
  <c r="O12" i="15" s="1"/>
  <c r="O9" i="15"/>
  <c r="K11" i="14"/>
  <c r="K9" i="14"/>
  <c r="J12" i="14"/>
  <c r="P11" i="15" l="1"/>
  <c r="P12" i="15" s="1"/>
  <c r="P9" i="15"/>
  <c r="K12" i="14"/>
  <c r="L11" i="14"/>
  <c r="L9" i="14"/>
  <c r="Q11" i="15" l="1"/>
  <c r="Q12" i="15" s="1"/>
  <c r="Q9" i="15"/>
  <c r="M9" i="14"/>
  <c r="M11" i="14"/>
  <c r="M12" i="14" s="1"/>
  <c r="L12" i="14"/>
  <c r="R11" i="15" l="1"/>
  <c r="R12" i="15" s="1"/>
  <c r="R9" i="15"/>
  <c r="N11" i="14"/>
  <c r="N12" i="14" s="1"/>
  <c r="N9" i="14"/>
  <c r="S11" i="15" l="1"/>
  <c r="S12" i="15" s="1"/>
  <c r="S9" i="15"/>
  <c r="O11" i="14"/>
  <c r="O12" i="14" s="1"/>
  <c r="O9" i="14"/>
  <c r="T11" i="15" l="1"/>
  <c r="T12" i="15" s="1"/>
  <c r="T9" i="15"/>
  <c r="P11" i="14"/>
  <c r="P12" i="14" s="1"/>
  <c r="P9" i="14"/>
  <c r="U11" i="15" l="1"/>
  <c r="U12" i="15" s="1"/>
  <c r="U9" i="15"/>
  <c r="Q11" i="14"/>
  <c r="Q12" i="14" s="1"/>
  <c r="Q9" i="14"/>
  <c r="V11" i="15" l="1"/>
  <c r="V12" i="15" s="1"/>
  <c r="V9" i="15"/>
  <c r="R11" i="14"/>
  <c r="R12" i="14" s="1"/>
  <c r="R9" i="14"/>
  <c r="W11" i="15" l="1"/>
  <c r="W12" i="15" s="1"/>
  <c r="W9" i="15"/>
  <c r="S11" i="14"/>
  <c r="S12" i="14" s="1"/>
  <c r="S9" i="14"/>
  <c r="X11" i="15" l="1"/>
  <c r="X12" i="15" s="1"/>
  <c r="X9" i="15"/>
  <c r="T11" i="14"/>
  <c r="T12" i="14" s="1"/>
  <c r="T9" i="14"/>
  <c r="Y11" i="15" l="1"/>
  <c r="Y12" i="15" s="1"/>
  <c r="Y9" i="15"/>
  <c r="U11" i="14"/>
  <c r="U12" i="14" s="1"/>
  <c r="U9" i="14"/>
  <c r="Z11" i="15" l="1"/>
  <c r="Z12" i="15" s="1"/>
  <c r="Z9" i="15"/>
  <c r="V11" i="14"/>
  <c r="V12" i="14" s="1"/>
  <c r="V9" i="14"/>
  <c r="AA11" i="15" l="1"/>
  <c r="AA12" i="15" s="1"/>
  <c r="AA9" i="15"/>
  <c r="W11" i="14"/>
  <c r="W12" i="14" s="1"/>
  <c r="W9" i="14"/>
  <c r="AB11" i="15" l="1"/>
  <c r="AB12" i="15" s="1"/>
  <c r="AB9" i="15"/>
  <c r="X11" i="14"/>
  <c r="X12" i="14" s="1"/>
  <c r="X9" i="14"/>
  <c r="AC11" i="15" l="1"/>
  <c r="AC12" i="15" s="1"/>
  <c r="AC9" i="15"/>
  <c r="Y9" i="14"/>
  <c r="Y11" i="14"/>
  <c r="Y12" i="14" s="1"/>
  <c r="AD11" i="15" l="1"/>
  <c r="AD12" i="15" s="1"/>
  <c r="AD9" i="15"/>
  <c r="Z9" i="14"/>
  <c r="Z11" i="14"/>
  <c r="Z12" i="14" s="1"/>
  <c r="AE11" i="15" l="1"/>
  <c r="AE12" i="15" s="1"/>
  <c r="AE9" i="15"/>
  <c r="AA11" i="14"/>
  <c r="AA12" i="14" s="1"/>
  <c r="AA9" i="14"/>
  <c r="AF11" i="15" l="1"/>
  <c r="AF9" i="15"/>
  <c r="AF12" i="15"/>
  <c r="AB11" i="14"/>
  <c r="AB12" i="14" s="1"/>
  <c r="AB9" i="14"/>
  <c r="AG11" i="15" l="1"/>
  <c r="AG12" i="15" s="1"/>
  <c r="AG9" i="15"/>
  <c r="AC9" i="14"/>
  <c r="AC11" i="14"/>
  <c r="AC12" i="14" s="1"/>
  <c r="AH11" i="15" l="1"/>
  <c r="AD9" i="14"/>
  <c r="AD11" i="14"/>
  <c r="AD12" i="14" s="1"/>
  <c r="AI13" i="15" l="1"/>
  <c r="AM13" i="15" s="1"/>
  <c r="AI22" i="15"/>
  <c r="AM22" i="15" s="1"/>
  <c r="AI21" i="15"/>
  <c r="AM21" i="15" s="1"/>
  <c r="AI15" i="15"/>
  <c r="AM15" i="15" s="1"/>
  <c r="AI20" i="15"/>
  <c r="AM20" i="15" s="1"/>
  <c r="AI19" i="15"/>
  <c r="AM19" i="15" s="1"/>
  <c r="AI17" i="15"/>
  <c r="AM17" i="15" s="1"/>
  <c r="AI16" i="15"/>
  <c r="AM16" i="15" s="1"/>
  <c r="AH12" i="15"/>
  <c r="AE11" i="14"/>
  <c r="AE12" i="14" s="1"/>
  <c r="AE9" i="14"/>
  <c r="AN13" i="15" l="1"/>
  <c r="AF9" i="14"/>
  <c r="AF11" i="14"/>
  <c r="AF12" i="14" s="1"/>
  <c r="AG9" i="14" l="1"/>
  <c r="AG11" i="14"/>
  <c r="AG12" i="14" s="1"/>
  <c r="AH11" i="14" l="1"/>
  <c r="AM13" i="14" l="1"/>
  <c r="AM15" i="14"/>
  <c r="AM17" i="14"/>
  <c r="AM19" i="14"/>
  <c r="AM16" i="14"/>
  <c r="AM21" i="14"/>
  <c r="AM22" i="14"/>
  <c r="AM20" i="14"/>
  <c r="AH12" i="14"/>
  <c r="AN13" i="14" l="1"/>
</calcChain>
</file>

<file path=xl/sharedStrings.xml><?xml version="1.0" encoding="utf-8"?>
<sst xmlns="http://schemas.openxmlformats.org/spreadsheetml/2006/main" count="306" uniqueCount="77">
  <si>
    <t>作業列</t>
    <rPh sb="0" eb="2">
      <t>サギョウ</t>
    </rPh>
    <rPh sb="2" eb="3">
      <t>レツ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</si>
  <si>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</si>
  <si>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</si>
  <si>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工 事 名：</t>
    <rPh sb="0" eb="1">
      <t>コウ</t>
    </rPh>
    <rPh sb="2" eb="3">
      <t>コト</t>
    </rPh>
    <rPh sb="4" eb="5">
      <t>メイ</t>
    </rPh>
    <phoneticPr fontId="1"/>
  </si>
  <si>
    <t>受 注 者：</t>
    <rPh sb="0" eb="1">
      <t>ウケ</t>
    </rPh>
    <rPh sb="2" eb="3">
      <t>チュウ</t>
    </rPh>
    <rPh sb="4" eb="5">
      <t>シャ</t>
    </rPh>
    <phoneticPr fontId="1"/>
  </si>
  <si>
    <t>工　 期：</t>
    <rPh sb="0" eb="1">
      <t>コウ</t>
    </rPh>
    <rPh sb="3" eb="4">
      <t>キ</t>
    </rPh>
    <phoneticPr fontId="1"/>
  </si>
  <si>
    <t>株式会社□□建設</t>
    <rPh sb="0" eb="4">
      <t>カブシキガイシャ</t>
    </rPh>
    <rPh sb="6" eb="8">
      <t>ケンセツ</t>
    </rPh>
    <phoneticPr fontId="1"/>
  </si>
  <si>
    <t>〇〇工事（〇〇）</t>
    <rPh sb="2" eb="4">
      <t>コウジ</t>
    </rPh>
    <phoneticPr fontId="1"/>
  </si>
  <si>
    <t>令和△△年△△月△△日から令和△△年△△月△△日まで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</si>
  <si>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休</t>
  </si>
  <si>
    <t>－</t>
  </si>
  <si>
    <t>着</t>
  </si>
  <si>
    <t>対象期間外：－</t>
    <rPh sb="0" eb="2">
      <t>タイショウ</t>
    </rPh>
    <rPh sb="2" eb="4">
      <t>キカン</t>
    </rPh>
    <rPh sb="4" eb="5">
      <t>ガイ</t>
    </rPh>
    <phoneticPr fontId="1"/>
  </si>
  <si>
    <t>閉所日：休</t>
    <rPh sb="0" eb="2">
      <t>ヘイショ</t>
    </rPh>
    <rPh sb="2" eb="3">
      <t>ビ</t>
    </rPh>
    <rPh sb="4" eb="5">
      <t>キュウ</t>
    </rPh>
    <phoneticPr fontId="1"/>
  </si>
  <si>
    <t>着手日：着</t>
    <rPh sb="0" eb="2">
      <t>チャクシュ</t>
    </rPh>
    <rPh sb="2" eb="3">
      <t>ビ</t>
    </rPh>
    <rPh sb="4" eb="5">
      <t>チャク</t>
    </rPh>
    <phoneticPr fontId="1"/>
  </si>
  <si>
    <t>完了日：完</t>
    <rPh sb="0" eb="3">
      <t>カンリョウビ</t>
    </rPh>
    <rPh sb="4" eb="5">
      <t>カン</t>
    </rPh>
    <phoneticPr fontId="1"/>
  </si>
  <si>
    <t>　</t>
  </si>
  <si>
    <t>会社名</t>
    <rPh sb="0" eb="3">
      <t>カイシャメイ</t>
    </rPh>
    <phoneticPr fontId="1"/>
  </si>
  <si>
    <t>氏名</t>
    <rPh sb="0" eb="2">
      <t>シメイ</t>
    </rPh>
    <phoneticPr fontId="1"/>
  </si>
  <si>
    <t>当月</t>
    <rPh sb="0" eb="2">
      <t>トウゲツ</t>
    </rPh>
    <phoneticPr fontId="1"/>
  </si>
  <si>
    <t>累計</t>
    <rPh sb="0" eb="2">
      <t>ルイケイ</t>
    </rPh>
    <phoneticPr fontId="1"/>
  </si>
  <si>
    <t>対象
日数</t>
    <rPh sb="0" eb="2">
      <t>タイショウ</t>
    </rPh>
    <rPh sb="3" eb="5">
      <t>ニッスウ</t>
    </rPh>
    <phoneticPr fontId="1"/>
  </si>
  <si>
    <t>休日
日数</t>
    <rPh sb="0" eb="2">
      <t>キュウジツ</t>
    </rPh>
    <rPh sb="3" eb="5">
      <t>ニッスウ</t>
    </rPh>
    <phoneticPr fontId="1"/>
  </si>
  <si>
    <t>休日
率</t>
    <rPh sb="0" eb="2">
      <t>キュウジツ</t>
    </rPh>
    <rPh sb="3" eb="4">
      <t>リツ</t>
    </rPh>
    <phoneticPr fontId="1"/>
  </si>
  <si>
    <t>平均休日率</t>
    <rPh sb="0" eb="2">
      <t>ヘイキン</t>
    </rPh>
    <rPh sb="2" eb="4">
      <t>キュウジツ</t>
    </rPh>
    <rPh sb="4" eb="5">
      <t>リツ</t>
    </rPh>
    <phoneticPr fontId="1"/>
  </si>
  <si>
    <t>着</t>
    <rPh sb="0" eb="1">
      <t>チャク</t>
    </rPh>
    <phoneticPr fontId="1"/>
  </si>
  <si>
    <t>－</t>
    <phoneticPr fontId="1"/>
  </si>
  <si>
    <t>元請け</t>
    <rPh sb="0" eb="2">
      <t>モトウ</t>
    </rPh>
    <phoneticPr fontId="1"/>
  </si>
  <si>
    <t>一次下請け</t>
    <rPh sb="0" eb="2">
      <t>イチジ</t>
    </rPh>
    <rPh sb="2" eb="4">
      <t>シタウ</t>
    </rPh>
    <phoneticPr fontId="1"/>
  </si>
  <si>
    <t>二次下請け</t>
    <rPh sb="0" eb="2">
      <t>ニジ</t>
    </rPh>
    <rPh sb="2" eb="4">
      <t>シタウ</t>
    </rPh>
    <phoneticPr fontId="1"/>
  </si>
  <si>
    <t>A</t>
    <phoneticPr fontId="1"/>
  </si>
  <si>
    <t>B1</t>
    <phoneticPr fontId="1"/>
  </si>
  <si>
    <t>B2</t>
    <phoneticPr fontId="1"/>
  </si>
  <si>
    <t>B3</t>
    <phoneticPr fontId="1"/>
  </si>
  <si>
    <t>C1</t>
    <phoneticPr fontId="1"/>
  </si>
  <si>
    <t>C2</t>
    <phoneticPr fontId="1"/>
  </si>
  <si>
    <t>C3</t>
    <phoneticPr fontId="1"/>
  </si>
  <si>
    <t>C4</t>
    <phoneticPr fontId="1"/>
  </si>
  <si>
    <t>※ 技術者及び技能労働者の休日が証明できる書類を提示すること。</t>
    <rPh sb="2" eb="5">
      <t>ギジュツシャ</t>
    </rPh>
    <rPh sb="5" eb="6">
      <t>オヨ</t>
    </rPh>
    <rPh sb="7" eb="9">
      <t>ギノウ</t>
    </rPh>
    <rPh sb="9" eb="12">
      <t>ロウドウシャ</t>
    </rPh>
    <rPh sb="13" eb="15">
      <t>キュウジツ</t>
    </rPh>
    <rPh sb="16" eb="18">
      <t>ショウメイ</t>
    </rPh>
    <rPh sb="21" eb="23">
      <t>ショルイ</t>
    </rPh>
    <rPh sb="24" eb="26">
      <t>テイジ</t>
    </rPh>
    <phoneticPr fontId="1"/>
  </si>
  <si>
    <t>※ 年末年始6日間（12/29～1/3）及び夏季休暇3日間，工場製作のみを実施している期間，工事全体を一時中止している期間は「対象期間外」</t>
    <rPh sb="63" eb="65">
      <t>タイショウ</t>
    </rPh>
    <rPh sb="65" eb="67">
      <t>キカン</t>
    </rPh>
    <rPh sb="67" eb="68">
      <t>ガイ</t>
    </rPh>
    <phoneticPr fontId="1"/>
  </si>
  <si>
    <t>※ 「会社名」，「氏名」，「休日確保状況」欄に記入する</t>
    <rPh sb="3" eb="6">
      <t>カイシャメイ</t>
    </rPh>
    <rPh sb="9" eb="11">
      <t>シメイ</t>
    </rPh>
    <rPh sb="14" eb="16">
      <t>キュウジツ</t>
    </rPh>
    <rPh sb="16" eb="18">
      <t>カクホ</t>
    </rPh>
    <rPh sb="18" eb="20">
      <t>ジョウキョウ</t>
    </rPh>
    <rPh sb="21" eb="22">
      <t>ラン</t>
    </rPh>
    <rPh sb="23" eb="25">
      <t>キニュウ</t>
    </rPh>
    <phoneticPr fontId="1"/>
  </si>
  <si>
    <t>※ 対象期間日数について，元請会社は技術者及び技能労働者の従事期間の日数，下請会社は施工体制台帳上の工期日数を基本とする。</t>
    <rPh sb="2" eb="4">
      <t>タイショウ</t>
    </rPh>
    <rPh sb="4" eb="6">
      <t>キカン</t>
    </rPh>
    <rPh sb="6" eb="8">
      <t>ニッスウ</t>
    </rPh>
    <rPh sb="13" eb="15">
      <t>モトウ</t>
    </rPh>
    <rPh sb="15" eb="17">
      <t>ガイシャ</t>
    </rPh>
    <rPh sb="18" eb="21">
      <t>ギジュツシャ</t>
    </rPh>
    <rPh sb="21" eb="22">
      <t>オヨ</t>
    </rPh>
    <rPh sb="23" eb="25">
      <t>ギノウ</t>
    </rPh>
    <rPh sb="25" eb="28">
      <t>ロウドウシャ</t>
    </rPh>
    <rPh sb="29" eb="31">
      <t>ジュウジ</t>
    </rPh>
    <rPh sb="31" eb="33">
      <t>キカン</t>
    </rPh>
    <rPh sb="34" eb="36">
      <t>ニッスウ</t>
    </rPh>
    <rPh sb="37" eb="39">
      <t>シタウケ</t>
    </rPh>
    <rPh sb="39" eb="41">
      <t>カイシャ</t>
    </rPh>
    <rPh sb="42" eb="44">
      <t>セコウ</t>
    </rPh>
    <rPh sb="44" eb="46">
      <t>タイセイ</t>
    </rPh>
    <rPh sb="46" eb="48">
      <t>ダイチョウ</t>
    </rPh>
    <rPh sb="48" eb="49">
      <t>ジョウ</t>
    </rPh>
    <rPh sb="50" eb="52">
      <t>コウキ</t>
    </rPh>
    <rPh sb="52" eb="54">
      <t>ニッスウ</t>
    </rPh>
    <rPh sb="55" eb="57">
      <t>キホン</t>
    </rPh>
    <phoneticPr fontId="1"/>
  </si>
  <si>
    <t>※ 対象者数に応じて，行の追加又は削除を行うことは妨げない。</t>
    <rPh sb="2" eb="4">
      <t>タイショウ</t>
    </rPh>
    <rPh sb="4" eb="5">
      <t>シャ</t>
    </rPh>
    <rPh sb="5" eb="6">
      <t>スウ</t>
    </rPh>
    <rPh sb="7" eb="8">
      <t>オウ</t>
    </rPh>
    <rPh sb="11" eb="12">
      <t>ギョウ</t>
    </rPh>
    <rPh sb="13" eb="15">
      <t>ツイカ</t>
    </rPh>
    <rPh sb="15" eb="16">
      <t>マタ</t>
    </rPh>
    <rPh sb="17" eb="19">
      <t>サクジョ</t>
    </rPh>
    <rPh sb="20" eb="21">
      <t>オコナ</t>
    </rPh>
    <rPh sb="25" eb="26">
      <t>サマタ</t>
    </rPh>
    <phoneticPr fontId="1"/>
  </si>
  <si>
    <t>（週休２日交替制）月別休日確保状況確認表</t>
    <rPh sb="1" eb="3">
      <t>シュウキュウ</t>
    </rPh>
    <rPh sb="4" eb="5">
      <t>ニチ</t>
    </rPh>
    <rPh sb="5" eb="8">
      <t>コウタイセイ</t>
    </rPh>
    <rPh sb="9" eb="11">
      <t>ツキベツ</t>
    </rPh>
    <rPh sb="11" eb="13">
      <t>キュウジツ</t>
    </rPh>
    <rPh sb="13" eb="15">
      <t>カクホ</t>
    </rPh>
    <rPh sb="15" eb="17">
      <t>ジョウキョウ</t>
    </rPh>
    <rPh sb="17" eb="19">
      <t>カクニン</t>
    </rPh>
    <rPh sb="19" eb="20">
      <t>ヒョウ</t>
    </rPh>
    <phoneticPr fontId="1"/>
  </si>
  <si>
    <t>（週休２日交替制）月別休日確保状況確認表（記載例）</t>
    <rPh sb="1" eb="3">
      <t>シュウキュウ</t>
    </rPh>
    <rPh sb="4" eb="5">
      <t>ニチ</t>
    </rPh>
    <rPh sb="5" eb="8">
      <t>コウタイセイ</t>
    </rPh>
    <rPh sb="9" eb="11">
      <t>ツキベツ</t>
    </rPh>
    <rPh sb="11" eb="13">
      <t>キュウジツ</t>
    </rPh>
    <rPh sb="13" eb="15">
      <t>カクホ</t>
    </rPh>
    <rPh sb="15" eb="17">
      <t>ジョウキョウ</t>
    </rPh>
    <rPh sb="17" eb="19">
      <t>カクニン</t>
    </rPh>
    <rPh sb="19" eb="20">
      <t>ヒョウ</t>
    </rPh>
    <rPh sb="21" eb="23">
      <t>キサイ</t>
    </rPh>
    <rPh sb="23" eb="24">
      <t>レイ</t>
    </rPh>
    <phoneticPr fontId="1"/>
  </si>
  <si>
    <t>主　任
（監理）
技術者</t>
    <rPh sb="0" eb="1">
      <t>シュ</t>
    </rPh>
    <rPh sb="2" eb="3">
      <t>ニン</t>
    </rPh>
    <rPh sb="5" eb="6">
      <t>ラン</t>
    </rPh>
    <rPh sb="6" eb="7">
      <t>リ</t>
    </rPh>
    <rPh sb="9" eb="12">
      <t>ギジュツシャ</t>
    </rPh>
    <phoneticPr fontId="4"/>
  </si>
  <si>
    <t>現　場
代理人</t>
    <rPh sb="0" eb="1">
      <t>ウツツ</t>
    </rPh>
    <rPh sb="2" eb="3">
      <t>バ</t>
    </rPh>
    <rPh sb="4" eb="7">
      <t>ダイリニン</t>
    </rPh>
    <phoneticPr fontId="4"/>
  </si>
  <si>
    <t>監督員</t>
    <rPh sb="0" eb="3">
      <t>カントクイン</t>
    </rPh>
    <phoneticPr fontId="4"/>
  </si>
  <si>
    <t>主 任
監督員</t>
    <rPh sb="0" eb="1">
      <t>シュ</t>
    </rPh>
    <rPh sb="2" eb="3">
      <t>ニン</t>
    </rPh>
    <rPh sb="4" eb="7">
      <t>カントクイン</t>
    </rPh>
    <phoneticPr fontId="4"/>
  </si>
  <si>
    <t>総 括
監督員</t>
    <rPh sb="0" eb="1">
      <t>ソウ</t>
    </rPh>
    <rPh sb="2" eb="3">
      <t>クク</t>
    </rPh>
    <rPh sb="4" eb="7">
      <t>カントクイン</t>
    </rPh>
    <phoneticPr fontId="4"/>
  </si>
  <si>
    <t>月</t>
    <rPh sb="0" eb="1">
      <t>ゲツ</t>
    </rPh>
    <phoneticPr fontId="1"/>
  </si>
  <si>
    <t>年　　月</t>
    <rPh sb="0" eb="1">
      <t>トシ</t>
    </rPh>
    <rPh sb="3" eb="4">
      <t>ツキ</t>
    </rPh>
    <phoneticPr fontId="5"/>
  </si>
  <si>
    <t>～</t>
    <phoneticPr fontId="1"/>
  </si>
  <si>
    <t>工期</t>
    <rPh sb="0" eb="1">
      <t>コウ</t>
    </rPh>
    <rPh sb="1" eb="2">
      <t>キ</t>
    </rPh>
    <phoneticPr fontId="5"/>
  </si>
  <si>
    <t>受注者名</t>
    <rPh sb="0" eb="3">
      <t>ジュチュウシャ</t>
    </rPh>
    <rPh sb="3" eb="4">
      <t>メイ</t>
    </rPh>
    <phoneticPr fontId="5"/>
  </si>
  <si>
    <t>工事名</t>
    <rPh sb="0" eb="2">
      <t>コウジ</t>
    </rPh>
    <rPh sb="2" eb="3">
      <t>メイ</t>
    </rPh>
    <phoneticPr fontId="5"/>
  </si>
  <si>
    <t>（週休２日交替制）休日確保状況確認表</t>
    <rPh sb="1" eb="3">
      <t>シュウキュウ</t>
    </rPh>
    <rPh sb="4" eb="5">
      <t>ニチ</t>
    </rPh>
    <rPh sb="5" eb="8">
      <t>コウタイセイ</t>
    </rPh>
    <rPh sb="9" eb="11">
      <t>キュウジツ</t>
    </rPh>
    <rPh sb="11" eb="13">
      <t>カクホ</t>
    </rPh>
    <rPh sb="13" eb="15">
      <t>ジョウキョウ</t>
    </rPh>
    <rPh sb="15" eb="17">
      <t>カクニン</t>
    </rPh>
    <rPh sb="17" eb="18">
      <t>ヒョウ</t>
    </rPh>
    <phoneticPr fontId="5"/>
  </si>
  <si>
    <t>平均休日率</t>
    <rPh sb="0" eb="2">
      <t>ヘイキン</t>
    </rPh>
    <rPh sb="2" eb="4">
      <t>キュウジツ</t>
    </rPh>
    <rPh sb="4" eb="5">
      <t>リツ</t>
    </rPh>
    <phoneticPr fontId="5"/>
  </si>
  <si>
    <t>（平均）</t>
    <rPh sb="1" eb="3">
      <t>ヘイキン</t>
    </rPh>
    <phoneticPr fontId="1"/>
  </si>
  <si>
    <t>様式３-２</t>
    <rPh sb="0" eb="2">
      <t>ヨウシキ</t>
    </rPh>
    <phoneticPr fontId="1"/>
  </si>
  <si>
    <t>平均休日率</t>
    <rPh sb="0" eb="2">
      <t>ヘイキン</t>
    </rPh>
    <rPh sb="2" eb="4">
      <t>キュウジツ</t>
    </rPh>
    <rPh sb="4" eb="5">
      <t>リツ</t>
    </rPh>
    <phoneticPr fontId="1"/>
  </si>
  <si>
    <t>1週目</t>
    <rPh sb="1" eb="2">
      <t>シュウ</t>
    </rPh>
    <rPh sb="2" eb="3">
      <t>メ</t>
    </rPh>
    <phoneticPr fontId="1"/>
  </si>
  <si>
    <t>2週目</t>
    <rPh sb="1" eb="2">
      <t>シュウ</t>
    </rPh>
    <rPh sb="2" eb="3">
      <t>メ</t>
    </rPh>
    <phoneticPr fontId="1"/>
  </si>
  <si>
    <t>3週目</t>
    <rPh sb="1" eb="2">
      <t>シュウ</t>
    </rPh>
    <rPh sb="2" eb="3">
      <t>メ</t>
    </rPh>
    <phoneticPr fontId="1"/>
  </si>
  <si>
    <t>4週目</t>
    <rPh sb="1" eb="2">
      <t>シュウ</t>
    </rPh>
    <rPh sb="2" eb="3">
      <t>メ</t>
    </rPh>
    <phoneticPr fontId="1"/>
  </si>
  <si>
    <t>5週目</t>
    <rPh sb="1" eb="2">
      <t>シュウ</t>
    </rPh>
    <rPh sb="2" eb="3">
      <t>メ</t>
    </rPh>
    <phoneticPr fontId="1"/>
  </si>
  <si>
    <t>対象外</t>
    <rPh sb="0" eb="3">
      <t>タイショウガイ</t>
    </rPh>
    <phoneticPr fontId="1"/>
  </si>
  <si>
    <t>※一次下請け対象外</t>
    <rPh sb="1" eb="3">
      <t>イチジ</t>
    </rPh>
    <rPh sb="3" eb="5">
      <t>シタウ</t>
    </rPh>
    <rPh sb="6" eb="9">
      <t>タイショウガイ</t>
    </rPh>
    <phoneticPr fontId="1"/>
  </si>
  <si>
    <t>○</t>
    <phoneticPr fontId="1"/>
  </si>
  <si>
    <t>-</t>
    <phoneticPr fontId="1"/>
  </si>
  <si>
    <t>率</t>
    <rPh sb="0" eb="1">
      <t>リツ</t>
    </rPh>
    <phoneticPr fontId="1"/>
  </si>
  <si>
    <t>判定</t>
    <rPh sb="0" eb="2">
      <t>ハンテイ</t>
    </rPh>
    <phoneticPr fontId="1"/>
  </si>
  <si>
    <t>備考</t>
    <rPh sb="0" eb="2">
      <t>ビコウ</t>
    </rPh>
    <phoneticPr fontId="1"/>
  </si>
  <si>
    <t>1週目(判定対象外)</t>
    <rPh sb="1" eb="2">
      <t>シュウ</t>
    </rPh>
    <rPh sb="2" eb="3">
      <t>メ</t>
    </rPh>
    <rPh sb="4" eb="6">
      <t>ハンテイ</t>
    </rPh>
    <rPh sb="6" eb="9">
      <t>タイショウガイ</t>
    </rPh>
    <phoneticPr fontId="1"/>
  </si>
  <si>
    <t>2週目(下請判定対象外)</t>
    <rPh sb="1" eb="2">
      <t>シュウ</t>
    </rPh>
    <rPh sb="2" eb="3">
      <t>メ</t>
    </rPh>
    <rPh sb="4" eb="6">
      <t>シタウケ</t>
    </rPh>
    <rPh sb="6" eb="8">
      <t>ハンテイ</t>
    </rPh>
    <rPh sb="8" eb="11">
      <t>タイショウガイ</t>
    </rPh>
    <phoneticPr fontId="1"/>
  </si>
  <si>
    <t>様式３　</t>
    <rPh sb="0" eb="2">
      <t>ヨウシキ</t>
    </rPh>
    <phoneticPr fontId="1"/>
  </si>
  <si>
    <t>様式３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</si>
</sst>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aaa"/>
    <numFmt numFmtId="178" formatCode="[$-411]ggge&quot;年&quot;m&quot;月&quot;d&quot;日&quot;;@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3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b/>
      <sz val="18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color rgb="FF0070C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41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top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vertical="center"/>
    </xf>
    <xf numFmtId="0" fontId="8" fillId="0" borderId="0" xfId="0" applyFont="1">
      <alignment vertical="center"/>
    </xf>
    <xf numFmtId="176" fontId="8" fillId="0" borderId="0" xfId="0" applyNumberFormat="1" applyFo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/>
    <xf numFmtId="10" fontId="9" fillId="0" borderId="0" xfId="1" applyNumberFormat="1" applyFont="1" applyBorder="1" applyAlignment="1">
      <alignment vertical="center"/>
    </xf>
    <xf numFmtId="0" fontId="10" fillId="0" borderId="0" xfId="0" applyNumberFormat="1" applyFont="1" applyBorder="1" applyAlignment="1">
      <alignment vertical="center"/>
    </xf>
    <xf numFmtId="10" fontId="10" fillId="0" borderId="0" xfId="1" applyNumberFormat="1" applyFont="1" applyBorder="1" applyAlignment="1">
      <alignment vertical="center"/>
    </xf>
    <xf numFmtId="10" fontId="9" fillId="0" borderId="0" xfId="1" applyNumberFormat="1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0" fontId="10" fillId="0" borderId="0" xfId="1" applyNumberFormat="1" applyFont="1" applyBorder="1" applyAlignment="1">
      <alignment horizontal="center" vertical="center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7" fillId="0" borderId="0" xfId="0" applyNumberFormat="1" applyFont="1">
      <alignment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/>
    </xf>
    <xf numFmtId="176" fontId="8" fillId="0" borderId="2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/>
    </xf>
    <xf numFmtId="177" fontId="8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76" fontId="7" fillId="0" borderId="10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76" fontId="7" fillId="0" borderId="12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3" fillId="0" borderId="0" xfId="2" applyFont="1" applyFill="1">
      <alignment vertical="center"/>
    </xf>
    <xf numFmtId="0" fontId="13" fillId="0" borderId="0" xfId="2" applyFont="1" applyFill="1" applyAlignment="1">
      <alignment horizontal="right" vertical="center"/>
    </xf>
    <xf numFmtId="178" fontId="13" fillId="0" borderId="32" xfId="2" applyNumberFormat="1" applyFont="1" applyFill="1" applyBorder="1" applyAlignment="1">
      <alignment vertical="center"/>
    </xf>
    <xf numFmtId="0" fontId="13" fillId="0" borderId="22" xfId="2" applyFont="1" applyFill="1" applyBorder="1" applyAlignment="1">
      <alignment horizontal="center" vertical="center"/>
    </xf>
    <xf numFmtId="178" fontId="13" fillId="0" borderId="22" xfId="2" applyNumberFormat="1" applyFont="1" applyFill="1" applyBorder="1" applyAlignment="1">
      <alignment vertical="center"/>
    </xf>
    <xf numFmtId="0" fontId="13" fillId="0" borderId="17" xfId="2" applyFont="1" applyFill="1" applyBorder="1" applyAlignment="1">
      <alignment horizontal="center" vertical="center"/>
    </xf>
    <xf numFmtId="178" fontId="13" fillId="0" borderId="17" xfId="2" applyNumberFormat="1" applyFont="1" applyFill="1" applyBorder="1" applyAlignment="1">
      <alignment vertical="center"/>
    </xf>
    <xf numFmtId="0" fontId="13" fillId="0" borderId="32" xfId="2" applyFont="1" applyFill="1" applyBorder="1" applyAlignment="1">
      <alignment vertical="center"/>
    </xf>
    <xf numFmtId="0" fontId="13" fillId="0" borderId="3" xfId="2" applyFont="1" applyFill="1" applyBorder="1" applyAlignment="1">
      <alignment vertical="center"/>
    </xf>
    <xf numFmtId="0" fontId="13" fillId="0" borderId="0" xfId="2" applyFont="1" applyFill="1" applyBorder="1" applyAlignment="1">
      <alignment vertical="top" wrapText="1"/>
    </xf>
    <xf numFmtId="0" fontId="13" fillId="0" borderId="0" xfId="2" applyFont="1" applyFill="1" applyBorder="1">
      <alignment vertical="center"/>
    </xf>
    <xf numFmtId="0" fontId="13" fillId="0" borderId="17" xfId="2" applyFont="1" applyFill="1" applyBorder="1">
      <alignment vertical="center"/>
    </xf>
    <xf numFmtId="0" fontId="13" fillId="0" borderId="0" xfId="2" applyFont="1" applyFill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10" fontId="15" fillId="0" borderId="38" xfId="0" applyNumberFormat="1" applyFont="1" applyBorder="1">
      <alignment vertical="center"/>
    </xf>
    <xf numFmtId="0" fontId="15" fillId="0" borderId="39" xfId="0" applyFont="1" applyBorder="1" applyAlignment="1">
      <alignment horizontal="center" vertical="center"/>
    </xf>
    <xf numFmtId="10" fontId="15" fillId="0" borderId="39" xfId="0" applyNumberFormat="1" applyFont="1" applyBorder="1">
      <alignment vertical="center"/>
    </xf>
    <xf numFmtId="0" fontId="15" fillId="0" borderId="40" xfId="0" applyFont="1" applyBorder="1" applyAlignment="1">
      <alignment horizontal="center" vertical="center"/>
    </xf>
    <xf numFmtId="10" fontId="15" fillId="0" borderId="40" xfId="0" applyNumberFormat="1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5" fillId="0" borderId="39" xfId="0" applyFont="1" applyBorder="1">
      <alignment vertical="center"/>
    </xf>
    <xf numFmtId="0" fontId="15" fillId="0" borderId="40" xfId="0" applyFont="1" applyBorder="1" applyAlignment="1">
      <alignment horizontal="center" vertical="center"/>
    </xf>
    <xf numFmtId="0" fontId="15" fillId="0" borderId="40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8" xfId="0" applyFont="1" applyBorder="1">
      <alignment vertical="center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10" fontId="10" fillId="0" borderId="0" xfId="1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/>
    </xf>
    <xf numFmtId="10" fontId="9" fillId="0" borderId="0" xfId="1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0" fontId="9" fillId="0" borderId="0" xfId="1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 wrapText="1"/>
    </xf>
    <xf numFmtId="176" fontId="12" fillId="0" borderId="11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6" fontId="17" fillId="0" borderId="41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0" borderId="35" xfId="2" applyFont="1" applyFill="1" applyBorder="1" applyAlignment="1">
      <alignment horizontal="center" vertical="center"/>
    </xf>
    <xf numFmtId="0" fontId="13" fillId="0" borderId="34" xfId="2" applyFont="1" applyFill="1" applyBorder="1" applyAlignment="1">
      <alignment horizontal="center" vertical="center"/>
    </xf>
    <xf numFmtId="178" fontId="13" fillId="0" borderId="34" xfId="2" applyNumberFormat="1" applyFont="1" applyFill="1" applyBorder="1" applyAlignment="1">
      <alignment vertical="center"/>
    </xf>
    <xf numFmtId="178" fontId="13" fillId="0" borderId="33" xfId="2" applyNumberFormat="1" applyFont="1" applyFill="1" applyBorder="1" applyAlignment="1">
      <alignment vertical="center"/>
    </xf>
    <xf numFmtId="178" fontId="13" fillId="0" borderId="32" xfId="2" applyNumberFormat="1" applyFont="1" applyFill="1" applyBorder="1" applyAlignment="1">
      <alignment vertical="center"/>
    </xf>
    <xf numFmtId="178" fontId="13" fillId="0" borderId="3" xfId="2" applyNumberFormat="1" applyFont="1" applyFill="1" applyBorder="1" applyAlignment="1">
      <alignment vertical="center"/>
    </xf>
    <xf numFmtId="0" fontId="14" fillId="0" borderId="0" xfId="2" applyFont="1" applyFill="1" applyAlignment="1">
      <alignment horizontal="center" vertical="center"/>
    </xf>
    <xf numFmtId="0" fontId="13" fillId="0" borderId="2" xfId="2" applyFont="1" applyFill="1" applyBorder="1" applyAlignment="1">
      <alignment horizontal="center" vertical="center"/>
    </xf>
    <xf numFmtId="0" fontId="13" fillId="0" borderId="32" xfId="2" applyFont="1" applyFill="1" applyBorder="1" applyAlignment="1">
      <alignment horizontal="center" vertical="center"/>
    </xf>
    <xf numFmtId="0" fontId="13" fillId="0" borderId="37" xfId="2" applyFont="1" applyFill="1" applyBorder="1" applyAlignment="1">
      <alignment horizontal="center" vertical="center"/>
    </xf>
    <xf numFmtId="0" fontId="13" fillId="0" borderId="33" xfId="2" applyFont="1" applyFill="1" applyBorder="1" applyAlignment="1">
      <alignment vertical="center" wrapText="1"/>
    </xf>
    <xf numFmtId="0" fontId="13" fillId="0" borderId="32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center" wrapText="1"/>
    </xf>
    <xf numFmtId="178" fontId="13" fillId="0" borderId="36" xfId="2" applyNumberFormat="1" applyFont="1" applyFill="1" applyBorder="1" applyAlignment="1">
      <alignment vertical="center"/>
    </xf>
    <xf numFmtId="0" fontId="13" fillId="0" borderId="2" xfId="2" applyFont="1" applyFill="1" applyBorder="1" applyAlignment="1">
      <alignment vertical="center"/>
    </xf>
    <xf numFmtId="0" fontId="13" fillId="0" borderId="32" xfId="2" applyFont="1" applyFill="1" applyBorder="1" applyAlignment="1">
      <alignment vertical="center"/>
    </xf>
    <xf numFmtId="0" fontId="13" fillId="0" borderId="1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 wrapText="1"/>
    </xf>
    <xf numFmtId="0" fontId="13" fillId="0" borderId="28" xfId="2" applyFont="1" applyFill="1" applyBorder="1" applyAlignment="1">
      <alignment horizontal="center" vertical="center"/>
    </xf>
    <xf numFmtId="0" fontId="13" fillId="0" borderId="27" xfId="2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horizontal="center" vertical="center" wrapText="1"/>
    </xf>
    <xf numFmtId="0" fontId="13" fillId="0" borderId="22" xfId="2" applyFont="1" applyFill="1" applyBorder="1" applyAlignment="1">
      <alignment horizontal="center" vertical="center" wrapText="1"/>
    </xf>
    <xf numFmtId="0" fontId="13" fillId="0" borderId="21" xfId="2" applyFont="1" applyFill="1" applyBorder="1" applyAlignment="1">
      <alignment horizontal="center" vertical="center" wrapText="1"/>
    </xf>
    <xf numFmtId="0" fontId="13" fillId="0" borderId="20" xfId="2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13" fillId="0" borderId="19" xfId="2" applyFont="1" applyFill="1" applyBorder="1" applyAlignment="1">
      <alignment horizontal="center" vertical="center" wrapText="1"/>
    </xf>
    <xf numFmtId="0" fontId="13" fillId="0" borderId="18" xfId="2" applyFont="1" applyFill="1" applyBorder="1" applyAlignment="1">
      <alignment horizontal="center" vertical="center" wrapText="1"/>
    </xf>
    <xf numFmtId="0" fontId="13" fillId="0" borderId="17" xfId="2" applyFont="1" applyFill="1" applyBorder="1" applyAlignment="1">
      <alignment horizontal="center" vertical="center" wrapText="1"/>
    </xf>
    <xf numFmtId="0" fontId="13" fillId="0" borderId="16" xfId="2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center" vertical="center" wrapText="1"/>
    </xf>
    <xf numFmtId="0" fontId="13" fillId="0" borderId="32" xfId="2" applyFont="1" applyFill="1" applyBorder="1" applyAlignment="1">
      <alignment horizontal="center" vertical="center" wrapText="1"/>
    </xf>
    <xf numFmtId="0" fontId="13" fillId="0" borderId="3" xfId="2" applyFont="1" applyFill="1" applyBorder="1" applyAlignment="1">
      <alignment horizontal="center" vertical="center" wrapText="1"/>
    </xf>
    <xf numFmtId="0" fontId="13" fillId="0" borderId="3" xfId="2" applyFont="1" applyFill="1" applyBorder="1" applyAlignment="1">
      <alignment vertical="center"/>
    </xf>
    <xf numFmtId="0" fontId="13" fillId="0" borderId="31" xfId="2" applyFont="1" applyFill="1" applyBorder="1" applyAlignment="1">
      <alignment vertical="center"/>
    </xf>
    <xf numFmtId="0" fontId="13" fillId="0" borderId="30" xfId="2" applyFont="1" applyFill="1" applyBorder="1" applyAlignment="1">
      <alignment vertical="center"/>
    </xf>
    <xf numFmtId="0" fontId="13" fillId="0" borderId="29" xfId="2" applyFont="1" applyFill="1" applyBorder="1" applyAlignment="1">
      <alignment vertical="center"/>
    </xf>
    <xf numFmtId="0" fontId="13" fillId="0" borderId="26" xfId="2" applyFont="1" applyFill="1" applyBorder="1" applyAlignment="1">
      <alignment vertical="center"/>
    </xf>
    <xf numFmtId="0" fontId="13" fillId="0" borderId="25" xfId="2" applyFont="1" applyFill="1" applyBorder="1" applyAlignment="1">
      <alignment vertical="center"/>
    </xf>
    <xf numFmtId="0" fontId="13" fillId="0" borderId="24" xfId="2" applyFont="1" applyFill="1" applyBorder="1" applyAlignment="1">
      <alignment vertical="center"/>
    </xf>
  </cellXfs>
  <cellStyles count="3">
    <cellStyle name="パーセント" xfId="1" builtinId="5"/>
    <cellStyle name="標準" xfId="0" builtinId="0"/>
    <cellStyle name="標準 2 2" xfId="2" xr:uid="{5C0A1F30-D0DB-4F87-BE32-633D649B6A17}"/>
  </cellStyles>
  <dxfs count="6"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4747"/>
      <color rgb="FF33CC33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06667-199F-47B9-A542-AB261B765C40}">
  <dimension ref="B1:AS64"/>
  <sheetViews>
    <sheetView view="pageBreakPreview" topLeftCell="B1" zoomScaleNormal="100" zoomScaleSheetLayoutView="100" workbookViewId="0">
      <selection activeCell="AN2" sqref="AN2"/>
    </sheetView>
  </sheetViews>
  <sheetFormatPr defaultRowHeight="13.5" x14ac:dyDescent="0.4"/>
  <cols>
    <col min="1" max="1" width="3.875" style="1" customWidth="1"/>
    <col min="2" max="2" width="15.125" style="1" customWidth="1"/>
    <col min="3" max="3" width="16.125" style="1" customWidth="1"/>
    <col min="4" max="34" width="3.125" style="1" customWidth="1"/>
    <col min="35" max="38" width="4.375" style="1" customWidth="1"/>
    <col min="39" max="39" width="6.5" style="1" bestFit="1" customWidth="1"/>
    <col min="40" max="40" width="6.625" style="1" customWidth="1"/>
    <col min="41" max="41" width="3.625" style="1" customWidth="1"/>
    <col min="42" max="16384" width="9" style="1"/>
  </cols>
  <sheetData>
    <row r="1" spans="2:45" ht="25.5" customHeight="1" x14ac:dyDescent="0.4">
      <c r="B1" s="76" t="s">
        <v>43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AJ1" s="2"/>
      <c r="AK1" s="3"/>
      <c r="AM1" s="2"/>
      <c r="AN1" s="2" t="s">
        <v>75</v>
      </c>
      <c r="AO1" s="4"/>
    </row>
    <row r="2" spans="2:45" ht="9.75" customHeight="1" x14ac:dyDescent="0.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45" s="9" customFormat="1" ht="14.25" x14ac:dyDescent="0.15">
      <c r="B3" s="77" t="s">
        <v>3</v>
      </c>
      <c r="C3" s="77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5"/>
      <c r="P3" s="5"/>
      <c r="Q3" s="5"/>
      <c r="R3" s="6"/>
      <c r="S3" s="6"/>
      <c r="T3" s="6"/>
      <c r="U3" s="6"/>
      <c r="V3" s="6"/>
      <c r="W3" s="7"/>
      <c r="X3" s="7"/>
      <c r="Y3" s="7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8"/>
      <c r="AQ3" s="10"/>
      <c r="AS3" s="10"/>
    </row>
    <row r="4" spans="2:45" s="9" customFormat="1" ht="14.25" x14ac:dyDescent="0.15">
      <c r="B4" s="77" t="s">
        <v>4</v>
      </c>
      <c r="C4" s="77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5"/>
      <c r="P4" s="5"/>
      <c r="Q4" s="11"/>
      <c r="R4" s="12"/>
      <c r="S4" s="6"/>
      <c r="T4" s="6"/>
      <c r="U4" s="6"/>
      <c r="V4" s="6"/>
      <c r="W4" s="75"/>
      <c r="X4" s="75"/>
      <c r="Y4" s="75"/>
      <c r="Z4" s="80"/>
      <c r="AA4" s="80"/>
      <c r="AB4" s="80"/>
      <c r="AC4" s="80"/>
      <c r="AD4" s="80"/>
      <c r="AE4" s="80"/>
      <c r="AF4" s="80"/>
      <c r="AG4" s="80"/>
      <c r="AH4" s="81"/>
      <c r="AI4" s="81"/>
      <c r="AJ4" s="81"/>
      <c r="AK4" s="81"/>
      <c r="AL4" s="6"/>
    </row>
    <row r="5" spans="2:45" s="9" customFormat="1" ht="19.5" customHeight="1" x14ac:dyDescent="0.4">
      <c r="B5" s="77" t="s">
        <v>5</v>
      </c>
      <c r="C5" s="77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13"/>
      <c r="U5" s="13"/>
      <c r="V5" s="13"/>
      <c r="W5" s="83"/>
      <c r="X5" s="83"/>
      <c r="Y5" s="83"/>
      <c r="Z5" s="84"/>
      <c r="AA5" s="84"/>
      <c r="AB5" s="84"/>
      <c r="AC5" s="84"/>
      <c r="AD5" s="84"/>
      <c r="AE5" s="84"/>
      <c r="AF5" s="84"/>
      <c r="AG5" s="84"/>
      <c r="AH5" s="79"/>
      <c r="AI5" s="79"/>
      <c r="AJ5" s="79"/>
      <c r="AK5" s="79"/>
      <c r="AL5" s="6"/>
    </row>
    <row r="6" spans="2:45" ht="6" customHeight="1" x14ac:dyDescent="0.15">
      <c r="O6" s="14"/>
      <c r="P6" s="15"/>
      <c r="Q6" s="14"/>
      <c r="R6" s="14"/>
      <c r="S6" s="14"/>
      <c r="T6" s="16"/>
      <c r="U6" s="14"/>
      <c r="V6" s="14"/>
      <c r="W6" s="17"/>
      <c r="X6" s="17"/>
      <c r="Y6" s="17"/>
      <c r="Z6" s="18"/>
      <c r="AA6" s="18"/>
      <c r="AB6" s="18"/>
      <c r="AC6" s="18"/>
      <c r="AD6" s="18"/>
      <c r="AE6" s="18"/>
      <c r="AF6" s="18"/>
      <c r="AG6" s="18"/>
      <c r="AH6" s="19"/>
      <c r="AI6" s="19"/>
      <c r="AJ6" s="19"/>
      <c r="AK6" s="19"/>
      <c r="AL6" s="6"/>
    </row>
    <row r="7" spans="2:45" ht="6" customHeight="1" x14ac:dyDescent="0.15">
      <c r="O7" s="14"/>
      <c r="P7" s="15"/>
      <c r="Q7" s="14"/>
      <c r="R7" s="14"/>
      <c r="S7" s="14"/>
      <c r="T7" s="16"/>
      <c r="U7" s="14"/>
      <c r="V7" s="14"/>
      <c r="W7" s="20"/>
      <c r="X7" s="20"/>
      <c r="Y7" s="20"/>
      <c r="Z7" s="21"/>
      <c r="AA7" s="21"/>
      <c r="AB7" s="21"/>
      <c r="AC7" s="21"/>
      <c r="AD7" s="22"/>
      <c r="AE7" s="22"/>
      <c r="AF7" s="22"/>
      <c r="AG7" s="22"/>
      <c r="AH7" s="23"/>
      <c r="AI7" s="23"/>
      <c r="AJ7" s="23"/>
      <c r="AK7" s="23"/>
      <c r="AL7" s="6"/>
    </row>
    <row r="8" spans="2:45" ht="14.25" thickBot="1" x14ac:dyDescent="0.2">
      <c r="B8" s="88">
        <v>2025</v>
      </c>
      <c r="C8" s="89"/>
      <c r="D8" s="24" t="s">
        <v>1</v>
      </c>
      <c r="E8" s="90">
        <v>9</v>
      </c>
      <c r="F8" s="91"/>
      <c r="G8" s="9" t="s">
        <v>2</v>
      </c>
      <c r="H8" s="9"/>
      <c r="I8" s="9"/>
      <c r="J8" s="9"/>
      <c r="K8" s="9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6"/>
    </row>
    <row r="9" spans="2:45" ht="27" hidden="1" customHeight="1" x14ac:dyDescent="0.4">
      <c r="B9" s="27" t="s">
        <v>0</v>
      </c>
      <c r="C9" s="28">
        <f>DATE(B8,E8,1)</f>
        <v>45901</v>
      </c>
      <c r="D9" s="28">
        <f>C9+1</f>
        <v>45902</v>
      </c>
      <c r="E9" s="28">
        <f t="shared" ref="E9:AG9" si="0">D9+1</f>
        <v>45903</v>
      </c>
      <c r="F9" s="28">
        <f t="shared" si="0"/>
        <v>45904</v>
      </c>
      <c r="G9" s="28">
        <f t="shared" si="0"/>
        <v>45905</v>
      </c>
      <c r="H9" s="28">
        <f t="shared" si="0"/>
        <v>45906</v>
      </c>
      <c r="I9" s="28">
        <f t="shared" si="0"/>
        <v>45907</v>
      </c>
      <c r="J9" s="28">
        <f t="shared" si="0"/>
        <v>45908</v>
      </c>
      <c r="K9" s="28">
        <f t="shared" si="0"/>
        <v>45909</v>
      </c>
      <c r="L9" s="28">
        <f t="shared" si="0"/>
        <v>45910</v>
      </c>
      <c r="M9" s="28">
        <f t="shared" si="0"/>
        <v>45911</v>
      </c>
      <c r="N9" s="28">
        <f t="shared" si="0"/>
        <v>45912</v>
      </c>
      <c r="O9" s="28">
        <f t="shared" si="0"/>
        <v>45913</v>
      </c>
      <c r="P9" s="28">
        <f t="shared" si="0"/>
        <v>45914</v>
      </c>
      <c r="Q9" s="28">
        <f t="shared" si="0"/>
        <v>45915</v>
      </c>
      <c r="R9" s="28">
        <f t="shared" si="0"/>
        <v>45916</v>
      </c>
      <c r="S9" s="28">
        <f t="shared" si="0"/>
        <v>45917</v>
      </c>
      <c r="T9" s="28">
        <f t="shared" si="0"/>
        <v>45918</v>
      </c>
      <c r="U9" s="28">
        <f t="shared" si="0"/>
        <v>45919</v>
      </c>
      <c r="V9" s="28">
        <f t="shared" si="0"/>
        <v>45920</v>
      </c>
      <c r="W9" s="28">
        <f t="shared" si="0"/>
        <v>45921</v>
      </c>
      <c r="X9" s="28">
        <f t="shared" si="0"/>
        <v>45922</v>
      </c>
      <c r="Y9" s="28">
        <f t="shared" si="0"/>
        <v>45923</v>
      </c>
      <c r="Z9" s="28">
        <f t="shared" si="0"/>
        <v>45924</v>
      </c>
      <c r="AA9" s="28">
        <f t="shared" si="0"/>
        <v>45925</v>
      </c>
      <c r="AB9" s="28">
        <f t="shared" si="0"/>
        <v>45926</v>
      </c>
      <c r="AC9" s="28">
        <f t="shared" si="0"/>
        <v>45927</v>
      </c>
      <c r="AD9" s="28">
        <f t="shared" si="0"/>
        <v>45928</v>
      </c>
      <c r="AE9" s="28">
        <f t="shared" si="0"/>
        <v>45929</v>
      </c>
      <c r="AF9" s="28">
        <f t="shared" si="0"/>
        <v>45930</v>
      </c>
      <c r="AG9" s="28">
        <f t="shared" si="0"/>
        <v>45931</v>
      </c>
      <c r="AH9" s="29"/>
      <c r="AI9" s="29"/>
      <c r="AJ9" s="29"/>
      <c r="AK9" s="29"/>
      <c r="AL9" s="29"/>
      <c r="AM9" s="29"/>
      <c r="AN9" s="29"/>
      <c r="AO9" s="29"/>
      <c r="AP9" s="29"/>
    </row>
    <row r="10" spans="2:45" ht="16.5" customHeight="1" thickTop="1" x14ac:dyDescent="0.4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9"/>
      <c r="AI10" s="92" t="s">
        <v>19</v>
      </c>
      <c r="AJ10" s="93"/>
      <c r="AK10" s="93" t="s">
        <v>20</v>
      </c>
      <c r="AL10" s="93"/>
      <c r="AM10" s="93"/>
      <c r="AN10" s="94" t="s">
        <v>24</v>
      </c>
      <c r="AO10" s="29"/>
      <c r="AP10" s="29"/>
    </row>
    <row r="11" spans="2:45" x14ac:dyDescent="0.15">
      <c r="B11" s="30"/>
      <c r="C11" s="31"/>
      <c r="D11" s="32">
        <f t="shared" ref="D11:AE11" si="1">C9</f>
        <v>45901</v>
      </c>
      <c r="E11" s="32">
        <f t="shared" si="1"/>
        <v>45902</v>
      </c>
      <c r="F11" s="32">
        <f t="shared" si="1"/>
        <v>45903</v>
      </c>
      <c r="G11" s="32">
        <f t="shared" si="1"/>
        <v>45904</v>
      </c>
      <c r="H11" s="32">
        <f t="shared" si="1"/>
        <v>45905</v>
      </c>
      <c r="I11" s="32">
        <f t="shared" si="1"/>
        <v>45906</v>
      </c>
      <c r="J11" s="32">
        <f t="shared" si="1"/>
        <v>45907</v>
      </c>
      <c r="K11" s="32">
        <f t="shared" si="1"/>
        <v>45908</v>
      </c>
      <c r="L11" s="32">
        <f t="shared" si="1"/>
        <v>45909</v>
      </c>
      <c r="M11" s="32">
        <f t="shared" si="1"/>
        <v>45910</v>
      </c>
      <c r="N11" s="32">
        <f t="shared" si="1"/>
        <v>45911</v>
      </c>
      <c r="O11" s="32">
        <f t="shared" si="1"/>
        <v>45912</v>
      </c>
      <c r="P11" s="32">
        <f t="shared" si="1"/>
        <v>45913</v>
      </c>
      <c r="Q11" s="32">
        <f t="shared" si="1"/>
        <v>45914</v>
      </c>
      <c r="R11" s="32">
        <f t="shared" si="1"/>
        <v>45915</v>
      </c>
      <c r="S11" s="32">
        <f t="shared" si="1"/>
        <v>45916</v>
      </c>
      <c r="T11" s="32">
        <f t="shared" si="1"/>
        <v>45917</v>
      </c>
      <c r="U11" s="32">
        <f t="shared" si="1"/>
        <v>45918</v>
      </c>
      <c r="V11" s="32">
        <f t="shared" si="1"/>
        <v>45919</v>
      </c>
      <c r="W11" s="32">
        <f t="shared" si="1"/>
        <v>45920</v>
      </c>
      <c r="X11" s="32">
        <f t="shared" si="1"/>
        <v>45921</v>
      </c>
      <c r="Y11" s="32">
        <f t="shared" si="1"/>
        <v>45922</v>
      </c>
      <c r="Z11" s="32">
        <f t="shared" si="1"/>
        <v>45923</v>
      </c>
      <c r="AA11" s="32">
        <f t="shared" si="1"/>
        <v>45924</v>
      </c>
      <c r="AB11" s="32">
        <f t="shared" si="1"/>
        <v>45925</v>
      </c>
      <c r="AC11" s="32">
        <f t="shared" si="1"/>
        <v>45926</v>
      </c>
      <c r="AD11" s="32">
        <f t="shared" si="1"/>
        <v>45927</v>
      </c>
      <c r="AE11" s="32">
        <f t="shared" si="1"/>
        <v>45928</v>
      </c>
      <c r="AF11" s="32">
        <f>IF(DAY(AE9)&lt;=3,"",AE9)</f>
        <v>45929</v>
      </c>
      <c r="AG11" s="32">
        <f>IF(DAY(AF9)&lt;=3,"",AF9)</f>
        <v>45930</v>
      </c>
      <c r="AH11" s="33" t="str">
        <f>IF(DAY(AG9)&lt;=3,"",AG9)</f>
        <v/>
      </c>
      <c r="AI11" s="96" t="s">
        <v>21</v>
      </c>
      <c r="AJ11" s="98" t="s">
        <v>22</v>
      </c>
      <c r="AK11" s="98" t="s">
        <v>21</v>
      </c>
      <c r="AL11" s="98" t="s">
        <v>22</v>
      </c>
      <c r="AM11" s="98" t="s">
        <v>23</v>
      </c>
      <c r="AN11" s="95"/>
    </row>
    <row r="12" spans="2:45" x14ac:dyDescent="0.15">
      <c r="B12" s="34" t="s">
        <v>17</v>
      </c>
      <c r="C12" s="34" t="s">
        <v>18</v>
      </c>
      <c r="D12" s="35">
        <f>D11</f>
        <v>45901</v>
      </c>
      <c r="E12" s="35">
        <f t="shared" ref="E12:AE12" si="2">E11</f>
        <v>45902</v>
      </c>
      <c r="F12" s="35">
        <f t="shared" si="2"/>
        <v>45903</v>
      </c>
      <c r="G12" s="35">
        <f t="shared" si="2"/>
        <v>45904</v>
      </c>
      <c r="H12" s="35">
        <f t="shared" si="2"/>
        <v>45905</v>
      </c>
      <c r="I12" s="35">
        <f t="shared" si="2"/>
        <v>45906</v>
      </c>
      <c r="J12" s="35">
        <f t="shared" si="2"/>
        <v>45907</v>
      </c>
      <c r="K12" s="35">
        <f t="shared" si="2"/>
        <v>45908</v>
      </c>
      <c r="L12" s="35">
        <f t="shared" si="2"/>
        <v>45909</v>
      </c>
      <c r="M12" s="35">
        <f t="shared" si="2"/>
        <v>45910</v>
      </c>
      <c r="N12" s="35">
        <f t="shared" si="2"/>
        <v>45911</v>
      </c>
      <c r="O12" s="35">
        <f t="shared" si="2"/>
        <v>45912</v>
      </c>
      <c r="P12" s="35">
        <f t="shared" si="2"/>
        <v>45913</v>
      </c>
      <c r="Q12" s="35">
        <f t="shared" si="2"/>
        <v>45914</v>
      </c>
      <c r="R12" s="35">
        <f t="shared" si="2"/>
        <v>45915</v>
      </c>
      <c r="S12" s="35">
        <f t="shared" si="2"/>
        <v>45916</v>
      </c>
      <c r="T12" s="35">
        <f t="shared" si="2"/>
        <v>45917</v>
      </c>
      <c r="U12" s="35">
        <f t="shared" si="2"/>
        <v>45918</v>
      </c>
      <c r="V12" s="35">
        <f t="shared" si="2"/>
        <v>45919</v>
      </c>
      <c r="W12" s="35">
        <f t="shared" si="2"/>
        <v>45920</v>
      </c>
      <c r="X12" s="35">
        <f t="shared" si="2"/>
        <v>45921</v>
      </c>
      <c r="Y12" s="35">
        <f t="shared" si="2"/>
        <v>45922</v>
      </c>
      <c r="Z12" s="35">
        <f t="shared" si="2"/>
        <v>45923</v>
      </c>
      <c r="AA12" s="35">
        <f t="shared" si="2"/>
        <v>45924</v>
      </c>
      <c r="AB12" s="35">
        <f t="shared" si="2"/>
        <v>45925</v>
      </c>
      <c r="AC12" s="35">
        <f t="shared" si="2"/>
        <v>45926</v>
      </c>
      <c r="AD12" s="35">
        <f t="shared" si="2"/>
        <v>45927</v>
      </c>
      <c r="AE12" s="35">
        <f t="shared" si="2"/>
        <v>45928</v>
      </c>
      <c r="AF12" s="35">
        <f>IF(DAY(AE9)&lt;=3,"",AF11)</f>
        <v>45929</v>
      </c>
      <c r="AG12" s="35">
        <f>IF(DAY(AF9)&lt;=3,"",AG11)</f>
        <v>45930</v>
      </c>
      <c r="AH12" s="36" t="str">
        <f>IF(DAY(AG9)&lt;=3,"",AH11)</f>
        <v/>
      </c>
      <c r="AI12" s="97"/>
      <c r="AJ12" s="99"/>
      <c r="AK12" s="99"/>
      <c r="AL12" s="98"/>
      <c r="AM12" s="99"/>
      <c r="AN12" s="95"/>
    </row>
    <row r="13" spans="2:45" x14ac:dyDescent="0.15">
      <c r="B13" s="37"/>
      <c r="C13" s="37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9" t="s">
        <v>16</v>
      </c>
      <c r="AI13" s="40" t="str">
        <f>IF(C13="","",COUNT($D$11:$AH$11)-COUNTIF(D13:AH13,"－"))</f>
        <v/>
      </c>
      <c r="AJ13" s="41" t="str">
        <f>IF(C13="","",COUNTIF(D13:AH13,"休"))</f>
        <v/>
      </c>
      <c r="AK13" s="41"/>
      <c r="AL13" s="41"/>
      <c r="AM13" s="42" t="str">
        <f>IF(C13="","",ROUND(AJ13/AI13*100,2))</f>
        <v/>
      </c>
      <c r="AN13" s="85" t="str">
        <f>IFERROR(ROUND(AVERAGE(AM13:AM24),2),"")</f>
        <v/>
      </c>
    </row>
    <row r="14" spans="2:45" x14ac:dyDescent="0.15">
      <c r="B14" s="37"/>
      <c r="C14" s="37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9"/>
      <c r="AI14" s="40" t="str">
        <f t="shared" ref="AI14:AI24" si="3">IF(C14="","",COUNT($D$11:$AH$11)-COUNTIF(D14:AH14,"－"))</f>
        <v/>
      </c>
      <c r="AJ14" s="41" t="str">
        <f t="shared" ref="AJ14:AJ24" si="4">IF(C14="","",COUNTIF(D14:AH14,"休"))</f>
        <v/>
      </c>
      <c r="AK14" s="41"/>
      <c r="AL14" s="41"/>
      <c r="AM14" s="41" t="str">
        <f t="shared" ref="AM14:AM24" si="5">IF(C14="","",ROUND(AJ14/AI14*100,2))</f>
        <v/>
      </c>
      <c r="AN14" s="86"/>
    </row>
    <row r="15" spans="2:45" x14ac:dyDescent="0.15">
      <c r="B15" s="37"/>
      <c r="C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9"/>
      <c r="AI15" s="40" t="str">
        <f t="shared" si="3"/>
        <v/>
      </c>
      <c r="AJ15" s="41" t="str">
        <f t="shared" si="4"/>
        <v/>
      </c>
      <c r="AK15" s="43"/>
      <c r="AL15" s="43"/>
      <c r="AM15" s="43" t="str">
        <f t="shared" si="5"/>
        <v/>
      </c>
      <c r="AN15" s="86"/>
    </row>
    <row r="16" spans="2:45" x14ac:dyDescent="0.15">
      <c r="B16" s="37"/>
      <c r="C16" s="37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9"/>
      <c r="AI16" s="40" t="str">
        <f t="shared" si="3"/>
        <v/>
      </c>
      <c r="AJ16" s="41" t="str">
        <f t="shared" si="4"/>
        <v/>
      </c>
      <c r="AK16" s="43"/>
      <c r="AL16" s="43"/>
      <c r="AM16" s="43" t="str">
        <f t="shared" si="5"/>
        <v/>
      </c>
      <c r="AN16" s="86"/>
    </row>
    <row r="17" spans="2:40" x14ac:dyDescent="0.15">
      <c r="B17" s="37"/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9"/>
      <c r="AI17" s="40" t="str">
        <f t="shared" si="3"/>
        <v/>
      </c>
      <c r="AJ17" s="41" t="str">
        <f t="shared" si="4"/>
        <v/>
      </c>
      <c r="AK17" s="43"/>
      <c r="AL17" s="43"/>
      <c r="AM17" s="43" t="str">
        <f t="shared" si="5"/>
        <v/>
      </c>
      <c r="AN17" s="86"/>
    </row>
    <row r="18" spans="2:40" x14ac:dyDescent="0.15">
      <c r="B18" s="37"/>
      <c r="C18" s="37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9"/>
      <c r="AI18" s="40" t="str">
        <f t="shared" si="3"/>
        <v/>
      </c>
      <c r="AJ18" s="41" t="str">
        <f t="shared" si="4"/>
        <v/>
      </c>
      <c r="AK18" s="43"/>
      <c r="AL18" s="43"/>
      <c r="AM18" s="43" t="str">
        <f t="shared" si="5"/>
        <v/>
      </c>
      <c r="AN18" s="86"/>
    </row>
    <row r="19" spans="2:40" x14ac:dyDescent="0.15">
      <c r="B19" s="37"/>
      <c r="C19" s="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9"/>
      <c r="AI19" s="40" t="str">
        <f t="shared" si="3"/>
        <v/>
      </c>
      <c r="AJ19" s="41" t="str">
        <f t="shared" si="4"/>
        <v/>
      </c>
      <c r="AK19" s="43"/>
      <c r="AL19" s="43"/>
      <c r="AM19" s="43" t="str">
        <f t="shared" si="5"/>
        <v/>
      </c>
      <c r="AN19" s="86"/>
    </row>
    <row r="20" spans="2:40" x14ac:dyDescent="0.15">
      <c r="B20" s="37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9"/>
      <c r="AI20" s="40" t="str">
        <f t="shared" si="3"/>
        <v/>
      </c>
      <c r="AJ20" s="41" t="str">
        <f t="shared" si="4"/>
        <v/>
      </c>
      <c r="AK20" s="43"/>
      <c r="AL20" s="43"/>
      <c r="AM20" s="43" t="str">
        <f t="shared" si="5"/>
        <v/>
      </c>
      <c r="AN20" s="86"/>
    </row>
    <row r="21" spans="2:40" x14ac:dyDescent="0.15">
      <c r="B21" s="37"/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9"/>
      <c r="AI21" s="40" t="str">
        <f t="shared" si="3"/>
        <v/>
      </c>
      <c r="AJ21" s="41" t="str">
        <f t="shared" si="4"/>
        <v/>
      </c>
      <c r="AK21" s="43"/>
      <c r="AL21" s="43"/>
      <c r="AM21" s="43" t="str">
        <f t="shared" si="5"/>
        <v/>
      </c>
      <c r="AN21" s="86"/>
    </row>
    <row r="22" spans="2:40" x14ac:dyDescent="0.15">
      <c r="B22" s="37"/>
      <c r="C22" s="37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9"/>
      <c r="AI22" s="40" t="str">
        <f t="shared" si="3"/>
        <v/>
      </c>
      <c r="AJ22" s="41" t="str">
        <f t="shared" si="4"/>
        <v/>
      </c>
      <c r="AK22" s="43"/>
      <c r="AL22" s="43"/>
      <c r="AM22" s="43" t="str">
        <f t="shared" si="5"/>
        <v/>
      </c>
      <c r="AN22" s="86"/>
    </row>
    <row r="23" spans="2:40" x14ac:dyDescent="0.15">
      <c r="B23" s="37"/>
      <c r="C23" s="37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9"/>
      <c r="AI23" s="40" t="str">
        <f t="shared" si="3"/>
        <v/>
      </c>
      <c r="AJ23" s="41" t="str">
        <f t="shared" si="4"/>
        <v/>
      </c>
      <c r="AK23" s="43"/>
      <c r="AL23" s="43"/>
      <c r="AM23" s="43" t="str">
        <f t="shared" si="5"/>
        <v/>
      </c>
      <c r="AN23" s="86"/>
    </row>
    <row r="24" spans="2:40" ht="14.25" thickBot="1" x14ac:dyDescent="0.2">
      <c r="B24" s="37"/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 t="s">
        <v>16</v>
      </c>
      <c r="AH24" s="39" t="s">
        <v>16</v>
      </c>
      <c r="AI24" s="44" t="str">
        <f t="shared" si="3"/>
        <v/>
      </c>
      <c r="AJ24" s="45" t="str">
        <f t="shared" si="4"/>
        <v/>
      </c>
      <c r="AK24" s="45"/>
      <c r="AL24" s="45"/>
      <c r="AM24" s="45" t="str">
        <f t="shared" si="5"/>
        <v/>
      </c>
      <c r="AN24" s="87"/>
    </row>
    <row r="25" spans="2:40" ht="18.75" customHeight="1" thickTop="1" x14ac:dyDescent="0.4">
      <c r="C25" s="14"/>
      <c r="D25" s="14"/>
      <c r="E25" s="14"/>
      <c r="S25" s="14" t="s">
        <v>12</v>
      </c>
      <c r="X25" s="14" t="s">
        <v>13</v>
      </c>
      <c r="Y25" s="14"/>
      <c r="Z25" s="14"/>
      <c r="AA25" s="14"/>
      <c r="AB25" s="14" t="s">
        <v>14</v>
      </c>
      <c r="AC25" s="14"/>
      <c r="AD25" s="14"/>
      <c r="AE25" s="14"/>
      <c r="AF25" s="14" t="s">
        <v>15</v>
      </c>
      <c r="AG25" s="14"/>
      <c r="AH25" s="6"/>
    </row>
    <row r="26" spans="2:40" ht="13.5" customHeight="1" x14ac:dyDescent="0.4">
      <c r="B26" s="60" t="s">
        <v>60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spans="2:40" ht="13.5" customHeight="1" x14ac:dyDescent="0.4">
      <c r="B27" s="61"/>
      <c r="C27" s="61" t="s">
        <v>70</v>
      </c>
      <c r="D27" s="72" t="s">
        <v>71</v>
      </c>
      <c r="E27" s="72"/>
      <c r="F27" s="72"/>
      <c r="G27" s="72" t="s">
        <v>72</v>
      </c>
      <c r="H27" s="72"/>
      <c r="I27" s="72"/>
      <c r="J27" s="72"/>
      <c r="K27" s="72"/>
      <c r="L27" s="72"/>
      <c r="M27" s="72"/>
      <c r="N27" s="72"/>
      <c r="O27" s="72"/>
      <c r="P27" s="72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spans="2:40" ht="13.5" customHeight="1" x14ac:dyDescent="0.4">
      <c r="B28" s="62" t="s">
        <v>61</v>
      </c>
      <c r="C28" s="63">
        <v>0.66669999999999996</v>
      </c>
      <c r="D28" s="73" t="s">
        <v>66</v>
      </c>
      <c r="E28" s="73"/>
      <c r="F28" s="73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2:40" ht="13.5" customHeight="1" x14ac:dyDescent="0.4">
      <c r="B29" s="64" t="s">
        <v>62</v>
      </c>
      <c r="C29" s="65">
        <v>0.28570000000000001</v>
      </c>
      <c r="D29" s="68" t="s">
        <v>68</v>
      </c>
      <c r="E29" s="68"/>
      <c r="F29" s="68"/>
      <c r="G29" s="69" t="s">
        <v>67</v>
      </c>
      <c r="H29" s="69"/>
      <c r="I29" s="69"/>
      <c r="J29" s="69"/>
      <c r="K29" s="69"/>
      <c r="L29" s="69"/>
      <c r="M29" s="69"/>
      <c r="N29" s="69"/>
      <c r="O29" s="69"/>
      <c r="P29" s="6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spans="2:40" ht="13.5" customHeight="1" x14ac:dyDescent="0.4">
      <c r="B30" s="64" t="s">
        <v>63</v>
      </c>
      <c r="C30" s="65">
        <v>0.28570000000000001</v>
      </c>
      <c r="D30" s="68" t="s">
        <v>68</v>
      </c>
      <c r="E30" s="68"/>
      <c r="F30" s="68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2:40" ht="13.5" customHeight="1" x14ac:dyDescent="0.4">
      <c r="B31" s="64" t="s">
        <v>64</v>
      </c>
      <c r="C31" s="65">
        <v>0.28570000000000001</v>
      </c>
      <c r="D31" s="68" t="s">
        <v>68</v>
      </c>
      <c r="E31" s="68"/>
      <c r="F31" s="68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spans="2:40" ht="13.5" customHeight="1" x14ac:dyDescent="0.4">
      <c r="B32" s="66" t="s">
        <v>65</v>
      </c>
      <c r="C32" s="67" t="s">
        <v>69</v>
      </c>
      <c r="D32" s="70"/>
      <c r="E32" s="70"/>
      <c r="F32" s="70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spans="2:22" x14ac:dyDescent="0.4">
      <c r="B33" s="14" t="s">
        <v>39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26"/>
      <c r="V33" s="26"/>
    </row>
    <row r="34" spans="2:22" ht="17.100000000000001" customHeight="1" x14ac:dyDescent="0.4">
      <c r="B34" s="9" t="s">
        <v>40</v>
      </c>
    </row>
    <row r="35" spans="2:22" ht="17.100000000000001" customHeight="1" x14ac:dyDescent="0.4">
      <c r="B35" s="9" t="s">
        <v>41</v>
      </c>
    </row>
    <row r="36" spans="2:22" ht="17.100000000000001" customHeight="1" x14ac:dyDescent="0.4">
      <c r="B36" s="9" t="s">
        <v>38</v>
      </c>
    </row>
    <row r="37" spans="2:22" ht="17.100000000000001" customHeight="1" x14ac:dyDescent="0.4">
      <c r="B37" s="9" t="s">
        <v>42</v>
      </c>
    </row>
    <row r="38" spans="2:22" ht="17.100000000000001" customHeight="1" x14ac:dyDescent="0.4"/>
    <row r="39" spans="2:22" ht="17.100000000000001" customHeight="1" x14ac:dyDescent="0.4"/>
    <row r="40" spans="2:22" ht="17.100000000000001" customHeight="1" x14ac:dyDescent="0.4"/>
    <row r="41" spans="2:22" ht="17.100000000000001" customHeight="1" x14ac:dyDescent="0.4"/>
    <row r="42" spans="2:22" ht="17.100000000000001" customHeight="1" x14ac:dyDescent="0.4"/>
    <row r="43" spans="2:22" ht="17.100000000000001" customHeight="1" x14ac:dyDescent="0.4"/>
    <row r="44" spans="2:22" ht="17.100000000000001" customHeight="1" x14ac:dyDescent="0.4"/>
    <row r="45" spans="2:22" ht="17.100000000000001" customHeight="1" x14ac:dyDescent="0.4"/>
    <row r="46" spans="2:22" ht="17.100000000000001" customHeight="1" x14ac:dyDescent="0.4"/>
    <row r="47" spans="2:22" ht="17.100000000000001" customHeight="1" x14ac:dyDescent="0.4"/>
    <row r="48" spans="2:22" ht="17.100000000000001" customHeight="1" x14ac:dyDescent="0.4"/>
    <row r="49" ht="17.100000000000001" customHeight="1" x14ac:dyDescent="0.4"/>
    <row r="50" ht="17.100000000000001" customHeight="1" x14ac:dyDescent="0.4"/>
    <row r="51" ht="17.100000000000001" customHeight="1" x14ac:dyDescent="0.4"/>
    <row r="52" ht="17.100000000000001" customHeight="1" x14ac:dyDescent="0.4"/>
    <row r="53" ht="17.100000000000001" customHeight="1" x14ac:dyDescent="0.4"/>
    <row r="54" ht="17.100000000000001" customHeight="1" x14ac:dyDescent="0.4"/>
    <row r="55" ht="17.100000000000001" customHeight="1" x14ac:dyDescent="0.4"/>
    <row r="56" ht="17.100000000000001" customHeight="1" x14ac:dyDescent="0.4"/>
    <row r="57" ht="17.100000000000001" customHeight="1" x14ac:dyDescent="0.4"/>
    <row r="58" ht="17.100000000000001" customHeight="1" x14ac:dyDescent="0.4"/>
    <row r="59" ht="17.100000000000001" customHeight="1" x14ac:dyDescent="0.4"/>
    <row r="60" ht="17.100000000000001" customHeight="1" x14ac:dyDescent="0.4"/>
    <row r="61" ht="13.5" customHeight="1" x14ac:dyDescent="0.4"/>
    <row r="64" ht="9.75" customHeight="1" x14ac:dyDescent="0.4"/>
  </sheetData>
  <mergeCells count="41">
    <mergeCell ref="AN13:AN24"/>
    <mergeCell ref="B8:C8"/>
    <mergeCell ref="E8:F8"/>
    <mergeCell ref="AI10:AJ10"/>
    <mergeCell ref="AK10:AM10"/>
    <mergeCell ref="AN10:AN12"/>
    <mergeCell ref="AI11:AI12"/>
    <mergeCell ref="AJ11:AJ12"/>
    <mergeCell ref="AK11:AK12"/>
    <mergeCell ref="AL11:AL12"/>
    <mergeCell ref="AM11:AM12"/>
    <mergeCell ref="AH5:AK5"/>
    <mergeCell ref="B4:C4"/>
    <mergeCell ref="D4:N4"/>
    <mergeCell ref="W4:Y4"/>
    <mergeCell ref="Z4:AC4"/>
    <mergeCell ref="AD4:AG4"/>
    <mergeCell ref="AH4:AK4"/>
    <mergeCell ref="B5:C5"/>
    <mergeCell ref="D5:S5"/>
    <mergeCell ref="W5:Y5"/>
    <mergeCell ref="Z5:AC5"/>
    <mergeCell ref="AD5:AG5"/>
    <mergeCell ref="AH3:AK3"/>
    <mergeCell ref="B1:N1"/>
    <mergeCell ref="B3:C3"/>
    <mergeCell ref="D3:N3"/>
    <mergeCell ref="Z3:AC3"/>
    <mergeCell ref="AD3:AG3"/>
    <mergeCell ref="D27:F27"/>
    <mergeCell ref="G27:P27"/>
    <mergeCell ref="D28:F28"/>
    <mergeCell ref="G28:P28"/>
    <mergeCell ref="D29:F29"/>
    <mergeCell ref="G29:P29"/>
    <mergeCell ref="D30:F30"/>
    <mergeCell ref="G30:P30"/>
    <mergeCell ref="D31:F31"/>
    <mergeCell ref="G31:P31"/>
    <mergeCell ref="D32:F32"/>
    <mergeCell ref="G32:P32"/>
  </mergeCells>
  <phoneticPr fontId="1"/>
  <conditionalFormatting sqref="D11:AH24">
    <cfRule type="expression" dxfId="5" priority="2">
      <formula>WEEKDAY(D$11)=1</formula>
    </cfRule>
    <cfRule type="expression" dxfId="4" priority="3">
      <formula>WEEKDAY(D$11)=7</formula>
    </cfRule>
  </conditionalFormatting>
  <conditionalFormatting sqref="D13:AH24">
    <cfRule type="cellIs" dxfId="3" priority="1" operator="equal">
      <formula>"－"</formula>
    </cfRule>
  </conditionalFormatting>
  <dataValidations count="2">
    <dataValidation type="list" errorStyle="warning" allowBlank="1" showInputMessage="1" showErrorMessage="1" sqref="D13:AH24" xr:uid="{F4F564E4-DBAF-455F-B310-F4C35E5B0CF1}">
      <formula1>"　,休,－,着,完"</formula1>
    </dataValidation>
    <dataValidation type="list" allowBlank="1" showInputMessage="1" showErrorMessage="1" sqref="E8:F8" xr:uid="{FC87696F-61A5-4902-86CF-E6E8DBE24495}">
      <formula1>"　,1,2,3,4,5,6,7,8,9,10,11,12"</formula1>
    </dataValidation>
  </dataValidations>
  <printOptions horizontalCentered="1"/>
  <pageMargins left="0.31496062992125984" right="0.31496062992125984" top="0.6692913385826772" bottom="0.6692913385826772" header="0.11811023622047245" footer="0.11811023622047245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9BF2A-7A0E-4AD0-9726-EB5F5082BC29}">
  <dimension ref="B1:AS64"/>
  <sheetViews>
    <sheetView tabSelected="1" view="pageBreakPreview" topLeftCell="B1" zoomScaleNormal="100" zoomScaleSheetLayoutView="100" workbookViewId="0">
      <selection activeCell="AN2" sqref="AN2"/>
    </sheetView>
  </sheetViews>
  <sheetFormatPr defaultRowHeight="13.5" x14ac:dyDescent="0.4"/>
  <cols>
    <col min="1" max="1" width="3.875" style="1" customWidth="1"/>
    <col min="2" max="2" width="15.125" style="1" customWidth="1"/>
    <col min="3" max="3" width="16.125" style="1" customWidth="1"/>
    <col min="4" max="34" width="3.125" style="1" customWidth="1"/>
    <col min="35" max="38" width="4.375" style="1" customWidth="1"/>
    <col min="39" max="39" width="7.5" style="1" bestFit="1" customWidth="1"/>
    <col min="40" max="40" width="6.625" style="1" customWidth="1"/>
    <col min="41" max="41" width="3.625" style="1" customWidth="1"/>
    <col min="42" max="16384" width="9" style="1"/>
  </cols>
  <sheetData>
    <row r="1" spans="2:45" ht="25.5" customHeight="1" x14ac:dyDescent="0.4">
      <c r="B1" s="101" t="s">
        <v>44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AJ1" s="2"/>
      <c r="AK1" s="3"/>
      <c r="AM1" s="2"/>
      <c r="AN1" s="2" t="s">
        <v>76</v>
      </c>
      <c r="AO1" s="4"/>
    </row>
    <row r="2" spans="2:45" ht="9.75" customHeight="1" x14ac:dyDescent="0.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45" s="9" customFormat="1" ht="14.25" x14ac:dyDescent="0.15">
      <c r="B3" s="77" t="s">
        <v>3</v>
      </c>
      <c r="C3" s="77"/>
      <c r="D3" s="78" t="s">
        <v>7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5"/>
      <c r="P3" s="5"/>
      <c r="Q3" s="5"/>
      <c r="R3" s="6"/>
      <c r="S3" s="6"/>
      <c r="T3" s="6"/>
      <c r="U3" s="6"/>
      <c r="V3" s="6"/>
      <c r="W3" s="7"/>
      <c r="X3" s="7"/>
      <c r="Y3" s="7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8"/>
      <c r="AQ3" s="10"/>
      <c r="AS3" s="10"/>
    </row>
    <row r="4" spans="2:45" s="9" customFormat="1" ht="14.25" x14ac:dyDescent="0.15">
      <c r="B4" s="77" t="s">
        <v>4</v>
      </c>
      <c r="C4" s="77"/>
      <c r="D4" s="78" t="s">
        <v>6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5"/>
      <c r="P4" s="5"/>
      <c r="Q4" s="11"/>
      <c r="R4" s="12"/>
      <c r="S4" s="6"/>
      <c r="T4" s="6"/>
      <c r="U4" s="6"/>
      <c r="V4" s="6"/>
      <c r="W4" s="75"/>
      <c r="X4" s="75"/>
      <c r="Y4" s="75"/>
      <c r="Z4" s="80"/>
      <c r="AA4" s="80"/>
      <c r="AB4" s="80"/>
      <c r="AC4" s="80"/>
      <c r="AD4" s="80"/>
      <c r="AE4" s="80"/>
      <c r="AF4" s="80"/>
      <c r="AG4" s="80"/>
      <c r="AH4" s="81"/>
      <c r="AI4" s="81"/>
      <c r="AJ4" s="81"/>
      <c r="AK4" s="81"/>
      <c r="AL4" s="6"/>
    </row>
    <row r="5" spans="2:45" s="9" customFormat="1" ht="19.5" customHeight="1" x14ac:dyDescent="0.4">
      <c r="B5" s="77" t="s">
        <v>5</v>
      </c>
      <c r="C5" s="77"/>
      <c r="D5" s="82" t="s">
        <v>8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13"/>
      <c r="U5" s="13"/>
      <c r="V5" s="13"/>
      <c r="W5" s="83"/>
      <c r="X5" s="83"/>
      <c r="Y5" s="83"/>
      <c r="Z5" s="84"/>
      <c r="AA5" s="84"/>
      <c r="AB5" s="84"/>
      <c r="AC5" s="84"/>
      <c r="AD5" s="84"/>
      <c r="AE5" s="84"/>
      <c r="AF5" s="84"/>
      <c r="AG5" s="84"/>
      <c r="AH5" s="79"/>
      <c r="AI5" s="79"/>
      <c r="AJ5" s="79"/>
      <c r="AK5" s="79"/>
      <c r="AL5" s="6"/>
    </row>
    <row r="6" spans="2:45" ht="6" customHeight="1" x14ac:dyDescent="0.15">
      <c r="O6" s="14"/>
      <c r="P6" s="15"/>
      <c r="Q6" s="14"/>
      <c r="R6" s="14"/>
      <c r="S6" s="14"/>
      <c r="T6" s="16"/>
      <c r="U6" s="14"/>
      <c r="V6" s="14"/>
      <c r="W6" s="17"/>
      <c r="X6" s="17"/>
      <c r="Y6" s="17"/>
      <c r="Z6" s="18"/>
      <c r="AA6" s="18"/>
      <c r="AB6" s="18"/>
      <c r="AC6" s="18"/>
      <c r="AD6" s="18"/>
      <c r="AE6" s="18"/>
      <c r="AF6" s="18"/>
      <c r="AG6" s="18"/>
      <c r="AH6" s="19"/>
      <c r="AI6" s="19"/>
      <c r="AJ6" s="19"/>
      <c r="AK6" s="19"/>
      <c r="AL6" s="6"/>
    </row>
    <row r="7" spans="2:45" ht="6" customHeight="1" x14ac:dyDescent="0.15">
      <c r="O7" s="14"/>
      <c r="P7" s="15"/>
      <c r="Q7" s="14"/>
      <c r="R7" s="14"/>
      <c r="S7" s="14"/>
      <c r="T7" s="16"/>
      <c r="U7" s="14"/>
      <c r="V7" s="14"/>
      <c r="W7" s="20"/>
      <c r="X7" s="20"/>
      <c r="Y7" s="20"/>
      <c r="Z7" s="21"/>
      <c r="AA7" s="21"/>
      <c r="AB7" s="21"/>
      <c r="AC7" s="21"/>
      <c r="AD7" s="22"/>
      <c r="AE7" s="22"/>
      <c r="AF7" s="22"/>
      <c r="AG7" s="22"/>
      <c r="AH7" s="23"/>
      <c r="AI7" s="23"/>
      <c r="AJ7" s="23"/>
      <c r="AK7" s="23"/>
      <c r="AL7" s="6"/>
    </row>
    <row r="8" spans="2:45" ht="14.25" thickBot="1" x14ac:dyDescent="0.2">
      <c r="B8" s="88">
        <v>2025</v>
      </c>
      <c r="C8" s="89"/>
      <c r="D8" s="24" t="s">
        <v>1</v>
      </c>
      <c r="E8" s="90">
        <v>9</v>
      </c>
      <c r="F8" s="91"/>
      <c r="G8" s="9" t="s">
        <v>2</v>
      </c>
      <c r="H8" s="9"/>
      <c r="I8" s="9"/>
      <c r="J8" s="9"/>
      <c r="K8" s="9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6"/>
    </row>
    <row r="9" spans="2:45" ht="27" hidden="1" customHeight="1" x14ac:dyDescent="0.4">
      <c r="B9" s="27" t="s">
        <v>0</v>
      </c>
      <c r="C9" s="28">
        <f>DATE(B8,E8,1)</f>
        <v>45901</v>
      </c>
      <c r="D9" s="28">
        <f>C9+1</f>
        <v>45902</v>
      </c>
      <c r="E9" s="28">
        <f t="shared" ref="E9:AG9" si="0">D9+1</f>
        <v>45903</v>
      </c>
      <c r="F9" s="28">
        <f t="shared" si="0"/>
        <v>45904</v>
      </c>
      <c r="G9" s="28">
        <f t="shared" si="0"/>
        <v>45905</v>
      </c>
      <c r="H9" s="28">
        <f t="shared" si="0"/>
        <v>45906</v>
      </c>
      <c r="I9" s="28">
        <f t="shared" si="0"/>
        <v>45907</v>
      </c>
      <c r="J9" s="28">
        <f t="shared" si="0"/>
        <v>45908</v>
      </c>
      <c r="K9" s="28">
        <f t="shared" si="0"/>
        <v>45909</v>
      </c>
      <c r="L9" s="28">
        <f t="shared" si="0"/>
        <v>45910</v>
      </c>
      <c r="M9" s="28">
        <f t="shared" si="0"/>
        <v>45911</v>
      </c>
      <c r="N9" s="28">
        <f t="shared" si="0"/>
        <v>45912</v>
      </c>
      <c r="O9" s="28">
        <f t="shared" si="0"/>
        <v>45913</v>
      </c>
      <c r="P9" s="28">
        <f t="shared" si="0"/>
        <v>45914</v>
      </c>
      <c r="Q9" s="28">
        <f t="shared" si="0"/>
        <v>45915</v>
      </c>
      <c r="R9" s="28">
        <f t="shared" si="0"/>
        <v>45916</v>
      </c>
      <c r="S9" s="28">
        <f t="shared" si="0"/>
        <v>45917</v>
      </c>
      <c r="T9" s="28">
        <f t="shared" si="0"/>
        <v>45918</v>
      </c>
      <c r="U9" s="28">
        <f t="shared" si="0"/>
        <v>45919</v>
      </c>
      <c r="V9" s="28">
        <f t="shared" si="0"/>
        <v>45920</v>
      </c>
      <c r="W9" s="28">
        <f t="shared" si="0"/>
        <v>45921</v>
      </c>
      <c r="X9" s="28">
        <f t="shared" si="0"/>
        <v>45922</v>
      </c>
      <c r="Y9" s="28">
        <f t="shared" si="0"/>
        <v>45923</v>
      </c>
      <c r="Z9" s="28">
        <f t="shared" si="0"/>
        <v>45924</v>
      </c>
      <c r="AA9" s="28">
        <f t="shared" si="0"/>
        <v>45925</v>
      </c>
      <c r="AB9" s="28">
        <f t="shared" si="0"/>
        <v>45926</v>
      </c>
      <c r="AC9" s="28">
        <f t="shared" si="0"/>
        <v>45927</v>
      </c>
      <c r="AD9" s="28">
        <f t="shared" si="0"/>
        <v>45928</v>
      </c>
      <c r="AE9" s="28">
        <f t="shared" si="0"/>
        <v>45929</v>
      </c>
      <c r="AF9" s="28">
        <f t="shared" si="0"/>
        <v>45930</v>
      </c>
      <c r="AG9" s="28">
        <f t="shared" si="0"/>
        <v>45931</v>
      </c>
      <c r="AH9" s="29"/>
      <c r="AI9" s="29"/>
      <c r="AJ9" s="29"/>
      <c r="AK9" s="29"/>
      <c r="AL9" s="29"/>
      <c r="AM9" s="29"/>
      <c r="AN9" s="29"/>
      <c r="AO9" s="29"/>
      <c r="AP9" s="29"/>
    </row>
    <row r="10" spans="2:45" ht="16.5" customHeight="1" thickTop="1" x14ac:dyDescent="0.4">
      <c r="B10" s="27"/>
      <c r="C10" s="28"/>
      <c r="D10" s="100" t="s">
        <v>73</v>
      </c>
      <c r="E10" s="100"/>
      <c r="F10" s="100"/>
      <c r="G10" s="100"/>
      <c r="H10" s="100"/>
      <c r="I10" s="100"/>
      <c r="J10" s="100"/>
      <c r="K10" s="100" t="s">
        <v>74</v>
      </c>
      <c r="L10" s="100"/>
      <c r="M10" s="100"/>
      <c r="N10" s="100"/>
      <c r="O10" s="100"/>
      <c r="P10" s="100"/>
      <c r="Q10" s="100"/>
      <c r="R10" s="100" t="s">
        <v>63</v>
      </c>
      <c r="S10" s="100"/>
      <c r="T10" s="100"/>
      <c r="U10" s="100"/>
      <c r="V10" s="100"/>
      <c r="W10" s="100"/>
      <c r="X10" s="100"/>
      <c r="Y10" s="100" t="s">
        <v>64</v>
      </c>
      <c r="Z10" s="100"/>
      <c r="AA10" s="100"/>
      <c r="AB10" s="100"/>
      <c r="AC10" s="100"/>
      <c r="AD10" s="100"/>
      <c r="AE10" s="100"/>
      <c r="AF10" s="28"/>
      <c r="AG10" s="28"/>
      <c r="AH10" s="29"/>
      <c r="AI10" s="92" t="s">
        <v>19</v>
      </c>
      <c r="AJ10" s="93"/>
      <c r="AK10" s="93" t="s">
        <v>20</v>
      </c>
      <c r="AL10" s="93"/>
      <c r="AM10" s="93"/>
      <c r="AN10" s="94" t="s">
        <v>24</v>
      </c>
      <c r="AO10" s="29"/>
      <c r="AP10" s="29"/>
    </row>
    <row r="11" spans="2:45" x14ac:dyDescent="0.15">
      <c r="B11" s="30"/>
      <c r="C11" s="31"/>
      <c r="D11" s="32">
        <f t="shared" ref="D11:AE11" si="1">C9</f>
        <v>45901</v>
      </c>
      <c r="E11" s="32">
        <f t="shared" si="1"/>
        <v>45902</v>
      </c>
      <c r="F11" s="32">
        <f t="shared" si="1"/>
        <v>45903</v>
      </c>
      <c r="G11" s="32">
        <f t="shared" si="1"/>
        <v>45904</v>
      </c>
      <c r="H11" s="32">
        <f t="shared" si="1"/>
        <v>45905</v>
      </c>
      <c r="I11" s="32">
        <f t="shared" si="1"/>
        <v>45906</v>
      </c>
      <c r="J11" s="32">
        <f t="shared" si="1"/>
        <v>45907</v>
      </c>
      <c r="K11" s="32">
        <f t="shared" si="1"/>
        <v>45908</v>
      </c>
      <c r="L11" s="32">
        <f t="shared" si="1"/>
        <v>45909</v>
      </c>
      <c r="M11" s="32">
        <f t="shared" si="1"/>
        <v>45910</v>
      </c>
      <c r="N11" s="32">
        <f t="shared" si="1"/>
        <v>45911</v>
      </c>
      <c r="O11" s="32">
        <f t="shared" si="1"/>
        <v>45912</v>
      </c>
      <c r="P11" s="32">
        <f t="shared" si="1"/>
        <v>45913</v>
      </c>
      <c r="Q11" s="32">
        <f t="shared" si="1"/>
        <v>45914</v>
      </c>
      <c r="R11" s="32">
        <f t="shared" si="1"/>
        <v>45915</v>
      </c>
      <c r="S11" s="32">
        <f t="shared" si="1"/>
        <v>45916</v>
      </c>
      <c r="T11" s="32">
        <f t="shared" si="1"/>
        <v>45917</v>
      </c>
      <c r="U11" s="32">
        <f t="shared" si="1"/>
        <v>45918</v>
      </c>
      <c r="V11" s="32">
        <f t="shared" si="1"/>
        <v>45919</v>
      </c>
      <c r="W11" s="32">
        <f t="shared" si="1"/>
        <v>45920</v>
      </c>
      <c r="X11" s="32">
        <f t="shared" si="1"/>
        <v>45921</v>
      </c>
      <c r="Y11" s="32">
        <f t="shared" si="1"/>
        <v>45922</v>
      </c>
      <c r="Z11" s="32">
        <f t="shared" si="1"/>
        <v>45923</v>
      </c>
      <c r="AA11" s="32">
        <f t="shared" si="1"/>
        <v>45924</v>
      </c>
      <c r="AB11" s="32">
        <f t="shared" si="1"/>
        <v>45925</v>
      </c>
      <c r="AC11" s="32">
        <f t="shared" si="1"/>
        <v>45926</v>
      </c>
      <c r="AD11" s="32">
        <f t="shared" si="1"/>
        <v>45927</v>
      </c>
      <c r="AE11" s="32">
        <f t="shared" si="1"/>
        <v>45928</v>
      </c>
      <c r="AF11" s="32">
        <f>IF(DAY(AE9)&lt;=3,"",AE9)</f>
        <v>45929</v>
      </c>
      <c r="AG11" s="32">
        <f>IF(DAY(AF9)&lt;=3,"",AF9)</f>
        <v>45930</v>
      </c>
      <c r="AH11" s="33" t="str">
        <f>IF(DAY(AG9)&lt;=3,"",AG9)</f>
        <v/>
      </c>
      <c r="AI11" s="96" t="s">
        <v>21</v>
      </c>
      <c r="AJ11" s="98" t="s">
        <v>22</v>
      </c>
      <c r="AK11" s="98" t="s">
        <v>21</v>
      </c>
      <c r="AL11" s="98" t="s">
        <v>22</v>
      </c>
      <c r="AM11" s="98" t="s">
        <v>23</v>
      </c>
      <c r="AN11" s="95"/>
    </row>
    <row r="12" spans="2:45" x14ac:dyDescent="0.15">
      <c r="B12" s="34" t="s">
        <v>17</v>
      </c>
      <c r="C12" s="34" t="s">
        <v>18</v>
      </c>
      <c r="D12" s="35">
        <f>D11</f>
        <v>45901</v>
      </c>
      <c r="E12" s="35">
        <f t="shared" ref="E12:AE12" si="2">E11</f>
        <v>45902</v>
      </c>
      <c r="F12" s="35">
        <f t="shared" si="2"/>
        <v>45903</v>
      </c>
      <c r="G12" s="35">
        <f t="shared" si="2"/>
        <v>45904</v>
      </c>
      <c r="H12" s="35">
        <f t="shared" si="2"/>
        <v>45905</v>
      </c>
      <c r="I12" s="35">
        <f t="shared" si="2"/>
        <v>45906</v>
      </c>
      <c r="J12" s="35">
        <f t="shared" si="2"/>
        <v>45907</v>
      </c>
      <c r="K12" s="35">
        <f t="shared" si="2"/>
        <v>45908</v>
      </c>
      <c r="L12" s="35">
        <f t="shared" si="2"/>
        <v>45909</v>
      </c>
      <c r="M12" s="35">
        <f t="shared" si="2"/>
        <v>45910</v>
      </c>
      <c r="N12" s="35">
        <f t="shared" si="2"/>
        <v>45911</v>
      </c>
      <c r="O12" s="35">
        <f t="shared" si="2"/>
        <v>45912</v>
      </c>
      <c r="P12" s="35">
        <f t="shared" si="2"/>
        <v>45913</v>
      </c>
      <c r="Q12" s="35">
        <f t="shared" si="2"/>
        <v>45914</v>
      </c>
      <c r="R12" s="35">
        <f t="shared" si="2"/>
        <v>45915</v>
      </c>
      <c r="S12" s="35">
        <f t="shared" si="2"/>
        <v>45916</v>
      </c>
      <c r="T12" s="35">
        <f t="shared" si="2"/>
        <v>45917</v>
      </c>
      <c r="U12" s="35">
        <f t="shared" si="2"/>
        <v>45918</v>
      </c>
      <c r="V12" s="35">
        <f t="shared" si="2"/>
        <v>45919</v>
      </c>
      <c r="W12" s="35">
        <f t="shared" si="2"/>
        <v>45920</v>
      </c>
      <c r="X12" s="35">
        <f t="shared" si="2"/>
        <v>45921</v>
      </c>
      <c r="Y12" s="35">
        <f t="shared" si="2"/>
        <v>45922</v>
      </c>
      <c r="Z12" s="35">
        <f t="shared" si="2"/>
        <v>45923</v>
      </c>
      <c r="AA12" s="35">
        <f t="shared" si="2"/>
        <v>45924</v>
      </c>
      <c r="AB12" s="35">
        <f t="shared" si="2"/>
        <v>45925</v>
      </c>
      <c r="AC12" s="35">
        <f t="shared" si="2"/>
        <v>45926</v>
      </c>
      <c r="AD12" s="35">
        <f t="shared" si="2"/>
        <v>45927</v>
      </c>
      <c r="AE12" s="35">
        <f t="shared" si="2"/>
        <v>45928</v>
      </c>
      <c r="AF12" s="35">
        <f>IF(DAY(AE9)&lt;=3,"",AF11)</f>
        <v>45929</v>
      </c>
      <c r="AG12" s="35">
        <f>IF(DAY(AF9)&lt;=3,"",AG11)</f>
        <v>45930</v>
      </c>
      <c r="AH12" s="36" t="str">
        <f>IF(DAY(AG9)&lt;=3,"",AH11)</f>
        <v/>
      </c>
      <c r="AI12" s="97"/>
      <c r="AJ12" s="99"/>
      <c r="AK12" s="99"/>
      <c r="AL12" s="98"/>
      <c r="AM12" s="99"/>
      <c r="AN12" s="95"/>
    </row>
    <row r="13" spans="2:45" x14ac:dyDescent="0.15">
      <c r="B13" s="37" t="s">
        <v>27</v>
      </c>
      <c r="C13" s="37" t="s">
        <v>30</v>
      </c>
      <c r="D13" s="38" t="s">
        <v>10</v>
      </c>
      <c r="E13" s="38" t="s">
        <v>10</v>
      </c>
      <c r="F13" s="38" t="s">
        <v>10</v>
      </c>
      <c r="G13" s="38" t="s">
        <v>10</v>
      </c>
      <c r="H13" s="38" t="s">
        <v>11</v>
      </c>
      <c r="I13" s="38" t="s">
        <v>9</v>
      </c>
      <c r="J13" s="38" t="s">
        <v>9</v>
      </c>
      <c r="K13" s="38"/>
      <c r="L13" s="38" t="s">
        <v>16</v>
      </c>
      <c r="M13" s="38" t="s">
        <v>16</v>
      </c>
      <c r="N13" s="38" t="s">
        <v>16</v>
      </c>
      <c r="O13" s="38" t="s">
        <v>16</v>
      </c>
      <c r="P13" s="38" t="s">
        <v>9</v>
      </c>
      <c r="Q13" s="38" t="s">
        <v>9</v>
      </c>
      <c r="R13" s="38"/>
      <c r="S13" s="38" t="s">
        <v>16</v>
      </c>
      <c r="T13" s="38" t="s">
        <v>16</v>
      </c>
      <c r="U13" s="38" t="s">
        <v>16</v>
      </c>
      <c r="V13" s="38" t="s">
        <v>16</v>
      </c>
      <c r="W13" s="38" t="s">
        <v>9</v>
      </c>
      <c r="X13" s="38" t="s">
        <v>9</v>
      </c>
      <c r="Y13" s="38"/>
      <c r="Z13" s="38" t="s">
        <v>16</v>
      </c>
      <c r="AA13" s="38" t="s">
        <v>16</v>
      </c>
      <c r="AB13" s="38" t="s">
        <v>16</v>
      </c>
      <c r="AC13" s="38" t="s">
        <v>16</v>
      </c>
      <c r="AD13" s="38" t="s">
        <v>9</v>
      </c>
      <c r="AE13" s="38" t="s">
        <v>9</v>
      </c>
      <c r="AF13" s="38"/>
      <c r="AG13" s="38" t="s">
        <v>16</v>
      </c>
      <c r="AH13" s="39" t="s">
        <v>16</v>
      </c>
      <c r="AI13" s="40">
        <v>21</v>
      </c>
      <c r="AJ13" s="41">
        <v>6</v>
      </c>
      <c r="AK13" s="41"/>
      <c r="AL13" s="41"/>
      <c r="AM13" s="42">
        <f>IF(C13="","",ROUND(AJ13/AI13*100,2))</f>
        <v>28.57</v>
      </c>
      <c r="AN13" s="85">
        <f>ROUND(AVERAGE(AM13:AM24),2)</f>
        <v>28.57</v>
      </c>
    </row>
    <row r="14" spans="2:45" x14ac:dyDescent="0.15">
      <c r="B14" s="37"/>
      <c r="C14" s="37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9"/>
      <c r="AI14" s="40" t="str">
        <f t="shared" ref="AI14:AI24" si="3">IF(C14="","",COUNT($D$11:$AH$11)-COUNTIF(D14:AH14,"－"))</f>
        <v/>
      </c>
      <c r="AJ14" s="41" t="str">
        <f t="shared" ref="AJ14:AJ24" si="4">IF(C14="","",COUNTIF(D14:AH14,"休"))</f>
        <v/>
      </c>
      <c r="AK14" s="41"/>
      <c r="AL14" s="41"/>
      <c r="AM14" s="41" t="str">
        <f t="shared" ref="AM14:AM24" si="5">IF(C14="","",ROUND(AJ14/AI14*100,2))</f>
        <v/>
      </c>
      <c r="AN14" s="86"/>
    </row>
    <row r="15" spans="2:45" x14ac:dyDescent="0.15">
      <c r="B15" s="37" t="s">
        <v>28</v>
      </c>
      <c r="C15" s="37" t="s">
        <v>31</v>
      </c>
      <c r="D15" s="38" t="s">
        <v>26</v>
      </c>
      <c r="E15" s="38" t="s">
        <v>26</v>
      </c>
      <c r="F15" s="38" t="s">
        <v>26</v>
      </c>
      <c r="G15" s="38" t="s">
        <v>26</v>
      </c>
      <c r="H15" s="38" t="s">
        <v>26</v>
      </c>
      <c r="I15" s="38" t="s">
        <v>26</v>
      </c>
      <c r="J15" s="38" t="s">
        <v>26</v>
      </c>
      <c r="K15" s="38" t="s">
        <v>26</v>
      </c>
      <c r="L15" s="38" t="s">
        <v>26</v>
      </c>
      <c r="M15" s="38" t="s">
        <v>26</v>
      </c>
      <c r="N15" s="38" t="s">
        <v>26</v>
      </c>
      <c r="O15" s="38" t="s">
        <v>25</v>
      </c>
      <c r="P15" s="38" t="s">
        <v>9</v>
      </c>
      <c r="Q15" s="38" t="s">
        <v>9</v>
      </c>
      <c r="R15" s="38"/>
      <c r="S15" s="38" t="s">
        <v>9</v>
      </c>
      <c r="T15" s="38" t="s">
        <v>9</v>
      </c>
      <c r="U15" s="38"/>
      <c r="V15" s="38"/>
      <c r="W15" s="38"/>
      <c r="X15" s="38"/>
      <c r="Y15" s="38"/>
      <c r="Z15" s="38" t="s">
        <v>9</v>
      </c>
      <c r="AA15" s="38" t="s">
        <v>9</v>
      </c>
      <c r="AB15" s="38"/>
      <c r="AC15" s="38"/>
      <c r="AD15" s="38"/>
      <c r="AE15" s="38"/>
      <c r="AF15" s="38"/>
      <c r="AG15" s="38"/>
      <c r="AH15" s="39"/>
      <c r="AI15" s="40">
        <v>14</v>
      </c>
      <c r="AJ15" s="41">
        <v>4</v>
      </c>
      <c r="AK15" s="43"/>
      <c r="AL15" s="43"/>
      <c r="AM15" s="43">
        <f t="shared" si="5"/>
        <v>28.57</v>
      </c>
      <c r="AN15" s="86"/>
    </row>
    <row r="16" spans="2:45" x14ac:dyDescent="0.15">
      <c r="B16" s="37" t="s">
        <v>28</v>
      </c>
      <c r="C16" s="37" t="s">
        <v>32</v>
      </c>
      <c r="D16" s="38" t="s">
        <v>26</v>
      </c>
      <c r="E16" s="38" t="s">
        <v>26</v>
      </c>
      <c r="F16" s="38" t="s">
        <v>26</v>
      </c>
      <c r="G16" s="38" t="s">
        <v>26</v>
      </c>
      <c r="H16" s="38" t="s">
        <v>26</v>
      </c>
      <c r="I16" s="38" t="s">
        <v>26</v>
      </c>
      <c r="J16" s="38" t="s">
        <v>26</v>
      </c>
      <c r="K16" s="38" t="s">
        <v>26</v>
      </c>
      <c r="L16" s="38" t="s">
        <v>26</v>
      </c>
      <c r="M16" s="38" t="s">
        <v>26</v>
      </c>
      <c r="N16" s="38" t="s">
        <v>26</v>
      </c>
      <c r="O16" s="38" t="s">
        <v>25</v>
      </c>
      <c r="P16" s="38"/>
      <c r="Q16" s="38"/>
      <c r="R16" s="38"/>
      <c r="S16" s="38"/>
      <c r="T16" s="38"/>
      <c r="U16" s="38"/>
      <c r="V16" s="38"/>
      <c r="W16" s="38" t="s">
        <v>9</v>
      </c>
      <c r="X16" s="38" t="s">
        <v>9</v>
      </c>
      <c r="Y16" s="38"/>
      <c r="Z16" s="38"/>
      <c r="AA16" s="38"/>
      <c r="AB16" s="38" t="s">
        <v>9</v>
      </c>
      <c r="AC16" s="38" t="s">
        <v>9</v>
      </c>
      <c r="AD16" s="38"/>
      <c r="AE16" s="38"/>
      <c r="AF16" s="38"/>
      <c r="AG16" s="38" t="s">
        <v>9</v>
      </c>
      <c r="AH16" s="39"/>
      <c r="AI16" s="40">
        <v>14</v>
      </c>
      <c r="AJ16" s="41">
        <v>4</v>
      </c>
      <c r="AK16" s="43"/>
      <c r="AL16" s="43"/>
      <c r="AM16" s="43">
        <f t="shared" si="5"/>
        <v>28.57</v>
      </c>
      <c r="AN16" s="86"/>
    </row>
    <row r="17" spans="2:40" x14ac:dyDescent="0.15">
      <c r="B17" s="37" t="s">
        <v>28</v>
      </c>
      <c r="C17" s="37" t="s">
        <v>33</v>
      </c>
      <c r="D17" s="38" t="s">
        <v>26</v>
      </c>
      <c r="E17" s="38" t="s">
        <v>26</v>
      </c>
      <c r="F17" s="38" t="s">
        <v>26</v>
      </c>
      <c r="G17" s="38" t="s">
        <v>26</v>
      </c>
      <c r="H17" s="38" t="s">
        <v>26</v>
      </c>
      <c r="I17" s="38" t="s">
        <v>26</v>
      </c>
      <c r="J17" s="38" t="s">
        <v>26</v>
      </c>
      <c r="K17" s="38" t="s">
        <v>26</v>
      </c>
      <c r="L17" s="38" t="s">
        <v>26</v>
      </c>
      <c r="M17" s="38" t="s">
        <v>26</v>
      </c>
      <c r="N17" s="38" t="s">
        <v>26</v>
      </c>
      <c r="O17" s="38" t="s">
        <v>25</v>
      </c>
      <c r="P17" s="38"/>
      <c r="Q17" s="38"/>
      <c r="R17" s="38"/>
      <c r="S17" s="38"/>
      <c r="T17" s="38"/>
      <c r="U17" s="38" t="s">
        <v>9</v>
      </c>
      <c r="V17" s="38" t="s">
        <v>9</v>
      </c>
      <c r="W17" s="38"/>
      <c r="X17" s="38"/>
      <c r="Y17" s="38"/>
      <c r="Z17" s="38"/>
      <c r="AA17" s="38"/>
      <c r="AB17" s="38"/>
      <c r="AC17" s="38"/>
      <c r="AD17" s="38" t="s">
        <v>9</v>
      </c>
      <c r="AE17" s="38" t="s">
        <v>9</v>
      </c>
      <c r="AF17" s="38"/>
      <c r="AG17" s="38"/>
      <c r="AH17" s="39"/>
      <c r="AI17" s="40">
        <v>14</v>
      </c>
      <c r="AJ17" s="41">
        <v>4</v>
      </c>
      <c r="AK17" s="43"/>
      <c r="AL17" s="43"/>
      <c r="AM17" s="43">
        <f t="shared" si="5"/>
        <v>28.57</v>
      </c>
      <c r="AN17" s="86"/>
    </row>
    <row r="18" spans="2:40" x14ac:dyDescent="0.15">
      <c r="B18" s="37"/>
      <c r="C18" s="37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9"/>
      <c r="AI18" s="40" t="str">
        <f t="shared" si="3"/>
        <v/>
      </c>
      <c r="AJ18" s="41" t="str">
        <f t="shared" si="4"/>
        <v/>
      </c>
      <c r="AK18" s="43"/>
      <c r="AL18" s="43"/>
      <c r="AM18" s="43" t="str">
        <f t="shared" si="5"/>
        <v/>
      </c>
      <c r="AN18" s="86"/>
    </row>
    <row r="19" spans="2:40" x14ac:dyDescent="0.15">
      <c r="B19" s="37" t="s">
        <v>29</v>
      </c>
      <c r="C19" s="37" t="s">
        <v>34</v>
      </c>
      <c r="D19" s="38" t="s">
        <v>26</v>
      </c>
      <c r="E19" s="38" t="s">
        <v>26</v>
      </c>
      <c r="F19" s="38" t="s">
        <v>26</v>
      </c>
      <c r="G19" s="38" t="s">
        <v>26</v>
      </c>
      <c r="H19" s="38" t="s">
        <v>26</v>
      </c>
      <c r="I19" s="38" t="s">
        <v>26</v>
      </c>
      <c r="J19" s="38" t="s">
        <v>26</v>
      </c>
      <c r="K19" s="38" t="s">
        <v>26</v>
      </c>
      <c r="L19" s="38" t="s">
        <v>26</v>
      </c>
      <c r="M19" s="38" t="s">
        <v>26</v>
      </c>
      <c r="N19" s="38" t="s">
        <v>26</v>
      </c>
      <c r="O19" s="38" t="s">
        <v>26</v>
      </c>
      <c r="P19" s="38" t="s">
        <v>26</v>
      </c>
      <c r="Q19" s="38" t="s">
        <v>26</v>
      </c>
      <c r="R19" s="38" t="s">
        <v>11</v>
      </c>
      <c r="S19" s="38"/>
      <c r="T19" s="38"/>
      <c r="U19" s="38"/>
      <c r="V19" s="38"/>
      <c r="W19" s="38" t="s">
        <v>9</v>
      </c>
      <c r="X19" s="38" t="s">
        <v>9</v>
      </c>
      <c r="Y19" s="38"/>
      <c r="Z19" s="38"/>
      <c r="AA19" s="38" t="s">
        <v>9</v>
      </c>
      <c r="AB19" s="38" t="s">
        <v>9</v>
      </c>
      <c r="AC19" s="38"/>
      <c r="AD19" s="38"/>
      <c r="AE19" s="38"/>
      <c r="AF19" s="38"/>
      <c r="AG19" s="38"/>
      <c r="AH19" s="39"/>
      <c r="AI19" s="40">
        <v>14</v>
      </c>
      <c r="AJ19" s="41">
        <f t="shared" si="4"/>
        <v>4</v>
      </c>
      <c r="AK19" s="43"/>
      <c r="AL19" s="43"/>
      <c r="AM19" s="59">
        <f t="shared" si="5"/>
        <v>28.57</v>
      </c>
      <c r="AN19" s="86"/>
    </row>
    <row r="20" spans="2:40" x14ac:dyDescent="0.15">
      <c r="B20" s="37" t="s">
        <v>29</v>
      </c>
      <c r="C20" s="37" t="s">
        <v>35</v>
      </c>
      <c r="D20" s="38" t="s">
        <v>26</v>
      </c>
      <c r="E20" s="38" t="s">
        <v>26</v>
      </c>
      <c r="F20" s="38" t="s">
        <v>26</v>
      </c>
      <c r="G20" s="38" t="s">
        <v>26</v>
      </c>
      <c r="H20" s="38" t="s">
        <v>26</v>
      </c>
      <c r="I20" s="38" t="s">
        <v>26</v>
      </c>
      <c r="J20" s="38" t="s">
        <v>26</v>
      </c>
      <c r="K20" s="38" t="s">
        <v>26</v>
      </c>
      <c r="L20" s="38" t="s">
        <v>26</v>
      </c>
      <c r="M20" s="38" t="s">
        <v>26</v>
      </c>
      <c r="N20" s="38" t="s">
        <v>26</v>
      </c>
      <c r="O20" s="38" t="s">
        <v>26</v>
      </c>
      <c r="P20" s="38" t="s">
        <v>26</v>
      </c>
      <c r="Q20" s="38" t="s">
        <v>26</v>
      </c>
      <c r="R20" s="38" t="s">
        <v>11</v>
      </c>
      <c r="S20" s="38"/>
      <c r="T20" s="38"/>
      <c r="U20" s="38" t="s">
        <v>9</v>
      </c>
      <c r="V20" s="38" t="s">
        <v>9</v>
      </c>
      <c r="W20" s="38"/>
      <c r="X20" s="38"/>
      <c r="Y20" s="38"/>
      <c r="Z20" s="38"/>
      <c r="AA20" s="38"/>
      <c r="AB20" s="38"/>
      <c r="AC20" s="38"/>
      <c r="AD20" s="38" t="s">
        <v>9</v>
      </c>
      <c r="AE20" s="38" t="s">
        <v>9</v>
      </c>
      <c r="AF20" s="38"/>
      <c r="AG20" s="38"/>
      <c r="AH20" s="39"/>
      <c r="AI20" s="40">
        <v>14</v>
      </c>
      <c r="AJ20" s="41">
        <f t="shared" si="4"/>
        <v>4</v>
      </c>
      <c r="AK20" s="43"/>
      <c r="AL20" s="43"/>
      <c r="AM20" s="59">
        <f t="shared" si="5"/>
        <v>28.57</v>
      </c>
      <c r="AN20" s="86"/>
    </row>
    <row r="21" spans="2:40" x14ac:dyDescent="0.15">
      <c r="B21" s="37" t="s">
        <v>29</v>
      </c>
      <c r="C21" s="37" t="s">
        <v>36</v>
      </c>
      <c r="D21" s="38" t="s">
        <v>26</v>
      </c>
      <c r="E21" s="38" t="s">
        <v>26</v>
      </c>
      <c r="F21" s="38" t="s">
        <v>26</v>
      </c>
      <c r="G21" s="38" t="s">
        <v>26</v>
      </c>
      <c r="H21" s="38" t="s">
        <v>26</v>
      </c>
      <c r="I21" s="38" t="s">
        <v>26</v>
      </c>
      <c r="J21" s="38" t="s">
        <v>26</v>
      </c>
      <c r="K21" s="38" t="s">
        <v>26</v>
      </c>
      <c r="L21" s="38" t="s">
        <v>26</v>
      </c>
      <c r="M21" s="38" t="s">
        <v>26</v>
      </c>
      <c r="N21" s="38" t="s">
        <v>26</v>
      </c>
      <c r="O21" s="38" t="s">
        <v>26</v>
      </c>
      <c r="P21" s="38" t="s">
        <v>26</v>
      </c>
      <c r="Q21" s="38" t="s">
        <v>26</v>
      </c>
      <c r="R21" s="38" t="s">
        <v>11</v>
      </c>
      <c r="S21" s="38"/>
      <c r="T21" s="38"/>
      <c r="U21" s="38"/>
      <c r="V21" s="38"/>
      <c r="W21" s="38" t="s">
        <v>9</v>
      </c>
      <c r="X21" s="38" t="s">
        <v>9</v>
      </c>
      <c r="Y21" s="38"/>
      <c r="Z21" s="38" t="s">
        <v>9</v>
      </c>
      <c r="AA21" s="38"/>
      <c r="AB21" s="38"/>
      <c r="AC21" s="38" t="s">
        <v>9</v>
      </c>
      <c r="AD21" s="38"/>
      <c r="AE21" s="38"/>
      <c r="AF21" s="38"/>
      <c r="AG21" s="38"/>
      <c r="AH21" s="39"/>
      <c r="AI21" s="40">
        <v>14</v>
      </c>
      <c r="AJ21" s="41">
        <f t="shared" si="4"/>
        <v>4</v>
      </c>
      <c r="AK21" s="43"/>
      <c r="AL21" s="43"/>
      <c r="AM21" s="59">
        <f t="shared" si="5"/>
        <v>28.57</v>
      </c>
      <c r="AN21" s="86"/>
    </row>
    <row r="22" spans="2:40" x14ac:dyDescent="0.15">
      <c r="B22" s="37" t="s">
        <v>29</v>
      </c>
      <c r="C22" s="37" t="s">
        <v>37</v>
      </c>
      <c r="D22" s="38" t="s">
        <v>26</v>
      </c>
      <c r="E22" s="38" t="s">
        <v>26</v>
      </c>
      <c r="F22" s="38" t="s">
        <v>26</v>
      </c>
      <c r="G22" s="38" t="s">
        <v>26</v>
      </c>
      <c r="H22" s="38" t="s">
        <v>26</v>
      </c>
      <c r="I22" s="38" t="s">
        <v>26</v>
      </c>
      <c r="J22" s="38" t="s">
        <v>26</v>
      </c>
      <c r="K22" s="38" t="s">
        <v>26</v>
      </c>
      <c r="L22" s="38" t="s">
        <v>26</v>
      </c>
      <c r="M22" s="38" t="s">
        <v>26</v>
      </c>
      <c r="N22" s="38" t="s">
        <v>26</v>
      </c>
      <c r="O22" s="38" t="s">
        <v>26</v>
      </c>
      <c r="P22" s="38" t="s">
        <v>26</v>
      </c>
      <c r="Q22" s="38" t="s">
        <v>26</v>
      </c>
      <c r="R22" s="38" t="s">
        <v>11</v>
      </c>
      <c r="S22" s="38"/>
      <c r="T22" s="38" t="s">
        <v>9</v>
      </c>
      <c r="U22" s="38" t="s">
        <v>9</v>
      </c>
      <c r="V22" s="38"/>
      <c r="W22" s="38"/>
      <c r="X22" s="38"/>
      <c r="Y22" s="38"/>
      <c r="Z22" s="38"/>
      <c r="AA22" s="38"/>
      <c r="AB22" s="38"/>
      <c r="AC22" s="38"/>
      <c r="AD22" s="38" t="s">
        <v>9</v>
      </c>
      <c r="AE22" s="38" t="s">
        <v>9</v>
      </c>
      <c r="AF22" s="38"/>
      <c r="AG22" s="38"/>
      <c r="AH22" s="39"/>
      <c r="AI22" s="40">
        <v>14</v>
      </c>
      <c r="AJ22" s="41">
        <f t="shared" si="4"/>
        <v>4</v>
      </c>
      <c r="AK22" s="43"/>
      <c r="AL22" s="43"/>
      <c r="AM22" s="59">
        <f t="shared" si="5"/>
        <v>28.57</v>
      </c>
      <c r="AN22" s="86"/>
    </row>
    <row r="23" spans="2:40" x14ac:dyDescent="0.15">
      <c r="B23" s="37"/>
      <c r="C23" s="37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9"/>
      <c r="AI23" s="40" t="str">
        <f t="shared" si="3"/>
        <v/>
      </c>
      <c r="AJ23" s="41" t="str">
        <f t="shared" si="4"/>
        <v/>
      </c>
      <c r="AK23" s="43"/>
      <c r="AL23" s="43"/>
      <c r="AM23" s="43" t="str">
        <f t="shared" si="5"/>
        <v/>
      </c>
      <c r="AN23" s="86"/>
    </row>
    <row r="24" spans="2:40" ht="14.25" thickBot="1" x14ac:dyDescent="0.2">
      <c r="B24" s="37"/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 t="s">
        <v>16</v>
      </c>
      <c r="AH24" s="39" t="s">
        <v>16</v>
      </c>
      <c r="AI24" s="44" t="str">
        <f t="shared" si="3"/>
        <v/>
      </c>
      <c r="AJ24" s="45" t="str">
        <f t="shared" si="4"/>
        <v/>
      </c>
      <c r="AK24" s="45"/>
      <c r="AL24" s="45"/>
      <c r="AM24" s="45" t="str">
        <f t="shared" si="5"/>
        <v/>
      </c>
      <c r="AN24" s="87"/>
    </row>
    <row r="25" spans="2:40" ht="18.75" customHeight="1" thickTop="1" x14ac:dyDescent="0.4">
      <c r="C25" s="14"/>
      <c r="D25" s="14"/>
      <c r="E25" s="14"/>
      <c r="S25" s="14" t="s">
        <v>12</v>
      </c>
      <c r="X25" s="14" t="s">
        <v>13</v>
      </c>
      <c r="Y25" s="14"/>
      <c r="Z25" s="14"/>
      <c r="AA25" s="14"/>
      <c r="AB25" s="14" t="s">
        <v>14</v>
      </c>
      <c r="AC25" s="14"/>
      <c r="AD25" s="14"/>
      <c r="AE25" s="14"/>
      <c r="AF25" s="14" t="s">
        <v>15</v>
      </c>
      <c r="AG25" s="14"/>
      <c r="AH25" s="6"/>
    </row>
    <row r="26" spans="2:40" ht="13.5" customHeight="1" x14ac:dyDescent="0.4">
      <c r="B26" s="60" t="s">
        <v>60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spans="2:40" ht="13.5" customHeight="1" x14ac:dyDescent="0.4">
      <c r="B27" s="61"/>
      <c r="C27" s="61" t="s">
        <v>70</v>
      </c>
      <c r="D27" s="72" t="s">
        <v>71</v>
      </c>
      <c r="E27" s="72"/>
      <c r="F27" s="72"/>
      <c r="G27" s="72" t="s">
        <v>72</v>
      </c>
      <c r="H27" s="72"/>
      <c r="I27" s="72"/>
      <c r="J27" s="72"/>
      <c r="K27" s="72"/>
      <c r="L27" s="72"/>
      <c r="M27" s="72"/>
      <c r="N27" s="72"/>
      <c r="O27" s="72"/>
      <c r="P27" s="72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spans="2:40" ht="13.5" customHeight="1" x14ac:dyDescent="0.4">
      <c r="B28" s="62" t="s">
        <v>61</v>
      </c>
      <c r="C28" s="63">
        <v>0.66669999999999996</v>
      </c>
      <c r="D28" s="73" t="s">
        <v>66</v>
      </c>
      <c r="E28" s="73"/>
      <c r="F28" s="73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2:40" ht="13.5" customHeight="1" x14ac:dyDescent="0.4">
      <c r="B29" s="64" t="s">
        <v>62</v>
      </c>
      <c r="C29" s="65">
        <v>0.28570000000000001</v>
      </c>
      <c r="D29" s="68" t="s">
        <v>68</v>
      </c>
      <c r="E29" s="68"/>
      <c r="F29" s="68"/>
      <c r="G29" s="69" t="s">
        <v>67</v>
      </c>
      <c r="H29" s="69"/>
      <c r="I29" s="69"/>
      <c r="J29" s="69"/>
      <c r="K29" s="69"/>
      <c r="L29" s="69"/>
      <c r="M29" s="69"/>
      <c r="N29" s="69"/>
      <c r="O29" s="69"/>
      <c r="P29" s="6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spans="2:40" ht="13.5" customHeight="1" x14ac:dyDescent="0.4">
      <c r="B30" s="64" t="s">
        <v>63</v>
      </c>
      <c r="C30" s="65">
        <v>0.28570000000000001</v>
      </c>
      <c r="D30" s="68" t="s">
        <v>68</v>
      </c>
      <c r="E30" s="68"/>
      <c r="F30" s="68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2:40" ht="13.5" customHeight="1" x14ac:dyDescent="0.4">
      <c r="B31" s="64" t="s">
        <v>64</v>
      </c>
      <c r="C31" s="65">
        <v>0.28570000000000001</v>
      </c>
      <c r="D31" s="68" t="s">
        <v>68</v>
      </c>
      <c r="E31" s="68"/>
      <c r="F31" s="68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spans="2:40" ht="13.5" customHeight="1" x14ac:dyDescent="0.4">
      <c r="B32" s="66" t="s">
        <v>65</v>
      </c>
      <c r="C32" s="67" t="s">
        <v>69</v>
      </c>
      <c r="D32" s="70"/>
      <c r="E32" s="70"/>
      <c r="F32" s="70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spans="2:22" x14ac:dyDescent="0.4">
      <c r="B33" s="14" t="s">
        <v>39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26"/>
      <c r="V33" s="26"/>
    </row>
    <row r="34" spans="2:22" ht="17.100000000000001" customHeight="1" x14ac:dyDescent="0.4">
      <c r="B34" s="9" t="s">
        <v>40</v>
      </c>
    </row>
    <row r="35" spans="2:22" ht="17.100000000000001" customHeight="1" x14ac:dyDescent="0.4">
      <c r="B35" s="9" t="s">
        <v>41</v>
      </c>
    </row>
    <row r="36" spans="2:22" ht="17.100000000000001" customHeight="1" x14ac:dyDescent="0.4">
      <c r="B36" s="9" t="s">
        <v>38</v>
      </c>
    </row>
    <row r="37" spans="2:22" ht="17.100000000000001" customHeight="1" x14ac:dyDescent="0.4">
      <c r="B37" s="9" t="s">
        <v>42</v>
      </c>
    </row>
    <row r="38" spans="2:22" ht="17.100000000000001" customHeight="1" x14ac:dyDescent="0.4"/>
    <row r="39" spans="2:22" ht="17.100000000000001" customHeight="1" x14ac:dyDescent="0.4"/>
    <row r="40" spans="2:22" ht="17.100000000000001" customHeight="1" x14ac:dyDescent="0.4"/>
    <row r="41" spans="2:22" ht="17.100000000000001" customHeight="1" x14ac:dyDescent="0.4"/>
    <row r="42" spans="2:22" ht="17.100000000000001" customHeight="1" x14ac:dyDescent="0.4"/>
    <row r="43" spans="2:22" ht="17.100000000000001" customHeight="1" x14ac:dyDescent="0.4"/>
    <row r="44" spans="2:22" ht="17.100000000000001" customHeight="1" x14ac:dyDescent="0.4"/>
    <row r="45" spans="2:22" ht="17.100000000000001" customHeight="1" x14ac:dyDescent="0.4"/>
    <row r="46" spans="2:22" ht="17.100000000000001" customHeight="1" x14ac:dyDescent="0.4"/>
    <row r="47" spans="2:22" ht="17.100000000000001" customHeight="1" x14ac:dyDescent="0.4"/>
    <row r="48" spans="2:22" ht="17.100000000000001" customHeight="1" x14ac:dyDescent="0.4"/>
    <row r="49" ht="17.100000000000001" customHeight="1" x14ac:dyDescent="0.4"/>
    <row r="50" ht="17.100000000000001" customHeight="1" x14ac:dyDescent="0.4"/>
    <row r="51" ht="17.100000000000001" customHeight="1" x14ac:dyDescent="0.4"/>
    <row r="52" ht="17.100000000000001" customHeight="1" x14ac:dyDescent="0.4"/>
    <row r="53" ht="17.100000000000001" customHeight="1" x14ac:dyDescent="0.4"/>
    <row r="54" ht="17.100000000000001" customHeight="1" x14ac:dyDescent="0.4"/>
    <row r="55" ht="17.100000000000001" customHeight="1" x14ac:dyDescent="0.4"/>
    <row r="56" ht="17.100000000000001" customHeight="1" x14ac:dyDescent="0.4"/>
    <row r="57" ht="17.100000000000001" customHeight="1" x14ac:dyDescent="0.4"/>
    <row r="58" ht="17.100000000000001" customHeight="1" x14ac:dyDescent="0.4"/>
    <row r="59" ht="17.100000000000001" customHeight="1" x14ac:dyDescent="0.4"/>
    <row r="60" ht="17.100000000000001" customHeight="1" x14ac:dyDescent="0.4"/>
    <row r="61" ht="13.5" customHeight="1" x14ac:dyDescent="0.4"/>
    <row r="64" ht="9.75" customHeight="1" x14ac:dyDescent="0.4"/>
  </sheetData>
  <mergeCells count="45">
    <mergeCell ref="AH4:AK4"/>
    <mergeCell ref="B1:N1"/>
    <mergeCell ref="B3:C3"/>
    <mergeCell ref="D3:N3"/>
    <mergeCell ref="Z3:AC3"/>
    <mergeCell ref="AD3:AG3"/>
    <mergeCell ref="AH3:AK3"/>
    <mergeCell ref="B4:C4"/>
    <mergeCell ref="D4:N4"/>
    <mergeCell ref="W4:Y4"/>
    <mergeCell ref="Z4:AC4"/>
    <mergeCell ref="AD4:AG4"/>
    <mergeCell ref="B8:C8"/>
    <mergeCell ref="E8:F8"/>
    <mergeCell ref="AM11:AM12"/>
    <mergeCell ref="B5:C5"/>
    <mergeCell ref="D5:S5"/>
    <mergeCell ref="W5:Y5"/>
    <mergeCell ref="Z5:AC5"/>
    <mergeCell ref="AD5:AG5"/>
    <mergeCell ref="AH5:AK5"/>
    <mergeCell ref="Y10:AE10"/>
    <mergeCell ref="AN10:AN12"/>
    <mergeCell ref="AI10:AJ10"/>
    <mergeCell ref="AK10:AM10"/>
    <mergeCell ref="AN13:AN24"/>
    <mergeCell ref="AI11:AI12"/>
    <mergeCell ref="AJ11:AJ12"/>
    <mergeCell ref="AK11:AK12"/>
    <mergeCell ref="AL11:AL12"/>
    <mergeCell ref="G28:P28"/>
    <mergeCell ref="G29:P29"/>
    <mergeCell ref="G30:P30"/>
    <mergeCell ref="G31:P31"/>
    <mergeCell ref="G32:P32"/>
    <mergeCell ref="D28:F28"/>
    <mergeCell ref="D29:F29"/>
    <mergeCell ref="D30:F30"/>
    <mergeCell ref="D31:F31"/>
    <mergeCell ref="D32:F32"/>
    <mergeCell ref="G27:P27"/>
    <mergeCell ref="D27:F27"/>
    <mergeCell ref="D10:J10"/>
    <mergeCell ref="K10:Q10"/>
    <mergeCell ref="R10:X10"/>
  </mergeCells>
  <phoneticPr fontId="1"/>
  <conditionalFormatting sqref="D11:AH24">
    <cfRule type="expression" dxfId="2" priority="42">
      <formula>WEEKDAY(D$11)=1</formula>
    </cfRule>
    <cfRule type="expression" dxfId="1" priority="43">
      <formula>WEEKDAY(D$11)=7</formula>
    </cfRule>
  </conditionalFormatting>
  <conditionalFormatting sqref="D13:AH24">
    <cfRule type="cellIs" dxfId="0" priority="9" operator="equal">
      <formula>"－"</formula>
    </cfRule>
  </conditionalFormatting>
  <dataValidations count="2">
    <dataValidation type="list" allowBlank="1" showInputMessage="1" showErrorMessage="1" sqref="E8:F8" xr:uid="{2F1EF19B-6AAC-473C-BEB6-4B50A08BCC28}">
      <formula1>"　,1,2,3,4,5,6,7,8,9,10,11,12"</formula1>
    </dataValidation>
    <dataValidation type="list" errorStyle="warning" allowBlank="1" showInputMessage="1" showErrorMessage="1" sqref="D13:AH24" xr:uid="{9E2933DC-70B8-45BD-AEFA-432BD30CB868}">
      <formula1>"　,休,－,着,完"</formula1>
    </dataValidation>
  </dataValidations>
  <printOptions horizontalCentered="1"/>
  <pageMargins left="0.31496062992125984" right="0.31496062992125984" top="0.6692913385826772" bottom="0.6692913385826772" header="0.11811023622047245" footer="0.11811023622047245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99FE5-3005-42A5-BCD4-E0FC6276232F}">
  <sheetPr>
    <tabColor rgb="FF0070C0"/>
    <pageSetUpPr fitToPage="1"/>
  </sheetPr>
  <dimension ref="A1:Y37"/>
  <sheetViews>
    <sheetView view="pageBreakPreview" topLeftCell="A19" zoomScaleNormal="100" zoomScaleSheetLayoutView="100" workbookViewId="0">
      <selection activeCell="AB40" sqref="AB40"/>
    </sheetView>
  </sheetViews>
  <sheetFormatPr defaultColWidth="3.25" defaultRowHeight="13.5" x14ac:dyDescent="0.4"/>
  <cols>
    <col min="1" max="16384" width="3.25" style="46"/>
  </cols>
  <sheetData>
    <row r="1" spans="1:25" x14ac:dyDescent="0.4">
      <c r="Y1" s="47" t="s">
        <v>59</v>
      </c>
    </row>
    <row r="3" spans="1:25" ht="26.1" customHeight="1" x14ac:dyDescent="0.4">
      <c r="A3" s="108" t="s">
        <v>56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</row>
    <row r="5" spans="1:25" ht="30" customHeight="1" x14ac:dyDescent="0.4">
      <c r="A5" s="109" t="s">
        <v>55</v>
      </c>
      <c r="B5" s="110"/>
      <c r="C5" s="110"/>
      <c r="D5" s="111"/>
      <c r="E5" s="112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4"/>
    </row>
    <row r="6" spans="1:25" ht="30" customHeight="1" x14ac:dyDescent="0.4">
      <c r="A6" s="102" t="s">
        <v>54</v>
      </c>
      <c r="B6" s="103"/>
      <c r="C6" s="103"/>
      <c r="D6" s="103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15"/>
    </row>
    <row r="7" spans="1:25" ht="30" customHeight="1" x14ac:dyDescent="0.4">
      <c r="A7" s="102" t="s">
        <v>53</v>
      </c>
      <c r="B7" s="103"/>
      <c r="C7" s="103"/>
      <c r="D7" s="103"/>
      <c r="E7" s="104"/>
      <c r="F7" s="104"/>
      <c r="G7" s="104"/>
      <c r="H7" s="104"/>
      <c r="I7" s="104"/>
      <c r="J7" s="104"/>
      <c r="K7" s="104"/>
      <c r="L7" s="104"/>
      <c r="M7" s="104"/>
      <c r="N7" s="105"/>
      <c r="O7" s="48" t="s">
        <v>52</v>
      </c>
      <c r="P7" s="106"/>
      <c r="Q7" s="106"/>
      <c r="R7" s="106"/>
      <c r="S7" s="106"/>
      <c r="T7" s="106"/>
      <c r="U7" s="106"/>
      <c r="V7" s="106"/>
      <c r="W7" s="106"/>
      <c r="X7" s="106"/>
      <c r="Y7" s="107"/>
    </row>
    <row r="8" spans="1:25" ht="15" customHeight="1" x14ac:dyDescent="0.4">
      <c r="A8" s="49"/>
      <c r="B8" s="49"/>
      <c r="C8" s="49"/>
      <c r="D8" s="49"/>
      <c r="E8" s="50"/>
      <c r="F8" s="50"/>
      <c r="G8" s="50"/>
      <c r="H8" s="50"/>
      <c r="I8" s="50"/>
      <c r="J8" s="50"/>
      <c r="K8" s="50"/>
      <c r="L8" s="50"/>
      <c r="M8" s="50"/>
      <c r="N8" s="49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spans="1:25" ht="15" customHeight="1" x14ac:dyDescent="0.4">
      <c r="A9" s="51"/>
      <c r="B9" s="51"/>
      <c r="C9" s="51"/>
      <c r="D9" s="51"/>
      <c r="E9" s="52"/>
      <c r="F9" s="52"/>
      <c r="G9" s="52"/>
      <c r="H9" s="52"/>
      <c r="I9" s="52"/>
      <c r="J9" s="52"/>
      <c r="K9" s="52"/>
      <c r="L9" s="52"/>
      <c r="M9" s="52"/>
      <c r="N9" s="51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 spans="1:25" ht="30" customHeight="1" x14ac:dyDescent="0.4">
      <c r="A10" s="118" t="s">
        <v>51</v>
      </c>
      <c r="B10" s="118"/>
      <c r="C10" s="118"/>
      <c r="D10" s="118"/>
      <c r="E10" s="118"/>
      <c r="F10" s="118"/>
      <c r="G10" s="131" t="s">
        <v>57</v>
      </c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3"/>
    </row>
    <row r="11" spans="1:25" ht="30" customHeight="1" x14ac:dyDescent="0.4">
      <c r="A11" s="116"/>
      <c r="B11" s="117"/>
      <c r="C11" s="53" t="s">
        <v>1</v>
      </c>
      <c r="D11" s="117"/>
      <c r="E11" s="117"/>
      <c r="F11" s="54" t="s">
        <v>50</v>
      </c>
      <c r="G11" s="116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34"/>
    </row>
    <row r="12" spans="1:25" ht="30" customHeight="1" x14ac:dyDescent="0.4">
      <c r="A12" s="116"/>
      <c r="B12" s="117"/>
      <c r="C12" s="53" t="s">
        <v>1</v>
      </c>
      <c r="D12" s="117"/>
      <c r="E12" s="117"/>
      <c r="F12" s="54" t="s">
        <v>50</v>
      </c>
      <c r="G12" s="116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34"/>
    </row>
    <row r="13" spans="1:25" ht="30" customHeight="1" x14ac:dyDescent="0.4">
      <c r="A13" s="116"/>
      <c r="B13" s="117"/>
      <c r="C13" s="53" t="s">
        <v>1</v>
      </c>
      <c r="D13" s="117"/>
      <c r="E13" s="117"/>
      <c r="F13" s="54" t="s">
        <v>50</v>
      </c>
      <c r="G13" s="116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34"/>
    </row>
    <row r="14" spans="1:25" ht="30" customHeight="1" x14ac:dyDescent="0.4">
      <c r="A14" s="116"/>
      <c r="B14" s="117"/>
      <c r="C14" s="53" t="s">
        <v>1</v>
      </c>
      <c r="D14" s="117"/>
      <c r="E14" s="117"/>
      <c r="F14" s="54" t="s">
        <v>50</v>
      </c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34"/>
    </row>
    <row r="15" spans="1:25" ht="30" customHeight="1" x14ac:dyDescent="0.4">
      <c r="A15" s="116"/>
      <c r="B15" s="117"/>
      <c r="C15" s="53" t="s">
        <v>1</v>
      </c>
      <c r="D15" s="117"/>
      <c r="E15" s="117"/>
      <c r="F15" s="54" t="s">
        <v>50</v>
      </c>
      <c r="G15" s="116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34"/>
    </row>
    <row r="16" spans="1:25" ht="30" customHeight="1" x14ac:dyDescent="0.4">
      <c r="A16" s="116"/>
      <c r="B16" s="117"/>
      <c r="C16" s="53" t="s">
        <v>1</v>
      </c>
      <c r="D16" s="117"/>
      <c r="E16" s="117"/>
      <c r="F16" s="54" t="s">
        <v>50</v>
      </c>
      <c r="G16" s="116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34"/>
    </row>
    <row r="17" spans="1:25" ht="30" customHeight="1" x14ac:dyDescent="0.4">
      <c r="A17" s="116"/>
      <c r="B17" s="117"/>
      <c r="C17" s="53" t="s">
        <v>1</v>
      </c>
      <c r="D17" s="117"/>
      <c r="E17" s="117"/>
      <c r="F17" s="54" t="s">
        <v>50</v>
      </c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34"/>
    </row>
    <row r="18" spans="1:25" ht="30" customHeight="1" x14ac:dyDescent="0.4">
      <c r="A18" s="116"/>
      <c r="B18" s="117"/>
      <c r="C18" s="53" t="s">
        <v>1</v>
      </c>
      <c r="D18" s="117"/>
      <c r="E18" s="117"/>
      <c r="F18" s="54" t="s">
        <v>50</v>
      </c>
      <c r="G18" s="116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34"/>
    </row>
    <row r="19" spans="1:25" ht="30" customHeight="1" x14ac:dyDescent="0.4">
      <c r="A19" s="116"/>
      <c r="B19" s="117"/>
      <c r="C19" s="53" t="s">
        <v>1</v>
      </c>
      <c r="D19" s="117"/>
      <c r="E19" s="117"/>
      <c r="F19" s="54" t="s">
        <v>50</v>
      </c>
      <c r="G19" s="116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34"/>
    </row>
    <row r="20" spans="1:25" ht="30" customHeight="1" x14ac:dyDescent="0.4">
      <c r="A20" s="116"/>
      <c r="B20" s="117"/>
      <c r="C20" s="53" t="s">
        <v>1</v>
      </c>
      <c r="D20" s="117"/>
      <c r="E20" s="117"/>
      <c r="F20" s="54" t="s">
        <v>50</v>
      </c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34"/>
    </row>
    <row r="21" spans="1:25" ht="30" customHeight="1" x14ac:dyDescent="0.4">
      <c r="A21" s="116"/>
      <c r="B21" s="117"/>
      <c r="C21" s="53" t="s">
        <v>1</v>
      </c>
      <c r="D21" s="117"/>
      <c r="E21" s="117"/>
      <c r="F21" s="54" t="s">
        <v>50</v>
      </c>
      <c r="G21" s="116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34"/>
    </row>
    <row r="22" spans="1:25" ht="30" customHeight="1" x14ac:dyDescent="0.4">
      <c r="A22" s="116"/>
      <c r="B22" s="117"/>
      <c r="C22" s="53" t="s">
        <v>1</v>
      </c>
      <c r="D22" s="117"/>
      <c r="E22" s="117"/>
      <c r="F22" s="54" t="s">
        <v>50</v>
      </c>
      <c r="G22" s="116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34"/>
    </row>
    <row r="23" spans="1:25" ht="30" customHeight="1" thickBot="1" x14ac:dyDescent="0.45">
      <c r="A23" s="116"/>
      <c r="B23" s="117"/>
      <c r="C23" s="53" t="s">
        <v>1</v>
      </c>
      <c r="D23" s="117"/>
      <c r="E23" s="117"/>
      <c r="F23" s="54" t="s">
        <v>50</v>
      </c>
      <c r="G23" s="135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7"/>
    </row>
    <row r="24" spans="1:25" ht="30" customHeight="1" thickTop="1" thickBot="1" x14ac:dyDescent="0.45">
      <c r="A24" s="120" t="s">
        <v>58</v>
      </c>
      <c r="B24" s="121"/>
      <c r="C24" s="121"/>
      <c r="D24" s="121"/>
      <c r="E24" s="121"/>
      <c r="F24" s="121"/>
      <c r="G24" s="138">
        <f>IFERROR(AVERAGE(G11:Y23),)</f>
        <v>0</v>
      </c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40"/>
    </row>
    <row r="25" spans="1:25" ht="15" customHeight="1" thickTop="1" x14ac:dyDescent="0.4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</row>
    <row r="26" spans="1:25" ht="15" customHeight="1" x14ac:dyDescent="0.4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</row>
    <row r="27" spans="1:25" ht="15" customHeight="1" x14ac:dyDescent="0.4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</row>
    <row r="28" spans="1:25" ht="15" customHeight="1" x14ac:dyDescent="0.4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</row>
    <row r="29" spans="1:25" ht="15" customHeight="1" x14ac:dyDescent="0.4">
      <c r="A29" s="56"/>
      <c r="X29" s="57"/>
      <c r="Y29" s="57"/>
    </row>
    <row r="30" spans="1:25" ht="13.5" customHeight="1" x14ac:dyDescent="0.4">
      <c r="J30" s="119" t="s">
        <v>49</v>
      </c>
      <c r="K30" s="118"/>
      <c r="L30" s="118"/>
      <c r="M30" s="119" t="s">
        <v>48</v>
      </c>
      <c r="N30" s="118"/>
      <c r="O30" s="118"/>
      <c r="P30" s="122" t="s">
        <v>47</v>
      </c>
      <c r="Q30" s="123"/>
      <c r="R30" s="124"/>
      <c r="T30" s="119" t="s">
        <v>46</v>
      </c>
      <c r="U30" s="118"/>
      <c r="V30" s="118"/>
      <c r="W30" s="119" t="s">
        <v>45</v>
      </c>
      <c r="X30" s="118"/>
      <c r="Y30" s="118"/>
    </row>
    <row r="31" spans="1:25" x14ac:dyDescent="0.4">
      <c r="J31" s="118"/>
      <c r="K31" s="118"/>
      <c r="L31" s="118"/>
      <c r="M31" s="118"/>
      <c r="N31" s="118"/>
      <c r="O31" s="118"/>
      <c r="P31" s="125"/>
      <c r="Q31" s="126"/>
      <c r="R31" s="127"/>
      <c r="T31" s="118"/>
      <c r="U31" s="118"/>
      <c r="V31" s="118"/>
      <c r="W31" s="118"/>
      <c r="X31" s="118"/>
      <c r="Y31" s="118"/>
    </row>
    <row r="32" spans="1:25" x14ac:dyDescent="0.4">
      <c r="J32" s="118"/>
      <c r="K32" s="118"/>
      <c r="L32" s="118"/>
      <c r="M32" s="118"/>
      <c r="N32" s="118"/>
      <c r="O32" s="118"/>
      <c r="P32" s="128"/>
      <c r="Q32" s="129"/>
      <c r="R32" s="130"/>
      <c r="T32" s="118"/>
      <c r="U32" s="118"/>
      <c r="V32" s="118"/>
      <c r="W32" s="118"/>
      <c r="X32" s="118"/>
      <c r="Y32" s="118"/>
    </row>
    <row r="33" spans="10:25" x14ac:dyDescent="0.4">
      <c r="J33" s="118"/>
      <c r="K33" s="118"/>
      <c r="L33" s="118"/>
      <c r="M33" s="118"/>
      <c r="N33" s="118"/>
      <c r="O33" s="118"/>
      <c r="P33" s="118"/>
      <c r="Q33" s="118"/>
      <c r="R33" s="118"/>
      <c r="T33" s="118"/>
      <c r="U33" s="118"/>
      <c r="V33" s="118"/>
      <c r="W33" s="118"/>
      <c r="X33" s="118"/>
      <c r="Y33" s="118"/>
    </row>
    <row r="34" spans="10:25" x14ac:dyDescent="0.4">
      <c r="J34" s="118"/>
      <c r="K34" s="118"/>
      <c r="L34" s="118"/>
      <c r="M34" s="118"/>
      <c r="N34" s="118"/>
      <c r="O34" s="118"/>
      <c r="P34" s="118"/>
      <c r="Q34" s="118"/>
      <c r="R34" s="118"/>
      <c r="T34" s="118"/>
      <c r="U34" s="118"/>
      <c r="V34" s="118"/>
      <c r="W34" s="118"/>
      <c r="X34" s="118"/>
      <c r="Y34" s="118"/>
    </row>
    <row r="35" spans="10:25" x14ac:dyDescent="0.4">
      <c r="J35" s="118"/>
      <c r="K35" s="118"/>
      <c r="L35" s="118"/>
      <c r="M35" s="118"/>
      <c r="N35" s="118"/>
      <c r="O35" s="118"/>
      <c r="P35" s="118"/>
      <c r="Q35" s="118"/>
      <c r="R35" s="118"/>
      <c r="T35" s="118"/>
      <c r="U35" s="118"/>
      <c r="V35" s="118"/>
      <c r="W35" s="118"/>
      <c r="X35" s="118"/>
      <c r="Y35" s="118"/>
    </row>
    <row r="36" spans="10:25" x14ac:dyDescent="0.4">
      <c r="J36" s="118"/>
      <c r="K36" s="118"/>
      <c r="L36" s="118"/>
      <c r="M36" s="118"/>
      <c r="N36" s="118"/>
      <c r="O36" s="118"/>
      <c r="P36" s="118"/>
      <c r="Q36" s="118"/>
      <c r="R36" s="118"/>
      <c r="T36" s="118"/>
      <c r="U36" s="118"/>
      <c r="V36" s="118"/>
      <c r="W36" s="118"/>
      <c r="X36" s="118"/>
      <c r="Y36" s="118"/>
    </row>
    <row r="37" spans="10:25" x14ac:dyDescent="0.4">
      <c r="M37" s="58"/>
    </row>
  </sheetData>
  <mergeCells count="61">
    <mergeCell ref="G21:Y21"/>
    <mergeCell ref="G22:Y22"/>
    <mergeCell ref="G23:Y23"/>
    <mergeCell ref="G24:Y24"/>
    <mergeCell ref="G15:Y15"/>
    <mergeCell ref="G16:Y16"/>
    <mergeCell ref="G17:Y17"/>
    <mergeCell ref="G18:Y18"/>
    <mergeCell ref="G19:Y19"/>
    <mergeCell ref="G20:Y20"/>
    <mergeCell ref="G10:Y10"/>
    <mergeCell ref="G11:Y11"/>
    <mergeCell ref="G12:Y12"/>
    <mergeCell ref="G13:Y13"/>
    <mergeCell ref="G14:Y14"/>
    <mergeCell ref="J33:L36"/>
    <mergeCell ref="M33:O36"/>
    <mergeCell ref="P33:R36"/>
    <mergeCell ref="T33:V36"/>
    <mergeCell ref="W33:Y36"/>
    <mergeCell ref="W30:Y32"/>
    <mergeCell ref="A22:B22"/>
    <mergeCell ref="D22:E22"/>
    <mergeCell ref="A23:B23"/>
    <mergeCell ref="D23:E23"/>
    <mergeCell ref="A24:F24"/>
    <mergeCell ref="J30:L32"/>
    <mergeCell ref="M30:O32"/>
    <mergeCell ref="P30:R32"/>
    <mergeCell ref="T30:V32"/>
    <mergeCell ref="A20:B20"/>
    <mergeCell ref="D20:E20"/>
    <mergeCell ref="A21:B21"/>
    <mergeCell ref="D21:E21"/>
    <mergeCell ref="A18:B18"/>
    <mergeCell ref="D18:E18"/>
    <mergeCell ref="A19:B19"/>
    <mergeCell ref="D19:E19"/>
    <mergeCell ref="A16:B16"/>
    <mergeCell ref="D16:E16"/>
    <mergeCell ref="A17:B17"/>
    <mergeCell ref="D17:E17"/>
    <mergeCell ref="A14:B14"/>
    <mergeCell ref="D14:E14"/>
    <mergeCell ref="A15:B15"/>
    <mergeCell ref="D15:E15"/>
    <mergeCell ref="A12:B12"/>
    <mergeCell ref="D12:E12"/>
    <mergeCell ref="A13:B13"/>
    <mergeCell ref="D13:E13"/>
    <mergeCell ref="A10:F10"/>
    <mergeCell ref="A11:B11"/>
    <mergeCell ref="D11:E11"/>
    <mergeCell ref="A7:D7"/>
    <mergeCell ref="E7:N7"/>
    <mergeCell ref="P7:Y7"/>
    <mergeCell ref="A3:Y3"/>
    <mergeCell ref="A5:D5"/>
    <mergeCell ref="E5:Y5"/>
    <mergeCell ref="A6:D6"/>
    <mergeCell ref="E6:Y6"/>
  </mergeCells>
  <phoneticPr fontId="1"/>
  <printOptions horizontalCentered="1"/>
  <pageMargins left="0.98425196850393704" right="0.98425196850393704" top="0.98425196850393704" bottom="0.78740157480314965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様式3_月別</vt:lpstr>
      <vt:lpstr>様式3_月別（例）</vt:lpstr>
      <vt:lpstr>様式3-2工期全体（廃止）</vt:lpstr>
      <vt:lpstr>様式3_月別!Print_Area</vt:lpstr>
      <vt:lpstr>'様式3_月別（例）'!Print_Area</vt:lpstr>
      <vt:lpstr>'様式3-2工期全体（廃止）'!Print_Area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