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3 検査室\01検査事務\（仮）土木週休2日\"/>
    </mc:Choice>
  </mc:AlternateContent>
  <xr:revisionPtr revIDLastSave="0" documentId="13_ncr:1_{8A75185A-3637-4179-9E3B-35891881591B}" xr6:coauthVersionLast="36" xr6:coauthVersionMax="36" xr10:uidLastSave="{00000000-0000-0000-0000-000000000000}"/>
  <bookViews>
    <workbookView xWindow="0" yWindow="0" windowWidth="21600" windowHeight="9585" xr2:uid="{ADDEB24C-7AE2-4AE6-AA18-8638B4CB1E26}"/>
  </bookViews>
  <sheets>
    <sheet name="様式2_月別" sheetId="1" r:id="rId1"/>
    <sheet name="様式2_月別（例）" sheetId="2" r:id="rId2"/>
    <sheet name="様式2-2工期全体（廃止）" sheetId="3" r:id="rId3"/>
  </sheets>
  <definedNames>
    <definedName name="_xlnm.Print_Area" localSheetId="2">'様式2-2工期全体（廃止）'!$A$1:$Y$36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3" l="1"/>
  <c r="T24" i="3" s="1"/>
  <c r="N24" i="3"/>
  <c r="N9" i="2" l="1"/>
  <c r="N10" i="2"/>
  <c r="B13" i="2"/>
  <c r="D13" i="2" s="1"/>
  <c r="N9" i="1"/>
  <c r="N10" i="1"/>
  <c r="B13" i="1"/>
  <c r="C13" i="1" s="1"/>
  <c r="C13" i="2" l="1"/>
  <c r="B14" i="1"/>
  <c r="D14" i="1" s="1"/>
  <c r="D13" i="1"/>
  <c r="B14" i="2"/>
  <c r="B15" i="1" l="1"/>
  <c r="B16" i="1" s="1"/>
  <c r="C14" i="1"/>
  <c r="B15" i="2"/>
  <c r="C14" i="2"/>
  <c r="D14" i="2"/>
  <c r="C15" i="1" l="1"/>
  <c r="D15" i="1"/>
  <c r="D16" i="1"/>
  <c r="B17" i="1"/>
  <c r="C16" i="1"/>
  <c r="D15" i="2"/>
  <c r="B16" i="2"/>
  <c r="C15" i="2"/>
  <c r="B17" i="2" l="1"/>
  <c r="C16" i="2"/>
  <c r="D16" i="2"/>
  <c r="B18" i="1"/>
  <c r="C17" i="1"/>
  <c r="D17" i="1"/>
  <c r="D17" i="2" l="1"/>
  <c r="B18" i="2"/>
  <c r="C17" i="2"/>
  <c r="D18" i="1"/>
  <c r="B19" i="1"/>
  <c r="C18" i="1"/>
  <c r="B19" i="2" l="1"/>
  <c r="C18" i="2"/>
  <c r="D18" i="2"/>
  <c r="B20" i="1"/>
  <c r="C19" i="1"/>
  <c r="D19" i="1"/>
  <c r="D20" i="1" l="1"/>
  <c r="B21" i="1"/>
  <c r="C20" i="1"/>
  <c r="D19" i="2"/>
  <c r="B20" i="2"/>
  <c r="C19" i="2"/>
  <c r="B22" i="1" l="1"/>
  <c r="C21" i="1"/>
  <c r="D21" i="1"/>
  <c r="B21" i="2"/>
  <c r="C20" i="2"/>
  <c r="D20" i="2"/>
  <c r="D21" i="2" l="1"/>
  <c r="B22" i="2"/>
  <c r="C21" i="2"/>
  <c r="D22" i="1"/>
  <c r="B23" i="1"/>
  <c r="C22" i="1"/>
  <c r="B23" i="2" l="1"/>
  <c r="C22" i="2"/>
  <c r="D22" i="2"/>
  <c r="B24" i="1"/>
  <c r="C23" i="1"/>
  <c r="D23" i="1"/>
  <c r="D24" i="1" l="1"/>
  <c r="B25" i="1"/>
  <c r="C24" i="1"/>
  <c r="D23" i="2"/>
  <c r="B24" i="2"/>
  <c r="C23" i="2"/>
  <c r="B25" i="2" l="1"/>
  <c r="C24" i="2"/>
  <c r="D24" i="2"/>
  <c r="B26" i="1"/>
  <c r="C25" i="1"/>
  <c r="D25" i="1"/>
  <c r="D26" i="1" l="1"/>
  <c r="B27" i="1"/>
  <c r="C26" i="1"/>
  <c r="D25" i="2"/>
  <c r="B26" i="2"/>
  <c r="C25" i="2"/>
  <c r="B27" i="2" l="1"/>
  <c r="C26" i="2"/>
  <c r="D26" i="2"/>
  <c r="B28" i="1"/>
  <c r="C27" i="1"/>
  <c r="D27" i="1"/>
  <c r="D28" i="1" l="1"/>
  <c r="B29" i="1"/>
  <c r="C28" i="1"/>
  <c r="D27" i="2"/>
  <c r="B28" i="2"/>
  <c r="C27" i="2"/>
  <c r="B29" i="2" l="1"/>
  <c r="C28" i="2"/>
  <c r="D28" i="2"/>
  <c r="B30" i="1"/>
  <c r="C29" i="1"/>
  <c r="D29" i="1"/>
  <c r="D30" i="1" l="1"/>
  <c r="B31" i="1"/>
  <c r="C30" i="1"/>
  <c r="D29" i="2"/>
  <c r="B30" i="2"/>
  <c r="C29" i="2"/>
  <c r="B31" i="2" l="1"/>
  <c r="C30" i="2"/>
  <c r="D30" i="2"/>
  <c r="B32" i="1"/>
  <c r="C31" i="1"/>
  <c r="D31" i="1"/>
  <c r="D32" i="1" l="1"/>
  <c r="B33" i="1"/>
  <c r="C32" i="1"/>
  <c r="D31" i="2"/>
  <c r="B32" i="2"/>
  <c r="C31" i="2"/>
  <c r="B33" i="2" l="1"/>
  <c r="C32" i="2"/>
  <c r="D32" i="2"/>
  <c r="B34" i="1"/>
  <c r="C33" i="1"/>
  <c r="D33" i="1"/>
  <c r="D34" i="1" l="1"/>
  <c r="B35" i="1"/>
  <c r="C34" i="1"/>
  <c r="D33" i="2"/>
  <c r="B34" i="2"/>
  <c r="C33" i="2"/>
  <c r="B35" i="2" l="1"/>
  <c r="C34" i="2"/>
  <c r="D34" i="2"/>
  <c r="B36" i="1"/>
  <c r="C35" i="1"/>
  <c r="D35" i="1"/>
  <c r="D36" i="1" l="1"/>
  <c r="B37" i="1"/>
  <c r="C36" i="1"/>
  <c r="D35" i="2"/>
  <c r="B36" i="2"/>
  <c r="C35" i="2"/>
  <c r="B37" i="2" l="1"/>
  <c r="C36" i="2"/>
  <c r="D36" i="2"/>
  <c r="B38" i="1"/>
  <c r="C37" i="1"/>
  <c r="D37" i="1"/>
  <c r="D38" i="1" l="1"/>
  <c r="B39" i="1"/>
  <c r="C38" i="1"/>
  <c r="D37" i="2"/>
  <c r="B38" i="2"/>
  <c r="C37" i="2"/>
  <c r="B39" i="2" l="1"/>
  <c r="C38" i="2"/>
  <c r="D38" i="2"/>
  <c r="B40" i="1"/>
  <c r="C39" i="1"/>
  <c r="D39" i="1"/>
  <c r="D40" i="1" l="1"/>
  <c r="B41" i="1"/>
  <c r="C40" i="1"/>
  <c r="D39" i="2"/>
  <c r="B40" i="2"/>
  <c r="C39" i="2"/>
  <c r="B41" i="2" l="1"/>
  <c r="C40" i="2"/>
  <c r="D40" i="2"/>
  <c r="B42" i="1"/>
  <c r="C41" i="1"/>
  <c r="D41" i="1"/>
  <c r="D42" i="1" l="1"/>
  <c r="B43" i="1"/>
  <c r="C42" i="1"/>
  <c r="D41" i="2"/>
  <c r="B42" i="2"/>
  <c r="C41" i="2"/>
  <c r="B43" i="2" l="1"/>
  <c r="C42" i="2"/>
  <c r="D42" i="2"/>
  <c r="C43" i="1"/>
  <c r="D43" i="1"/>
  <c r="L10" i="1" l="1"/>
  <c r="P10" i="1" s="1"/>
  <c r="L9" i="1"/>
  <c r="P9" i="1" s="1"/>
  <c r="D43" i="2"/>
  <c r="C43" i="2"/>
  <c r="L9" i="2" l="1"/>
  <c r="P9" i="2" s="1"/>
  <c r="L10" i="2"/>
  <c r="P10" i="2" s="1"/>
</calcChain>
</file>

<file path=xl/sharedStrings.xml><?xml version="1.0" encoding="utf-8"?>
<sst xmlns="http://schemas.openxmlformats.org/spreadsheetml/2006/main" count="146" uniqueCount="51">
  <si>
    <t>　 閉所計画日に閉所しなかった理由、振替日等を記載する。</t>
    <phoneticPr fontId="2"/>
  </si>
  <si>
    <t>※ 備考欄には、工事着手日、工事完成日、祝祭日、夏季休業、年末年始休業のほか、平日を閉所した理由、</t>
    <rPh sb="2" eb="4">
      <t>ビコウ</t>
    </rPh>
    <rPh sb="4" eb="5">
      <t>ラン</t>
    </rPh>
    <rPh sb="8" eb="10">
      <t>コウジ</t>
    </rPh>
    <rPh sb="20" eb="23">
      <t>シュクサイジツ</t>
    </rPh>
    <rPh sb="24" eb="26">
      <t>カキ</t>
    </rPh>
    <rPh sb="26" eb="28">
      <t>キュウギョウ</t>
    </rPh>
    <rPh sb="29" eb="31">
      <t>ネンマツ</t>
    </rPh>
    <rPh sb="31" eb="33">
      <t>ネンシ</t>
    </rPh>
    <rPh sb="33" eb="35">
      <t>キュウギョウ</t>
    </rPh>
    <rPh sb="39" eb="41">
      <t>ヘイジツ</t>
    </rPh>
    <phoneticPr fontId="2"/>
  </si>
  <si>
    <t>完了日：完</t>
    <rPh sb="0" eb="3">
      <t>カンリョウビ</t>
    </rPh>
    <rPh sb="4" eb="5">
      <t>カン</t>
    </rPh>
    <phoneticPr fontId="2"/>
  </si>
  <si>
    <t>着手日：着</t>
    <rPh sb="0" eb="2">
      <t>チャクシュ</t>
    </rPh>
    <rPh sb="2" eb="3">
      <t>ビ</t>
    </rPh>
    <rPh sb="4" eb="5">
      <t>チャク</t>
    </rPh>
    <phoneticPr fontId="2"/>
  </si>
  <si>
    <t>閉所日：休</t>
    <rPh sb="0" eb="2">
      <t>ヘイショ</t>
    </rPh>
    <rPh sb="2" eb="3">
      <t>ビ</t>
    </rPh>
    <rPh sb="4" eb="5">
      <t>キュウ</t>
    </rPh>
    <phoneticPr fontId="2"/>
  </si>
  <si>
    <t>対象期間外：－</t>
    <rPh sb="0" eb="2">
      <t>タイショウ</t>
    </rPh>
    <rPh sb="2" eb="4">
      <t>キカン</t>
    </rPh>
    <rPh sb="4" eb="5">
      <t>ガイ</t>
    </rPh>
    <phoneticPr fontId="2"/>
  </si>
  <si>
    <t>備考</t>
    <rPh sb="0" eb="2">
      <t>ビコウ</t>
    </rPh>
    <phoneticPr fontId="2"/>
  </si>
  <si>
    <t>実施</t>
    <rPh sb="0" eb="2">
      <t>ジッシ</t>
    </rPh>
    <phoneticPr fontId="2"/>
  </si>
  <si>
    <t>計画</t>
    <rPh sb="0" eb="2">
      <t>ケイカク</t>
    </rPh>
    <phoneticPr fontId="2"/>
  </si>
  <si>
    <t>曜日</t>
    <rPh sb="0" eb="2">
      <t>ヨウビ</t>
    </rPh>
    <phoneticPr fontId="2"/>
  </si>
  <si>
    <t>日</t>
    <rPh sb="0" eb="1">
      <t>ニチ</t>
    </rPh>
    <phoneticPr fontId="2"/>
  </si>
  <si>
    <t>作業列</t>
    <rPh sb="0" eb="2">
      <t>サギョウ</t>
    </rPh>
    <rPh sb="2" eb="3">
      <t>レツ</t>
    </rPh>
    <phoneticPr fontId="2"/>
  </si>
  <si>
    <t>実績</t>
    <rPh sb="0" eb="2">
      <t>ジッセキ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</si>
  <si>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</si>
  <si>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</si>
  <si>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閉所率</t>
    <rPh sb="0" eb="2">
      <t>ヘイショ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</si>
  <si>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</si>
  <si>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対象日数</t>
    <rPh sb="0" eb="2">
      <t>タイショウ</t>
    </rPh>
    <rPh sb="2" eb="4">
      <t>ニッスウ</t>
    </rPh>
    <rPh sb="3" eb="4">
      <t>キジツ</t>
    </rPh>
    <phoneticPr fontId="2"/>
  </si>
  <si>
    <t>工 　 期：</t>
    <rPh sb="0" eb="1">
      <t>コウ</t>
    </rPh>
    <rPh sb="4" eb="5">
      <t>キ</t>
    </rPh>
    <phoneticPr fontId="2"/>
  </si>
  <si>
    <t>受 注 者：</t>
    <rPh sb="0" eb="1">
      <t>ウケ</t>
    </rPh>
    <rPh sb="2" eb="3">
      <t>チュウ</t>
    </rPh>
    <rPh sb="4" eb="5">
      <t>シャ</t>
    </rPh>
    <phoneticPr fontId="2"/>
  </si>
  <si>
    <t>工 事 名：</t>
    <rPh sb="0" eb="1">
      <t>コウ</t>
    </rPh>
    <rPh sb="2" eb="3">
      <t>コト</t>
    </rPh>
    <rPh sb="4" eb="5">
      <t>メイ</t>
    </rPh>
    <phoneticPr fontId="2"/>
  </si>
  <si>
    <t>月別閉所確認表</t>
    <rPh sb="0" eb="2">
      <t>ツキベツ</t>
    </rPh>
    <rPh sb="2" eb="4">
      <t>ヘイショ</t>
    </rPh>
    <rPh sb="4" eb="6">
      <t>カクニン</t>
    </rPh>
    <rPh sb="6" eb="7">
      <t>ヒョウ</t>
    </rPh>
    <phoneticPr fontId="2"/>
  </si>
  <si>
    <t>　</t>
  </si>
  <si>
    <t>休</t>
  </si>
  <si>
    <t>夏季休業</t>
    <rPh sb="0" eb="2">
      <t>カキ</t>
    </rPh>
    <rPh sb="2" eb="4">
      <t>キュウギョウ</t>
    </rPh>
    <phoneticPr fontId="2"/>
  </si>
  <si>
    <t>－</t>
  </si>
  <si>
    <t>着</t>
  </si>
  <si>
    <t>令和△△年△△月△△日から令和△△年△△月△△日まで</t>
    <phoneticPr fontId="2"/>
  </si>
  <si>
    <t>株式会社□□建設</t>
    <phoneticPr fontId="2"/>
  </si>
  <si>
    <t>〇〇工事（〇〇）</t>
    <phoneticPr fontId="2"/>
  </si>
  <si>
    <t>月別閉所確認表（記載例）</t>
    <rPh sb="0" eb="2">
      <t>ツキベツ</t>
    </rPh>
    <rPh sb="2" eb="4">
      <t>ヘイショ</t>
    </rPh>
    <rPh sb="4" eb="6">
      <t>カクニン</t>
    </rPh>
    <rPh sb="6" eb="7">
      <t>ヒョウ</t>
    </rPh>
    <rPh sb="8" eb="10">
      <t>キサイ</t>
    </rPh>
    <rPh sb="10" eb="11">
      <t>レイ</t>
    </rPh>
    <phoneticPr fontId="2"/>
  </si>
  <si>
    <t>主　任
（監理）
技術者</t>
    <rPh sb="0" eb="1">
      <t>シュ</t>
    </rPh>
    <rPh sb="2" eb="3">
      <t>ニン</t>
    </rPh>
    <rPh sb="5" eb="6">
      <t>ラン</t>
    </rPh>
    <rPh sb="6" eb="7">
      <t>リ</t>
    </rPh>
    <rPh sb="9" eb="12">
      <t>ギジュツシャ</t>
    </rPh>
    <phoneticPr fontId="4"/>
  </si>
  <si>
    <t>現　場
代理人</t>
    <rPh sb="0" eb="1">
      <t>ウツツ</t>
    </rPh>
    <rPh sb="2" eb="3">
      <t>バ</t>
    </rPh>
    <rPh sb="4" eb="7">
      <t>ダイリニン</t>
    </rPh>
    <phoneticPr fontId="4"/>
  </si>
  <si>
    <t>監督員</t>
    <rPh sb="0" eb="3">
      <t>カントクイン</t>
    </rPh>
    <phoneticPr fontId="4"/>
  </si>
  <si>
    <t>主 任
監督員</t>
    <rPh sb="0" eb="1">
      <t>シュ</t>
    </rPh>
    <rPh sb="2" eb="3">
      <t>ニン</t>
    </rPh>
    <rPh sb="4" eb="7">
      <t>カントクイン</t>
    </rPh>
    <phoneticPr fontId="4"/>
  </si>
  <si>
    <t>総 括
監督員</t>
    <rPh sb="0" eb="1">
      <t>ソウ</t>
    </rPh>
    <rPh sb="2" eb="3">
      <t>クク</t>
    </rPh>
    <rPh sb="4" eb="7">
      <t>カントクイン</t>
    </rPh>
    <phoneticPr fontId="4"/>
  </si>
  <si>
    <t>（合計）</t>
    <rPh sb="1" eb="3">
      <t>ゴウケイ</t>
    </rPh>
    <phoneticPr fontId="2"/>
  </si>
  <si>
    <t>月</t>
    <rPh sb="0" eb="1">
      <t>ゲツ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</si>
  <si>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5"/>
  </si>
  <si>
    <t>現場閉所日数</t>
    <rPh sb="0" eb="2">
      <t>ゲンバ</t>
    </rPh>
    <rPh sb="2" eb="4">
      <t>ヘイショ</t>
    </rPh>
    <rPh sb="4" eb="6">
      <t>ニッスウ</t>
    </rPh>
    <phoneticPr fontId="2"/>
  </si>
  <si>
    <t>対象期間日数</t>
    <rPh sb="0" eb="2">
      <t>タイショウ</t>
    </rPh>
    <rPh sb="2" eb="4">
      <t>キカン</t>
    </rPh>
    <rPh sb="4" eb="6">
      <t>ニッスウ</t>
    </rPh>
    <phoneticPr fontId="5"/>
  </si>
  <si>
    <t>年　　月</t>
    <rPh sb="0" eb="1">
      <t>トシ</t>
    </rPh>
    <rPh sb="3" eb="4">
      <t>ツキ</t>
    </rPh>
    <phoneticPr fontId="5"/>
  </si>
  <si>
    <t>～</t>
    <phoneticPr fontId="2"/>
  </si>
  <si>
    <t>工期</t>
    <rPh sb="0" eb="1">
      <t>コウ</t>
    </rPh>
    <rPh sb="1" eb="2">
      <t>キ</t>
    </rPh>
    <phoneticPr fontId="5"/>
  </si>
  <si>
    <t>受注者名</t>
    <rPh sb="0" eb="3">
      <t>ジュチュウシャ</t>
    </rPh>
    <rPh sb="3" eb="4">
      <t>メイ</t>
    </rPh>
    <phoneticPr fontId="5"/>
  </si>
  <si>
    <t>工事名</t>
    <rPh sb="0" eb="2">
      <t>コウジ</t>
    </rPh>
    <rPh sb="2" eb="3">
      <t>メイ</t>
    </rPh>
    <phoneticPr fontId="5"/>
  </si>
  <si>
    <t>現場閉所確認表</t>
    <rPh sb="0" eb="2">
      <t>ゲンバ</t>
    </rPh>
    <rPh sb="2" eb="4">
      <t>ヘイショ</t>
    </rPh>
    <rPh sb="4" eb="6">
      <t>カクニン</t>
    </rPh>
    <rPh sb="6" eb="7">
      <t>ヒョウ</t>
    </rPh>
    <phoneticPr fontId="5"/>
  </si>
  <si>
    <t>様式２-２</t>
    <rPh sb="0" eb="2">
      <t>ヨウシキ</t>
    </rPh>
    <phoneticPr fontId="2"/>
  </si>
  <si>
    <t>地元区の要望による休日作業実施</t>
    <rPh sb="13" eb="15">
      <t>ジッシ</t>
    </rPh>
    <phoneticPr fontId="2"/>
  </si>
  <si>
    <t>8月19日の振替休日</t>
    <phoneticPr fontId="2"/>
  </si>
  <si>
    <t>様式２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</si>
</sst>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#"/>
    <numFmt numFmtId="178" formatCode="aaa"/>
    <numFmt numFmtId="179" formatCode="0.0%"/>
    <numFmt numFmtId="180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0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0" applyFont="1" applyAlignment="1"/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0" fontId="6" fillId="0" borderId="0" xfId="1" applyNumberFormat="1" applyFont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176" fontId="6" fillId="0" borderId="4" xfId="0" applyNumberFormat="1" applyFont="1" applyBorder="1" applyAlignment="1"/>
    <xf numFmtId="0" fontId="6" fillId="0" borderId="2" xfId="0" applyFont="1" applyBorder="1" applyAlignment="1"/>
    <xf numFmtId="0" fontId="6" fillId="0" borderId="4" xfId="0" applyNumberFormat="1" applyFont="1" applyBorder="1" applyAlignment="1"/>
    <xf numFmtId="0" fontId="9" fillId="0" borderId="16" xfId="0" applyFont="1" applyBorder="1" applyAlignment="1"/>
    <xf numFmtId="0" fontId="6" fillId="0" borderId="15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/>
    </xf>
    <xf numFmtId="176" fontId="9" fillId="0" borderId="5" xfId="0" applyNumberFormat="1" applyFont="1" applyBorder="1" applyAlignment="1">
      <alignment horizontal="center"/>
    </xf>
    <xf numFmtId="0" fontId="6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/>
    <xf numFmtId="0" fontId="6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7" fillId="0" borderId="0" xfId="2" applyFont="1" applyFill="1">
      <alignment vertical="center"/>
    </xf>
    <xf numFmtId="0" fontId="7" fillId="0" borderId="0" xfId="2" applyFont="1" applyFill="1" applyAlignment="1">
      <alignment horizontal="right" vertical="center"/>
    </xf>
    <xf numFmtId="180" fontId="7" fillId="0" borderId="3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180" fontId="7" fillId="0" borderId="1" xfId="2" applyNumberFormat="1" applyFont="1" applyFill="1" applyBorder="1" applyAlignment="1">
      <alignment vertical="center"/>
    </xf>
    <xf numFmtId="0" fontId="7" fillId="0" borderId="16" xfId="2" applyFont="1" applyFill="1" applyBorder="1" applyAlignment="1">
      <alignment horizontal="center" vertical="center"/>
    </xf>
    <xf numFmtId="180" fontId="7" fillId="0" borderId="16" xfId="2" applyNumberFormat="1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7" fillId="0" borderId="0" xfId="2" applyFont="1" applyFill="1" applyBorder="1" applyAlignment="1">
      <alignment vertical="top" wrapText="1"/>
    </xf>
    <xf numFmtId="0" fontId="7" fillId="0" borderId="0" xfId="2" applyFont="1" applyFill="1" applyBorder="1">
      <alignment vertical="center"/>
    </xf>
    <xf numFmtId="0" fontId="7" fillId="0" borderId="16" xfId="2" applyFont="1" applyFill="1" applyBorder="1">
      <alignment vertical="center"/>
    </xf>
    <xf numFmtId="0" fontId="7" fillId="0" borderId="0" xfId="2" applyFont="1" applyFill="1" applyAlignment="1">
      <alignment vertical="center"/>
    </xf>
    <xf numFmtId="0" fontId="6" fillId="0" borderId="0" xfId="0" applyFont="1" applyAlignment="1">
      <alignment horizontal="right"/>
    </xf>
    <xf numFmtId="178" fontId="9" fillId="0" borderId="4" xfId="0" applyNumberFormat="1" applyFont="1" applyBorder="1" applyAlignment="1">
      <alignment horizontal="center"/>
    </xf>
    <xf numFmtId="178" fontId="9" fillId="0" borderId="2" xfId="0" applyNumberFormat="1" applyFont="1" applyBorder="1" applyAlignment="1">
      <alignment horizontal="center"/>
    </xf>
    <xf numFmtId="177" fontId="9" fillId="0" borderId="4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/>
    <xf numFmtId="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NumberFormat="1" applyFont="1" applyBorder="1" applyAlignment="1">
      <alignment horizontal="center"/>
    </xf>
    <xf numFmtId="179" fontId="6" fillId="0" borderId="4" xfId="1" applyNumberFormat="1" applyFont="1" applyBorder="1" applyAlignment="1">
      <alignment horizontal="center"/>
    </xf>
    <xf numFmtId="179" fontId="6" fillId="0" borderId="2" xfId="1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/>
    </xf>
    <xf numFmtId="178" fontId="9" fillId="0" borderId="10" xfId="0" applyNumberFormat="1" applyFont="1" applyBorder="1" applyAlignment="1">
      <alignment horizontal="center"/>
    </xf>
    <xf numFmtId="177" fontId="9" fillId="0" borderId="9" xfId="0" applyNumberFormat="1" applyFont="1" applyBorder="1" applyAlignment="1">
      <alignment horizontal="center"/>
    </xf>
    <xf numFmtId="177" fontId="9" fillId="0" borderId="8" xfId="0" applyNumberFormat="1" applyFont="1" applyBorder="1" applyAlignment="1">
      <alignment horizontal="center"/>
    </xf>
    <xf numFmtId="177" fontId="9" fillId="0" borderId="6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0" borderId="4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24" xfId="2" applyFont="1" applyFill="1" applyBorder="1" applyAlignment="1">
      <alignment vertical="center"/>
    </xf>
    <xf numFmtId="0" fontId="7" fillId="0" borderId="23" xfId="2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0" fontId="7" fillId="0" borderId="2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center" vertical="center"/>
    </xf>
    <xf numFmtId="0" fontId="7" fillId="0" borderId="25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vertical="center" wrapText="1"/>
    </xf>
    <xf numFmtId="0" fontId="7" fillId="0" borderId="2" xfId="2" applyFont="1" applyFill="1" applyBorder="1" applyAlignment="1">
      <alignment vertical="center" wrapText="1"/>
    </xf>
    <xf numFmtId="180" fontId="7" fillId="0" borderId="26" xfId="2" applyNumberFormat="1" applyFont="1" applyFill="1" applyBorder="1" applyAlignment="1">
      <alignment vertical="center"/>
    </xf>
    <xf numFmtId="180" fontId="7" fillId="0" borderId="25" xfId="2" applyNumberFormat="1" applyFont="1" applyFill="1" applyBorder="1" applyAlignment="1">
      <alignment vertical="center"/>
    </xf>
    <xf numFmtId="180" fontId="7" fillId="0" borderId="3" xfId="2" applyNumberFormat="1" applyFont="1" applyFill="1" applyBorder="1" applyAlignment="1">
      <alignment vertical="center"/>
    </xf>
    <xf numFmtId="180" fontId="7" fillId="0" borderId="2" xfId="2" applyNumberFormat="1" applyFont="1" applyFill="1" applyBorder="1" applyAlignment="1">
      <alignment vertical="center"/>
    </xf>
    <xf numFmtId="180" fontId="7" fillId="0" borderId="28" xfId="2" applyNumberFormat="1" applyFont="1" applyFill="1" applyBorder="1" applyAlignment="1">
      <alignment vertical="center"/>
    </xf>
  </cellXfs>
  <cellStyles count="3">
    <cellStyle name="パーセント" xfId="1" builtinId="5"/>
    <cellStyle name="標準" xfId="0" builtinId="0"/>
    <cellStyle name="標準 2 2" xfId="2" xr:uid="{9712DE16-FF2F-40E8-9457-D5EB0C6D9EDD}"/>
  </cellStyles>
  <dxfs count="51"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CEAD-55CE-4132-9900-6680EFAFADAA}">
  <dimension ref="A1:X47"/>
  <sheetViews>
    <sheetView tabSelected="1" view="pageBreakPreview" zoomScaleNormal="100" zoomScaleSheetLayoutView="100" workbookViewId="0">
      <selection activeCell="W4" sqref="W4"/>
    </sheetView>
  </sheetViews>
  <sheetFormatPr defaultRowHeight="13.5" x14ac:dyDescent="0.4"/>
  <cols>
    <col min="1" max="1" width="3.375" style="1" customWidth="1"/>
    <col min="2" max="2" width="4.125" style="1" hidden="1" customWidth="1"/>
    <col min="3" max="3" width="5.625" style="1" customWidth="1"/>
    <col min="4" max="4" width="4.125" style="1" customWidth="1"/>
    <col min="5" max="5" width="3.375" style="1" bestFit="1" customWidth="1"/>
    <col min="6" max="18" width="5.125" style="1" customWidth="1"/>
    <col min="19" max="19" width="1.625" style="1" customWidth="1"/>
    <col min="20" max="16384" width="9" style="1"/>
  </cols>
  <sheetData>
    <row r="1" spans="1:18" ht="15.75" customHeight="1" x14ac:dyDescent="0.4">
      <c r="R1" s="2" t="s">
        <v>50</v>
      </c>
    </row>
    <row r="2" spans="1:18" ht="16.5" x14ac:dyDescent="0.4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3" customHeight="1" x14ac:dyDescent="0.4"/>
    <row r="4" spans="1:18" s="3" customFormat="1" x14ac:dyDescent="0.15">
      <c r="C4" s="35" t="s">
        <v>20</v>
      </c>
      <c r="D4" s="3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"/>
    </row>
    <row r="5" spans="1:18" s="3" customFormat="1" x14ac:dyDescent="0.15">
      <c r="C5" s="35" t="s">
        <v>19</v>
      </c>
      <c r="D5" s="3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"/>
    </row>
    <row r="6" spans="1:18" s="3" customFormat="1" x14ac:dyDescent="0.15">
      <c r="C6" s="35" t="s">
        <v>18</v>
      </c>
      <c r="D6" s="3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"/>
    </row>
    <row r="7" spans="1:18" ht="3.75" customHeight="1" x14ac:dyDescent="0.4"/>
    <row r="8" spans="1:18" ht="18.75" customHeight="1" x14ac:dyDescent="0.15">
      <c r="B8" s="5"/>
      <c r="C8" s="6"/>
      <c r="D8" s="6"/>
      <c r="F8" s="7"/>
      <c r="G8" s="7"/>
      <c r="H8" s="7"/>
      <c r="I8" s="7"/>
      <c r="J8" s="7"/>
      <c r="K8" s="7"/>
      <c r="L8" s="43" t="s">
        <v>17</v>
      </c>
      <c r="M8" s="44"/>
      <c r="N8" s="43" t="s">
        <v>16</v>
      </c>
      <c r="O8" s="44"/>
      <c r="P8" s="43" t="s">
        <v>15</v>
      </c>
      <c r="Q8" s="44"/>
      <c r="R8" s="8"/>
    </row>
    <row r="9" spans="1:18" ht="18.75" customHeight="1" x14ac:dyDescent="0.15">
      <c r="B9" s="5"/>
      <c r="C9" s="46">
        <v>2024</v>
      </c>
      <c r="D9" s="46"/>
      <c r="E9" s="47" t="s">
        <v>14</v>
      </c>
      <c r="F9" s="48"/>
      <c r="G9" s="49" t="s">
        <v>13</v>
      </c>
      <c r="H9" s="9"/>
      <c r="I9" s="9"/>
      <c r="J9" s="50" t="s">
        <v>8</v>
      </c>
      <c r="K9" s="50"/>
      <c r="L9" s="10">
        <f>COUNT(C13:C43)-COUNTIF(F13:G43, "－")</f>
        <v>31</v>
      </c>
      <c r="M9" s="11" t="s">
        <v>10</v>
      </c>
      <c r="N9" s="12">
        <f>COUNTIF(F13:G43, "休")</f>
        <v>0</v>
      </c>
      <c r="O9" s="11" t="s">
        <v>10</v>
      </c>
      <c r="P9" s="51">
        <f>ROUNDDOWN(N9/L9,4)</f>
        <v>0</v>
      </c>
      <c r="Q9" s="52"/>
    </row>
    <row r="10" spans="1:18" ht="19.5" customHeight="1" x14ac:dyDescent="0.15">
      <c r="B10" s="5"/>
      <c r="C10" s="46"/>
      <c r="D10" s="46"/>
      <c r="E10" s="47"/>
      <c r="F10" s="48"/>
      <c r="G10" s="49"/>
      <c r="H10" s="9"/>
      <c r="I10" s="9"/>
      <c r="J10" s="50" t="s">
        <v>12</v>
      </c>
      <c r="K10" s="50"/>
      <c r="L10" s="10">
        <f>COUNT(C13:C43)-COUNTIF(H13:I43, "－")</f>
        <v>31</v>
      </c>
      <c r="M10" s="11" t="s">
        <v>10</v>
      </c>
      <c r="N10" s="12">
        <f>COUNTIF(H13:I43, "休")</f>
        <v>0</v>
      </c>
      <c r="O10" s="11" t="s">
        <v>10</v>
      </c>
      <c r="P10" s="51">
        <f>ROUNDDOWN(N10/L10,4)</f>
        <v>0</v>
      </c>
      <c r="Q10" s="52"/>
      <c r="R10" s="8"/>
    </row>
    <row r="11" spans="1:18" ht="4.5" customHeight="1" x14ac:dyDescent="0.15"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8" customHeight="1" thickBot="1" x14ac:dyDescent="0.45">
      <c r="B12" s="1" t="s">
        <v>11</v>
      </c>
      <c r="C12" s="14" t="s">
        <v>10</v>
      </c>
      <c r="D12" s="53" t="s">
        <v>9</v>
      </c>
      <c r="E12" s="54"/>
      <c r="F12" s="55" t="s">
        <v>8</v>
      </c>
      <c r="G12" s="55"/>
      <c r="H12" s="55" t="s">
        <v>7</v>
      </c>
      <c r="I12" s="55"/>
      <c r="J12" s="53" t="s">
        <v>6</v>
      </c>
      <c r="K12" s="56"/>
      <c r="L12" s="56"/>
      <c r="M12" s="56"/>
      <c r="N12" s="56"/>
      <c r="O12" s="56"/>
      <c r="P12" s="56"/>
      <c r="Q12" s="56"/>
      <c r="R12" s="54"/>
    </row>
    <row r="13" spans="1:18" ht="17.100000000000001" customHeight="1" thickTop="1" x14ac:dyDescent="0.15">
      <c r="B13" s="5">
        <f>DATE(C9,F9,1)</f>
        <v>45261</v>
      </c>
      <c r="C13" s="15">
        <f t="shared" ref="C13:C39" si="0">B13</f>
        <v>45261</v>
      </c>
      <c r="D13" s="57">
        <f t="shared" ref="D13:D39" si="1">B13</f>
        <v>45261</v>
      </c>
      <c r="E13" s="58"/>
      <c r="F13" s="59"/>
      <c r="G13" s="59"/>
      <c r="H13" s="60"/>
      <c r="I13" s="61"/>
      <c r="J13" s="62"/>
      <c r="K13" s="63"/>
      <c r="L13" s="63"/>
      <c r="M13" s="63"/>
      <c r="N13" s="63"/>
      <c r="O13" s="63"/>
      <c r="P13" s="63"/>
      <c r="Q13" s="63"/>
      <c r="R13" s="64"/>
    </row>
    <row r="14" spans="1:18" ht="17.100000000000001" customHeight="1" x14ac:dyDescent="0.15">
      <c r="B14" s="5">
        <f t="shared" ref="B14:B43" si="2">B13+1</f>
        <v>45262</v>
      </c>
      <c r="C14" s="16">
        <f t="shared" si="0"/>
        <v>45262</v>
      </c>
      <c r="D14" s="36">
        <f t="shared" si="1"/>
        <v>45262</v>
      </c>
      <c r="E14" s="37"/>
      <c r="F14" s="38"/>
      <c r="G14" s="39"/>
      <c r="H14" s="38"/>
      <c r="I14" s="39"/>
      <c r="J14" s="40"/>
      <c r="K14" s="41"/>
      <c r="L14" s="41"/>
      <c r="M14" s="41"/>
      <c r="N14" s="41"/>
      <c r="O14" s="41"/>
      <c r="P14" s="41"/>
      <c r="Q14" s="41"/>
      <c r="R14" s="42"/>
    </row>
    <row r="15" spans="1:18" ht="17.100000000000001" customHeight="1" x14ac:dyDescent="0.15">
      <c r="B15" s="5">
        <f t="shared" si="2"/>
        <v>45263</v>
      </c>
      <c r="C15" s="16">
        <f t="shared" si="0"/>
        <v>45263</v>
      </c>
      <c r="D15" s="36">
        <f t="shared" si="1"/>
        <v>45263</v>
      </c>
      <c r="E15" s="37"/>
      <c r="F15" s="38"/>
      <c r="G15" s="39"/>
      <c r="H15" s="38"/>
      <c r="I15" s="39"/>
      <c r="J15" s="40"/>
      <c r="K15" s="41"/>
      <c r="L15" s="41"/>
      <c r="M15" s="41"/>
      <c r="N15" s="41"/>
      <c r="O15" s="41"/>
      <c r="P15" s="41"/>
      <c r="Q15" s="41"/>
      <c r="R15" s="42"/>
    </row>
    <row r="16" spans="1:18" ht="17.100000000000001" customHeight="1" x14ac:dyDescent="0.15">
      <c r="B16" s="5">
        <f t="shared" si="2"/>
        <v>45264</v>
      </c>
      <c r="C16" s="16">
        <f t="shared" si="0"/>
        <v>45264</v>
      </c>
      <c r="D16" s="36">
        <f t="shared" si="1"/>
        <v>45264</v>
      </c>
      <c r="E16" s="37"/>
      <c r="F16" s="38"/>
      <c r="G16" s="39"/>
      <c r="H16" s="38"/>
      <c r="I16" s="39"/>
      <c r="J16" s="40"/>
      <c r="K16" s="41"/>
      <c r="L16" s="41"/>
      <c r="M16" s="41"/>
      <c r="N16" s="41"/>
      <c r="O16" s="41"/>
      <c r="P16" s="41"/>
      <c r="Q16" s="41"/>
      <c r="R16" s="42"/>
    </row>
    <row r="17" spans="2:18" ht="17.100000000000001" customHeight="1" x14ac:dyDescent="0.15">
      <c r="B17" s="5">
        <f t="shared" si="2"/>
        <v>45265</v>
      </c>
      <c r="C17" s="16">
        <f t="shared" si="0"/>
        <v>45265</v>
      </c>
      <c r="D17" s="36">
        <f t="shared" si="1"/>
        <v>45265</v>
      </c>
      <c r="E17" s="37"/>
      <c r="F17" s="38" t="s">
        <v>22</v>
      </c>
      <c r="G17" s="39"/>
      <c r="H17" s="38"/>
      <c r="I17" s="39"/>
      <c r="J17" s="40"/>
      <c r="K17" s="41"/>
      <c r="L17" s="41"/>
      <c r="M17" s="41"/>
      <c r="N17" s="41"/>
      <c r="O17" s="41"/>
      <c r="P17" s="41"/>
      <c r="Q17" s="41"/>
      <c r="R17" s="42"/>
    </row>
    <row r="18" spans="2:18" ht="17.100000000000001" customHeight="1" x14ac:dyDescent="0.15">
      <c r="B18" s="5">
        <f t="shared" si="2"/>
        <v>45266</v>
      </c>
      <c r="C18" s="16">
        <f t="shared" si="0"/>
        <v>45266</v>
      </c>
      <c r="D18" s="36">
        <f t="shared" si="1"/>
        <v>45266</v>
      </c>
      <c r="E18" s="37"/>
      <c r="F18" s="38" t="s">
        <v>22</v>
      </c>
      <c r="G18" s="39"/>
      <c r="H18" s="38"/>
      <c r="I18" s="39"/>
      <c r="J18" s="40"/>
      <c r="K18" s="41"/>
      <c r="L18" s="41"/>
      <c r="M18" s="41"/>
      <c r="N18" s="41"/>
      <c r="O18" s="41"/>
      <c r="P18" s="41"/>
      <c r="Q18" s="41"/>
      <c r="R18" s="42"/>
    </row>
    <row r="19" spans="2:18" ht="17.100000000000001" customHeight="1" x14ac:dyDescent="0.15">
      <c r="B19" s="5">
        <f t="shared" si="2"/>
        <v>45267</v>
      </c>
      <c r="C19" s="16">
        <f t="shared" si="0"/>
        <v>45267</v>
      </c>
      <c r="D19" s="36">
        <f t="shared" si="1"/>
        <v>45267</v>
      </c>
      <c r="E19" s="37"/>
      <c r="F19" s="38"/>
      <c r="G19" s="39"/>
      <c r="H19" s="38"/>
      <c r="I19" s="39"/>
      <c r="J19" s="40"/>
      <c r="K19" s="41"/>
      <c r="L19" s="41"/>
      <c r="M19" s="41"/>
      <c r="N19" s="41"/>
      <c r="O19" s="41"/>
      <c r="P19" s="41"/>
      <c r="Q19" s="41"/>
      <c r="R19" s="42"/>
    </row>
    <row r="20" spans="2:18" ht="17.100000000000001" customHeight="1" x14ac:dyDescent="0.15">
      <c r="B20" s="5">
        <f t="shared" si="2"/>
        <v>45268</v>
      </c>
      <c r="C20" s="16">
        <f t="shared" si="0"/>
        <v>45268</v>
      </c>
      <c r="D20" s="36">
        <f t="shared" si="1"/>
        <v>45268</v>
      </c>
      <c r="E20" s="37"/>
      <c r="F20" s="38"/>
      <c r="G20" s="39"/>
      <c r="H20" s="38"/>
      <c r="I20" s="39"/>
      <c r="J20" s="40"/>
      <c r="K20" s="41"/>
      <c r="L20" s="41"/>
      <c r="M20" s="41"/>
      <c r="N20" s="41"/>
      <c r="O20" s="41"/>
      <c r="P20" s="41"/>
      <c r="Q20" s="41"/>
      <c r="R20" s="42"/>
    </row>
    <row r="21" spans="2:18" ht="17.100000000000001" customHeight="1" x14ac:dyDescent="0.15">
      <c r="B21" s="5">
        <f t="shared" si="2"/>
        <v>45269</v>
      </c>
      <c r="C21" s="16">
        <f t="shared" si="0"/>
        <v>45269</v>
      </c>
      <c r="D21" s="36">
        <f t="shared" si="1"/>
        <v>45269</v>
      </c>
      <c r="E21" s="37"/>
      <c r="F21" s="38"/>
      <c r="G21" s="39"/>
      <c r="H21" s="38"/>
      <c r="I21" s="39"/>
      <c r="J21" s="40"/>
      <c r="K21" s="41"/>
      <c r="L21" s="41"/>
      <c r="M21" s="41"/>
      <c r="N21" s="41"/>
      <c r="O21" s="41"/>
      <c r="P21" s="41"/>
      <c r="Q21" s="41"/>
      <c r="R21" s="42"/>
    </row>
    <row r="22" spans="2:18" ht="17.100000000000001" customHeight="1" x14ac:dyDescent="0.15">
      <c r="B22" s="5">
        <f t="shared" si="2"/>
        <v>45270</v>
      </c>
      <c r="C22" s="16">
        <f t="shared" si="0"/>
        <v>45270</v>
      </c>
      <c r="D22" s="36">
        <f t="shared" si="1"/>
        <v>45270</v>
      </c>
      <c r="E22" s="37"/>
      <c r="F22" s="38"/>
      <c r="G22" s="39"/>
      <c r="H22" s="38"/>
      <c r="I22" s="39"/>
      <c r="J22" s="40"/>
      <c r="K22" s="41"/>
      <c r="L22" s="41"/>
      <c r="M22" s="41"/>
      <c r="N22" s="41"/>
      <c r="O22" s="41"/>
      <c r="P22" s="41"/>
      <c r="Q22" s="41"/>
      <c r="R22" s="42"/>
    </row>
    <row r="23" spans="2:18" ht="17.100000000000001" customHeight="1" x14ac:dyDescent="0.15">
      <c r="B23" s="5">
        <f t="shared" si="2"/>
        <v>45271</v>
      </c>
      <c r="C23" s="16">
        <f t="shared" si="0"/>
        <v>45271</v>
      </c>
      <c r="D23" s="36">
        <f t="shared" si="1"/>
        <v>45271</v>
      </c>
      <c r="E23" s="37"/>
      <c r="F23" s="38"/>
      <c r="G23" s="39"/>
      <c r="H23" s="38"/>
      <c r="I23" s="39"/>
      <c r="J23" s="40"/>
      <c r="K23" s="41"/>
      <c r="L23" s="41"/>
      <c r="M23" s="41"/>
      <c r="N23" s="41"/>
      <c r="O23" s="41"/>
      <c r="P23" s="41"/>
      <c r="Q23" s="41"/>
      <c r="R23" s="42"/>
    </row>
    <row r="24" spans="2:18" ht="17.100000000000001" customHeight="1" x14ac:dyDescent="0.15">
      <c r="B24" s="5">
        <f t="shared" si="2"/>
        <v>45272</v>
      </c>
      <c r="C24" s="16">
        <f t="shared" si="0"/>
        <v>45272</v>
      </c>
      <c r="D24" s="36">
        <f t="shared" si="1"/>
        <v>45272</v>
      </c>
      <c r="E24" s="37"/>
      <c r="F24" s="38"/>
      <c r="G24" s="39"/>
      <c r="H24" s="38"/>
      <c r="I24" s="39"/>
      <c r="J24" s="40"/>
      <c r="K24" s="41"/>
      <c r="L24" s="41"/>
      <c r="M24" s="41"/>
      <c r="N24" s="41"/>
      <c r="O24" s="41"/>
      <c r="P24" s="41"/>
      <c r="Q24" s="41"/>
      <c r="R24" s="42"/>
    </row>
    <row r="25" spans="2:18" ht="17.100000000000001" customHeight="1" x14ac:dyDescent="0.15">
      <c r="B25" s="5">
        <f t="shared" si="2"/>
        <v>45273</v>
      </c>
      <c r="C25" s="16">
        <f t="shared" si="0"/>
        <v>45273</v>
      </c>
      <c r="D25" s="36">
        <f t="shared" si="1"/>
        <v>45273</v>
      </c>
      <c r="E25" s="37"/>
      <c r="F25" s="38"/>
      <c r="G25" s="39"/>
      <c r="H25" s="38"/>
      <c r="I25" s="39"/>
      <c r="J25" s="40"/>
      <c r="K25" s="41"/>
      <c r="L25" s="41"/>
      <c r="M25" s="41"/>
      <c r="N25" s="41"/>
      <c r="O25" s="41"/>
      <c r="P25" s="41"/>
      <c r="Q25" s="41"/>
      <c r="R25" s="42"/>
    </row>
    <row r="26" spans="2:18" ht="17.100000000000001" customHeight="1" x14ac:dyDescent="0.15">
      <c r="B26" s="5">
        <f t="shared" si="2"/>
        <v>45274</v>
      </c>
      <c r="C26" s="16">
        <f t="shared" si="0"/>
        <v>45274</v>
      </c>
      <c r="D26" s="36">
        <f t="shared" si="1"/>
        <v>45274</v>
      </c>
      <c r="E26" s="37"/>
      <c r="F26" s="38"/>
      <c r="G26" s="39"/>
      <c r="H26" s="38"/>
      <c r="I26" s="39"/>
      <c r="J26" s="40"/>
      <c r="K26" s="41"/>
      <c r="L26" s="41"/>
      <c r="M26" s="41"/>
      <c r="N26" s="41"/>
      <c r="O26" s="41"/>
      <c r="P26" s="41"/>
      <c r="Q26" s="41"/>
      <c r="R26" s="42"/>
    </row>
    <row r="27" spans="2:18" ht="17.100000000000001" customHeight="1" x14ac:dyDescent="0.15">
      <c r="B27" s="5">
        <f t="shared" si="2"/>
        <v>45275</v>
      </c>
      <c r="C27" s="16">
        <f t="shared" si="0"/>
        <v>45275</v>
      </c>
      <c r="D27" s="36">
        <f t="shared" si="1"/>
        <v>45275</v>
      </c>
      <c r="E27" s="37"/>
      <c r="F27" s="38"/>
      <c r="G27" s="39"/>
      <c r="H27" s="38"/>
      <c r="I27" s="39"/>
      <c r="J27" s="40"/>
      <c r="K27" s="41"/>
      <c r="L27" s="41"/>
      <c r="M27" s="41"/>
      <c r="N27" s="41"/>
      <c r="O27" s="41"/>
      <c r="P27" s="41"/>
      <c r="Q27" s="41"/>
      <c r="R27" s="42"/>
    </row>
    <row r="28" spans="2:18" ht="17.100000000000001" customHeight="1" x14ac:dyDescent="0.15">
      <c r="B28" s="5">
        <f t="shared" si="2"/>
        <v>45276</v>
      </c>
      <c r="C28" s="16">
        <f t="shared" si="0"/>
        <v>45276</v>
      </c>
      <c r="D28" s="36">
        <f t="shared" si="1"/>
        <v>45276</v>
      </c>
      <c r="E28" s="37"/>
      <c r="F28" s="38"/>
      <c r="G28" s="39"/>
      <c r="H28" s="38"/>
      <c r="I28" s="39"/>
      <c r="J28" s="40"/>
      <c r="K28" s="41"/>
      <c r="L28" s="41"/>
      <c r="M28" s="41"/>
      <c r="N28" s="41"/>
      <c r="O28" s="41"/>
      <c r="P28" s="41"/>
      <c r="Q28" s="41"/>
      <c r="R28" s="42"/>
    </row>
    <row r="29" spans="2:18" ht="17.100000000000001" customHeight="1" x14ac:dyDescent="0.15">
      <c r="B29" s="5">
        <f t="shared" si="2"/>
        <v>45277</v>
      </c>
      <c r="C29" s="16">
        <f t="shared" si="0"/>
        <v>45277</v>
      </c>
      <c r="D29" s="36">
        <f t="shared" si="1"/>
        <v>45277</v>
      </c>
      <c r="E29" s="37"/>
      <c r="F29" s="38"/>
      <c r="G29" s="39"/>
      <c r="H29" s="38"/>
      <c r="I29" s="39"/>
      <c r="J29" s="40"/>
      <c r="K29" s="41"/>
      <c r="L29" s="41"/>
      <c r="M29" s="41"/>
      <c r="N29" s="41"/>
      <c r="O29" s="41"/>
      <c r="P29" s="41"/>
      <c r="Q29" s="41"/>
      <c r="R29" s="42"/>
    </row>
    <row r="30" spans="2:18" ht="17.100000000000001" customHeight="1" x14ac:dyDescent="0.15">
      <c r="B30" s="5">
        <f t="shared" si="2"/>
        <v>45278</v>
      </c>
      <c r="C30" s="16">
        <f t="shared" si="0"/>
        <v>45278</v>
      </c>
      <c r="D30" s="36">
        <f t="shared" si="1"/>
        <v>45278</v>
      </c>
      <c r="E30" s="37"/>
      <c r="F30" s="38"/>
      <c r="G30" s="39"/>
      <c r="H30" s="38"/>
      <c r="I30" s="39"/>
      <c r="J30" s="40"/>
      <c r="K30" s="41"/>
      <c r="L30" s="41"/>
      <c r="M30" s="41"/>
      <c r="N30" s="41"/>
      <c r="O30" s="41"/>
      <c r="P30" s="41"/>
      <c r="Q30" s="41"/>
      <c r="R30" s="42"/>
    </row>
    <row r="31" spans="2:18" ht="17.100000000000001" customHeight="1" x14ac:dyDescent="0.15">
      <c r="B31" s="5">
        <f t="shared" si="2"/>
        <v>45279</v>
      </c>
      <c r="C31" s="16">
        <f t="shared" si="0"/>
        <v>45279</v>
      </c>
      <c r="D31" s="36">
        <f t="shared" si="1"/>
        <v>45279</v>
      </c>
      <c r="E31" s="37"/>
      <c r="F31" s="38"/>
      <c r="G31" s="39"/>
      <c r="H31" s="38"/>
      <c r="I31" s="39"/>
      <c r="J31" s="40"/>
      <c r="K31" s="41"/>
      <c r="L31" s="41"/>
      <c r="M31" s="41"/>
      <c r="N31" s="41"/>
      <c r="O31" s="41"/>
      <c r="P31" s="41"/>
      <c r="Q31" s="41"/>
      <c r="R31" s="42"/>
    </row>
    <row r="32" spans="2:18" ht="17.100000000000001" customHeight="1" x14ac:dyDescent="0.15">
      <c r="B32" s="5">
        <f t="shared" si="2"/>
        <v>45280</v>
      </c>
      <c r="C32" s="16">
        <f t="shared" si="0"/>
        <v>45280</v>
      </c>
      <c r="D32" s="36">
        <f t="shared" si="1"/>
        <v>45280</v>
      </c>
      <c r="E32" s="37"/>
      <c r="F32" s="38"/>
      <c r="G32" s="39"/>
      <c r="H32" s="38"/>
      <c r="I32" s="39"/>
      <c r="J32" s="40"/>
      <c r="K32" s="41"/>
      <c r="L32" s="41"/>
      <c r="M32" s="41"/>
      <c r="N32" s="41"/>
      <c r="O32" s="41"/>
      <c r="P32" s="41"/>
      <c r="Q32" s="41"/>
      <c r="R32" s="42"/>
    </row>
    <row r="33" spans="2:24" ht="17.100000000000001" customHeight="1" x14ac:dyDescent="0.15">
      <c r="B33" s="5">
        <f t="shared" si="2"/>
        <v>45281</v>
      </c>
      <c r="C33" s="16">
        <f t="shared" si="0"/>
        <v>45281</v>
      </c>
      <c r="D33" s="36">
        <f t="shared" si="1"/>
        <v>45281</v>
      </c>
      <c r="E33" s="37"/>
      <c r="F33" s="38"/>
      <c r="G33" s="39"/>
      <c r="H33" s="38"/>
      <c r="I33" s="39"/>
      <c r="J33" s="40"/>
      <c r="K33" s="41"/>
      <c r="L33" s="41"/>
      <c r="M33" s="41"/>
      <c r="N33" s="41"/>
      <c r="O33" s="41"/>
      <c r="P33" s="41"/>
      <c r="Q33" s="41"/>
      <c r="R33" s="42"/>
    </row>
    <row r="34" spans="2:24" ht="17.100000000000001" customHeight="1" x14ac:dyDescent="0.15">
      <c r="B34" s="5">
        <f t="shared" si="2"/>
        <v>45282</v>
      </c>
      <c r="C34" s="16">
        <f t="shared" si="0"/>
        <v>45282</v>
      </c>
      <c r="D34" s="36">
        <f t="shared" si="1"/>
        <v>45282</v>
      </c>
      <c r="E34" s="37"/>
      <c r="F34" s="38"/>
      <c r="G34" s="39"/>
      <c r="H34" s="38"/>
      <c r="I34" s="39"/>
      <c r="J34" s="40"/>
      <c r="K34" s="41"/>
      <c r="L34" s="41"/>
      <c r="M34" s="41"/>
      <c r="N34" s="41"/>
      <c r="O34" s="41"/>
      <c r="P34" s="41"/>
      <c r="Q34" s="41"/>
      <c r="R34" s="42"/>
    </row>
    <row r="35" spans="2:24" ht="17.100000000000001" customHeight="1" x14ac:dyDescent="0.15">
      <c r="B35" s="5">
        <f t="shared" si="2"/>
        <v>45283</v>
      </c>
      <c r="C35" s="16">
        <f t="shared" si="0"/>
        <v>45283</v>
      </c>
      <c r="D35" s="36">
        <f t="shared" si="1"/>
        <v>45283</v>
      </c>
      <c r="E35" s="37"/>
      <c r="F35" s="38"/>
      <c r="G35" s="39"/>
      <c r="H35" s="38"/>
      <c r="I35" s="39"/>
      <c r="J35" s="40"/>
      <c r="K35" s="41"/>
      <c r="L35" s="41"/>
      <c r="M35" s="41"/>
      <c r="N35" s="41"/>
      <c r="O35" s="41"/>
      <c r="P35" s="41"/>
      <c r="Q35" s="41"/>
      <c r="R35" s="42"/>
    </row>
    <row r="36" spans="2:24" ht="17.100000000000001" customHeight="1" x14ac:dyDescent="0.15">
      <c r="B36" s="5">
        <f t="shared" si="2"/>
        <v>45284</v>
      </c>
      <c r="C36" s="16">
        <f t="shared" si="0"/>
        <v>45284</v>
      </c>
      <c r="D36" s="36">
        <f t="shared" si="1"/>
        <v>45284</v>
      </c>
      <c r="E36" s="37"/>
      <c r="F36" s="38"/>
      <c r="G36" s="39"/>
      <c r="H36" s="38"/>
      <c r="I36" s="39"/>
      <c r="J36" s="40"/>
      <c r="K36" s="41"/>
      <c r="L36" s="41"/>
      <c r="M36" s="41"/>
      <c r="N36" s="41"/>
      <c r="O36" s="41"/>
      <c r="P36" s="41"/>
      <c r="Q36" s="41"/>
      <c r="R36" s="42"/>
    </row>
    <row r="37" spans="2:24" ht="17.100000000000001" customHeight="1" x14ac:dyDescent="0.15">
      <c r="B37" s="5">
        <f t="shared" si="2"/>
        <v>45285</v>
      </c>
      <c r="C37" s="16">
        <f t="shared" si="0"/>
        <v>45285</v>
      </c>
      <c r="D37" s="36">
        <f t="shared" si="1"/>
        <v>45285</v>
      </c>
      <c r="E37" s="37"/>
      <c r="F37" s="38"/>
      <c r="G37" s="39"/>
      <c r="H37" s="38"/>
      <c r="I37" s="39"/>
      <c r="J37" s="40"/>
      <c r="K37" s="41"/>
      <c r="L37" s="41"/>
      <c r="M37" s="41"/>
      <c r="N37" s="41"/>
      <c r="O37" s="41"/>
      <c r="P37" s="41"/>
      <c r="Q37" s="41"/>
      <c r="R37" s="42"/>
    </row>
    <row r="38" spans="2:24" ht="17.100000000000001" customHeight="1" x14ac:dyDescent="0.15">
      <c r="B38" s="5">
        <f t="shared" si="2"/>
        <v>45286</v>
      </c>
      <c r="C38" s="16">
        <f t="shared" si="0"/>
        <v>45286</v>
      </c>
      <c r="D38" s="36">
        <f t="shared" si="1"/>
        <v>45286</v>
      </c>
      <c r="E38" s="37"/>
      <c r="F38" s="38"/>
      <c r="G38" s="39"/>
      <c r="H38" s="38"/>
      <c r="I38" s="39"/>
      <c r="J38" s="40"/>
      <c r="K38" s="41"/>
      <c r="L38" s="41"/>
      <c r="M38" s="41"/>
      <c r="N38" s="41"/>
      <c r="O38" s="41"/>
      <c r="P38" s="41"/>
      <c r="Q38" s="41"/>
      <c r="R38" s="42"/>
    </row>
    <row r="39" spans="2:24" ht="17.100000000000001" customHeight="1" x14ac:dyDescent="0.15">
      <c r="B39" s="5">
        <f t="shared" si="2"/>
        <v>45287</v>
      </c>
      <c r="C39" s="16">
        <f t="shared" si="0"/>
        <v>45287</v>
      </c>
      <c r="D39" s="36">
        <f t="shared" si="1"/>
        <v>45287</v>
      </c>
      <c r="E39" s="37"/>
      <c r="F39" s="38"/>
      <c r="G39" s="39"/>
      <c r="H39" s="38"/>
      <c r="I39" s="39"/>
      <c r="J39" s="40"/>
      <c r="K39" s="41"/>
      <c r="L39" s="41"/>
      <c r="M39" s="41"/>
      <c r="N39" s="41"/>
      <c r="O39" s="41"/>
      <c r="P39" s="41"/>
      <c r="Q39" s="41"/>
      <c r="R39" s="42"/>
    </row>
    <row r="40" spans="2:24" ht="17.100000000000001" customHeight="1" x14ac:dyDescent="0.15">
      <c r="B40" s="5">
        <f t="shared" si="2"/>
        <v>45288</v>
      </c>
      <c r="C40" s="16">
        <f>IF(DAY(B40)&lt;=3,"",B40)</f>
        <v>45288</v>
      </c>
      <c r="D40" s="36">
        <f>IF(DAY(B40)&lt;=3,"",B40)</f>
        <v>45288</v>
      </c>
      <c r="E40" s="37"/>
      <c r="F40" s="38"/>
      <c r="G40" s="39"/>
      <c r="H40" s="38"/>
      <c r="I40" s="39"/>
      <c r="J40" s="40"/>
      <c r="K40" s="41"/>
      <c r="L40" s="41"/>
      <c r="M40" s="41"/>
      <c r="N40" s="41"/>
      <c r="O40" s="41"/>
      <c r="P40" s="41"/>
      <c r="Q40" s="41"/>
      <c r="R40" s="42"/>
    </row>
    <row r="41" spans="2:24" ht="17.100000000000001" customHeight="1" x14ac:dyDescent="0.15">
      <c r="B41" s="5">
        <f t="shared" si="2"/>
        <v>45289</v>
      </c>
      <c r="C41" s="16">
        <f>IF(DAY(B41)&lt;=3,"",B41)</f>
        <v>45289</v>
      </c>
      <c r="D41" s="36">
        <f>IF(DAY(B41)&lt;=3,"",B41)</f>
        <v>45289</v>
      </c>
      <c r="E41" s="37"/>
      <c r="F41" s="38"/>
      <c r="G41" s="39"/>
      <c r="H41" s="38"/>
      <c r="I41" s="39"/>
      <c r="J41" s="40"/>
      <c r="K41" s="41"/>
      <c r="L41" s="41"/>
      <c r="M41" s="41"/>
      <c r="N41" s="41"/>
      <c r="O41" s="41"/>
      <c r="P41" s="41"/>
      <c r="Q41" s="41"/>
      <c r="R41" s="42"/>
    </row>
    <row r="42" spans="2:24" ht="17.100000000000001" customHeight="1" x14ac:dyDescent="0.15">
      <c r="B42" s="5">
        <f t="shared" si="2"/>
        <v>45290</v>
      </c>
      <c r="C42" s="16">
        <f>IF(DAY(B42)&lt;=3,"",B42)</f>
        <v>45290</v>
      </c>
      <c r="D42" s="36">
        <f>IF(DAY(B42)&lt;=3,"",B42)</f>
        <v>45290</v>
      </c>
      <c r="E42" s="37"/>
      <c r="F42" s="38"/>
      <c r="G42" s="39"/>
      <c r="H42" s="38"/>
      <c r="I42" s="39"/>
      <c r="J42" s="40"/>
      <c r="K42" s="41"/>
      <c r="L42" s="41"/>
      <c r="M42" s="41"/>
      <c r="N42" s="41"/>
      <c r="O42" s="41"/>
      <c r="P42" s="41"/>
      <c r="Q42" s="41"/>
      <c r="R42" s="42"/>
    </row>
    <row r="43" spans="2:24" ht="17.100000000000001" customHeight="1" x14ac:dyDescent="0.15">
      <c r="B43" s="5">
        <f t="shared" si="2"/>
        <v>45291</v>
      </c>
      <c r="C43" s="16">
        <f>IF(DAY(B43)&lt;=3,"",B43)</f>
        <v>45291</v>
      </c>
      <c r="D43" s="36">
        <f>IF(DAY(B43)&lt;=3,"",B43)</f>
        <v>45291</v>
      </c>
      <c r="E43" s="37"/>
      <c r="F43" s="38"/>
      <c r="G43" s="39"/>
      <c r="H43" s="38"/>
      <c r="I43" s="39"/>
      <c r="J43" s="40"/>
      <c r="K43" s="41"/>
      <c r="L43" s="41"/>
      <c r="M43" s="41"/>
      <c r="N43" s="41"/>
      <c r="O43" s="41"/>
      <c r="P43" s="41"/>
      <c r="Q43" s="41"/>
      <c r="R43" s="42"/>
    </row>
    <row r="44" spans="2:24" ht="14.25" x14ac:dyDescent="0.15">
      <c r="C44" s="67"/>
      <c r="D44" s="67"/>
      <c r="E44" s="17"/>
      <c r="F44" s="18"/>
      <c r="G44" s="19"/>
      <c r="H44" s="20"/>
      <c r="I44" s="21"/>
      <c r="J44" s="68" t="s">
        <v>5</v>
      </c>
      <c r="K44" s="68"/>
      <c r="L44" s="68"/>
      <c r="M44" s="68" t="s">
        <v>4</v>
      </c>
      <c r="N44" s="68"/>
      <c r="O44" s="68" t="s">
        <v>3</v>
      </c>
      <c r="P44" s="68"/>
      <c r="Q44" s="68" t="s">
        <v>2</v>
      </c>
      <c r="R44" s="68"/>
      <c r="S44" s="3"/>
      <c r="T44" s="3"/>
      <c r="U44" s="3"/>
      <c r="W44" s="3"/>
      <c r="X44" s="3"/>
    </row>
    <row r="45" spans="2:24" ht="4.5" customHeight="1" x14ac:dyDescent="0.4">
      <c r="B45" s="5"/>
    </row>
    <row r="46" spans="2:24" ht="18.75" customHeight="1" x14ac:dyDescent="0.4">
      <c r="C46" s="65" t="s">
        <v>1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24" x14ac:dyDescent="0.4">
      <c r="C47" s="65" t="s">
        <v>0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</sheetData>
  <mergeCells count="153">
    <mergeCell ref="D43:E43"/>
    <mergeCell ref="F43:G43"/>
    <mergeCell ref="H43:I43"/>
    <mergeCell ref="J43:R43"/>
    <mergeCell ref="C47:R47"/>
    <mergeCell ref="A2:R2"/>
    <mergeCell ref="C44:D44"/>
    <mergeCell ref="J44:L44"/>
    <mergeCell ref="M44:N44"/>
    <mergeCell ref="O44:P44"/>
    <mergeCell ref="Q44:R44"/>
    <mergeCell ref="C46:R46"/>
    <mergeCell ref="D42:E42"/>
    <mergeCell ref="F42:G42"/>
    <mergeCell ref="D40:E40"/>
    <mergeCell ref="F40:G40"/>
    <mergeCell ref="H40:I40"/>
    <mergeCell ref="J40:R40"/>
    <mergeCell ref="D41:E41"/>
    <mergeCell ref="F41:G41"/>
    <mergeCell ref="H41:I41"/>
    <mergeCell ref="J41:R41"/>
    <mergeCell ref="H42:I42"/>
    <mergeCell ref="J42:R42"/>
    <mergeCell ref="D37:E37"/>
    <mergeCell ref="F37:G37"/>
    <mergeCell ref="H37:I37"/>
    <mergeCell ref="J37:R37"/>
    <mergeCell ref="D38:E38"/>
    <mergeCell ref="F38:G38"/>
    <mergeCell ref="H38:I38"/>
    <mergeCell ref="J38:R38"/>
    <mergeCell ref="D39:E39"/>
    <mergeCell ref="F39:G39"/>
    <mergeCell ref="H39:I39"/>
    <mergeCell ref="J39:R39"/>
    <mergeCell ref="D34:E34"/>
    <mergeCell ref="F34:G34"/>
    <mergeCell ref="H34:I34"/>
    <mergeCell ref="J34:R34"/>
    <mergeCell ref="D35:E35"/>
    <mergeCell ref="F35:G35"/>
    <mergeCell ref="H35:I35"/>
    <mergeCell ref="J35:R35"/>
    <mergeCell ref="D36:E36"/>
    <mergeCell ref="F36:G36"/>
    <mergeCell ref="H36:I36"/>
    <mergeCell ref="J36:R36"/>
    <mergeCell ref="D31:E31"/>
    <mergeCell ref="F31:G31"/>
    <mergeCell ref="H31:I31"/>
    <mergeCell ref="J31:R31"/>
    <mergeCell ref="D32:E32"/>
    <mergeCell ref="F32:G32"/>
    <mergeCell ref="H32:I32"/>
    <mergeCell ref="J32:R32"/>
    <mergeCell ref="D33:E33"/>
    <mergeCell ref="F33:G33"/>
    <mergeCell ref="H33:I33"/>
    <mergeCell ref="J33:R33"/>
    <mergeCell ref="D28:E28"/>
    <mergeCell ref="F28:G28"/>
    <mergeCell ref="H28:I28"/>
    <mergeCell ref="J28:R28"/>
    <mergeCell ref="D29:E29"/>
    <mergeCell ref="F29:G29"/>
    <mergeCell ref="H29:I29"/>
    <mergeCell ref="J29:R29"/>
    <mergeCell ref="D30:E30"/>
    <mergeCell ref="F30:G30"/>
    <mergeCell ref="H30:I30"/>
    <mergeCell ref="J30:R30"/>
    <mergeCell ref="D25:E25"/>
    <mergeCell ref="F25:G25"/>
    <mergeCell ref="H25:I25"/>
    <mergeCell ref="J25:R25"/>
    <mergeCell ref="D26:E26"/>
    <mergeCell ref="F26:G26"/>
    <mergeCell ref="H26:I26"/>
    <mergeCell ref="J26:R26"/>
    <mergeCell ref="D27:E27"/>
    <mergeCell ref="F27:G27"/>
    <mergeCell ref="H27:I27"/>
    <mergeCell ref="J27:R27"/>
    <mergeCell ref="D22:E22"/>
    <mergeCell ref="F22:G22"/>
    <mergeCell ref="H22:I22"/>
    <mergeCell ref="J22:R22"/>
    <mergeCell ref="D23:E23"/>
    <mergeCell ref="F23:G23"/>
    <mergeCell ref="H23:I23"/>
    <mergeCell ref="J23:R23"/>
    <mergeCell ref="D24:E24"/>
    <mergeCell ref="F24:G24"/>
    <mergeCell ref="H24:I24"/>
    <mergeCell ref="J24:R24"/>
    <mergeCell ref="D19:E19"/>
    <mergeCell ref="F19:G19"/>
    <mergeCell ref="H19:I19"/>
    <mergeCell ref="J19:R19"/>
    <mergeCell ref="D20:E20"/>
    <mergeCell ref="F20:G20"/>
    <mergeCell ref="H20:I20"/>
    <mergeCell ref="J20:R20"/>
    <mergeCell ref="D21:E21"/>
    <mergeCell ref="F21:G21"/>
    <mergeCell ref="H21:I21"/>
    <mergeCell ref="J21:R21"/>
    <mergeCell ref="D16:E16"/>
    <mergeCell ref="F16:G16"/>
    <mergeCell ref="H16:I16"/>
    <mergeCell ref="J16:R16"/>
    <mergeCell ref="D17:E17"/>
    <mergeCell ref="F17:G17"/>
    <mergeCell ref="H17:I17"/>
    <mergeCell ref="J17:R17"/>
    <mergeCell ref="D18:E18"/>
    <mergeCell ref="F18:G18"/>
    <mergeCell ref="H18:I18"/>
    <mergeCell ref="J18:R18"/>
    <mergeCell ref="D15:E15"/>
    <mergeCell ref="F15:G15"/>
    <mergeCell ref="H15:I15"/>
    <mergeCell ref="J15:R15"/>
    <mergeCell ref="D12:E12"/>
    <mergeCell ref="F12:G12"/>
    <mergeCell ref="H12:I12"/>
    <mergeCell ref="J12:R12"/>
    <mergeCell ref="D13:E13"/>
    <mergeCell ref="F13:G13"/>
    <mergeCell ref="H13:I13"/>
    <mergeCell ref="J13:R13"/>
    <mergeCell ref="C4:D4"/>
    <mergeCell ref="C5:D5"/>
    <mergeCell ref="C6:D6"/>
    <mergeCell ref="D14:E14"/>
    <mergeCell ref="F14:G14"/>
    <mergeCell ref="H14:I14"/>
    <mergeCell ref="J14:R14"/>
    <mergeCell ref="L8:M8"/>
    <mergeCell ref="E4:Q4"/>
    <mergeCell ref="E5:Q5"/>
    <mergeCell ref="E6:Q6"/>
    <mergeCell ref="N8:O8"/>
    <mergeCell ref="P8:Q8"/>
    <mergeCell ref="C9:D10"/>
    <mergeCell ref="E9:E10"/>
    <mergeCell ref="F9:F10"/>
    <mergeCell ref="G9:G10"/>
    <mergeCell ref="J9:K9"/>
    <mergeCell ref="P9:Q9"/>
    <mergeCell ref="J10:K10"/>
    <mergeCell ref="P10:Q10"/>
  </mergeCells>
  <phoneticPr fontId="2"/>
  <conditionalFormatting sqref="C13:R43">
    <cfRule type="expression" dxfId="50" priority="2">
      <formula>WEEKDAY($C13)=7</formula>
    </cfRule>
    <cfRule type="expression" dxfId="49" priority="3">
      <formula>WEEKDAY($C13)=1</formula>
    </cfRule>
  </conditionalFormatting>
  <conditionalFormatting sqref="F13:I43">
    <cfRule type="cellIs" dxfId="48" priority="1" operator="equal">
      <formula>"－"</formula>
    </cfRule>
  </conditionalFormatting>
  <dataValidations count="1">
    <dataValidation type="list" errorStyle="warning" allowBlank="1" showInputMessage="1" showErrorMessage="1" sqref="F13:I43" xr:uid="{4147090B-73DA-4CD2-B7FC-3443C18CCBEA}">
      <formula1>"　,休,－,着,完"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322E-A117-48F9-A11C-E274A3D6C6F6}">
  <dimension ref="A1:X47"/>
  <sheetViews>
    <sheetView view="pageBreakPreview" zoomScaleNormal="100" zoomScaleSheetLayoutView="100" workbookViewId="0">
      <selection activeCell="R1" sqref="R1"/>
    </sheetView>
  </sheetViews>
  <sheetFormatPr defaultRowHeight="13.5" x14ac:dyDescent="0.4"/>
  <cols>
    <col min="1" max="1" width="3.375" style="1" customWidth="1"/>
    <col min="2" max="2" width="6.625" style="1" hidden="1" customWidth="1"/>
    <col min="3" max="3" width="5.625" style="1" customWidth="1"/>
    <col min="4" max="4" width="4.125" style="1" customWidth="1"/>
    <col min="5" max="5" width="3.375" style="1" bestFit="1" customWidth="1"/>
    <col min="6" max="18" width="5.125" style="1" customWidth="1"/>
    <col min="19" max="19" width="1.625" style="1" customWidth="1"/>
    <col min="20" max="16384" width="9" style="1"/>
  </cols>
  <sheetData>
    <row r="1" spans="1:18" ht="15.75" customHeight="1" x14ac:dyDescent="0.4">
      <c r="R1" s="2" t="s">
        <v>50</v>
      </c>
    </row>
    <row r="2" spans="1:18" ht="16.5" x14ac:dyDescent="0.4">
      <c r="A2" s="73" t="s">
        <v>30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3" customHeight="1" x14ac:dyDescent="0.4"/>
    <row r="4" spans="1:18" s="3" customFormat="1" x14ac:dyDescent="0.15">
      <c r="C4" s="35" t="s">
        <v>20</v>
      </c>
      <c r="D4" s="35"/>
      <c r="E4" s="72" t="s">
        <v>29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 s="3" customFormat="1" x14ac:dyDescent="0.15">
      <c r="C5" s="35" t="s">
        <v>19</v>
      </c>
      <c r="D5" s="35"/>
      <c r="E5" s="72" t="s">
        <v>28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s="3" customFormat="1" x14ac:dyDescent="0.15">
      <c r="C6" s="35" t="s">
        <v>18</v>
      </c>
      <c r="D6" s="35"/>
      <c r="E6" s="72" t="s">
        <v>27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18" ht="3.75" customHeight="1" x14ac:dyDescent="0.4"/>
    <row r="8" spans="1:18" ht="18.75" customHeight="1" x14ac:dyDescent="0.15">
      <c r="B8" s="5"/>
      <c r="C8" s="6"/>
      <c r="D8" s="6"/>
      <c r="F8" s="7"/>
      <c r="G8" s="7"/>
      <c r="H8" s="7"/>
      <c r="I8" s="7"/>
      <c r="J8" s="7"/>
      <c r="K8" s="7"/>
      <c r="L8" s="43" t="s">
        <v>17</v>
      </c>
      <c r="M8" s="44"/>
      <c r="N8" s="43" t="s">
        <v>16</v>
      </c>
      <c r="O8" s="44"/>
      <c r="P8" s="43" t="s">
        <v>15</v>
      </c>
      <c r="Q8" s="44"/>
      <c r="R8" s="8"/>
    </row>
    <row r="9" spans="1:18" ht="18.75" customHeight="1" x14ac:dyDescent="0.15">
      <c r="B9" s="5"/>
      <c r="C9" s="46">
        <v>2024</v>
      </c>
      <c r="D9" s="46"/>
      <c r="E9" s="47" t="s">
        <v>14</v>
      </c>
      <c r="F9" s="48">
        <v>8</v>
      </c>
      <c r="G9" s="49" t="s">
        <v>13</v>
      </c>
      <c r="H9" s="9"/>
      <c r="I9" s="9"/>
      <c r="J9" s="50" t="s">
        <v>8</v>
      </c>
      <c r="K9" s="50"/>
      <c r="L9" s="10">
        <f>COUNT(C13:C43)-COUNTIF(F13:G43, "－")</f>
        <v>25</v>
      </c>
      <c r="M9" s="11" t="s">
        <v>10</v>
      </c>
      <c r="N9" s="12">
        <f>COUNTIF(F13:G43, "休")</f>
        <v>8</v>
      </c>
      <c r="O9" s="11" t="s">
        <v>10</v>
      </c>
      <c r="P9" s="51">
        <f>ROUNDDOWN(N9/L9,4)</f>
        <v>0.32</v>
      </c>
      <c r="Q9" s="52"/>
    </row>
    <row r="10" spans="1:18" ht="19.5" customHeight="1" x14ac:dyDescent="0.15">
      <c r="B10" s="5"/>
      <c r="C10" s="46"/>
      <c r="D10" s="46"/>
      <c r="E10" s="47"/>
      <c r="F10" s="48"/>
      <c r="G10" s="49"/>
      <c r="H10" s="9"/>
      <c r="I10" s="9"/>
      <c r="J10" s="50" t="s">
        <v>12</v>
      </c>
      <c r="K10" s="50"/>
      <c r="L10" s="10">
        <f>COUNT(C13:C43)-COUNTIF(H13:I43, "－")</f>
        <v>25</v>
      </c>
      <c r="M10" s="11" t="s">
        <v>10</v>
      </c>
      <c r="N10" s="12">
        <f>COUNTIF(H13:I43, "休")</f>
        <v>8</v>
      </c>
      <c r="O10" s="11" t="s">
        <v>10</v>
      </c>
      <c r="P10" s="51">
        <f>ROUNDDOWN(N10/L10,4)</f>
        <v>0.32</v>
      </c>
      <c r="Q10" s="52"/>
      <c r="R10" s="8"/>
    </row>
    <row r="11" spans="1:18" ht="4.5" customHeight="1" x14ac:dyDescent="0.15"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8" customHeight="1" thickBot="1" x14ac:dyDescent="0.45">
      <c r="B12" s="1" t="s">
        <v>11</v>
      </c>
      <c r="C12" s="14" t="s">
        <v>10</v>
      </c>
      <c r="D12" s="53" t="s">
        <v>9</v>
      </c>
      <c r="E12" s="54"/>
      <c r="F12" s="55" t="s">
        <v>8</v>
      </c>
      <c r="G12" s="55"/>
      <c r="H12" s="55" t="s">
        <v>7</v>
      </c>
      <c r="I12" s="55"/>
      <c r="J12" s="53" t="s">
        <v>6</v>
      </c>
      <c r="K12" s="56"/>
      <c r="L12" s="56"/>
      <c r="M12" s="56"/>
      <c r="N12" s="56"/>
      <c r="O12" s="56"/>
      <c r="P12" s="56"/>
      <c r="Q12" s="56"/>
      <c r="R12" s="54"/>
    </row>
    <row r="13" spans="1:18" ht="17.100000000000001" customHeight="1" thickTop="1" x14ac:dyDescent="0.15">
      <c r="B13" s="5">
        <f>DATE(C9,F9,1)</f>
        <v>45505</v>
      </c>
      <c r="C13" s="15">
        <f t="shared" ref="C13:C39" si="0">B13</f>
        <v>45505</v>
      </c>
      <c r="D13" s="57">
        <f t="shared" ref="D13:D39" si="1">B13</f>
        <v>45505</v>
      </c>
      <c r="E13" s="58"/>
      <c r="F13" s="59" t="s">
        <v>25</v>
      </c>
      <c r="G13" s="59"/>
      <c r="H13" s="59" t="s">
        <v>25</v>
      </c>
      <c r="I13" s="59"/>
      <c r="J13" s="62"/>
      <c r="K13" s="63"/>
      <c r="L13" s="63"/>
      <c r="M13" s="63"/>
      <c r="N13" s="63"/>
      <c r="O13" s="63"/>
      <c r="P13" s="63"/>
      <c r="Q13" s="63"/>
      <c r="R13" s="64"/>
    </row>
    <row r="14" spans="1:18" ht="17.100000000000001" customHeight="1" x14ac:dyDescent="0.15">
      <c r="B14" s="5">
        <f t="shared" ref="B14:B43" si="2">B13+1</f>
        <v>45506</v>
      </c>
      <c r="C14" s="16">
        <f t="shared" si="0"/>
        <v>45506</v>
      </c>
      <c r="D14" s="36">
        <f t="shared" si="1"/>
        <v>45506</v>
      </c>
      <c r="E14" s="37"/>
      <c r="F14" s="38" t="s">
        <v>25</v>
      </c>
      <c r="G14" s="39"/>
      <c r="H14" s="38" t="s">
        <v>25</v>
      </c>
      <c r="I14" s="39"/>
      <c r="J14" s="40"/>
      <c r="K14" s="41"/>
      <c r="L14" s="41"/>
      <c r="M14" s="41"/>
      <c r="N14" s="41"/>
      <c r="O14" s="41"/>
      <c r="P14" s="41"/>
      <c r="Q14" s="41"/>
      <c r="R14" s="42"/>
    </row>
    <row r="15" spans="1:18" ht="17.100000000000001" customHeight="1" x14ac:dyDescent="0.15">
      <c r="B15" s="5">
        <f t="shared" si="2"/>
        <v>45507</v>
      </c>
      <c r="C15" s="16">
        <f t="shared" si="0"/>
        <v>45507</v>
      </c>
      <c r="D15" s="36">
        <f t="shared" si="1"/>
        <v>45507</v>
      </c>
      <c r="E15" s="37"/>
      <c r="F15" s="38" t="s">
        <v>25</v>
      </c>
      <c r="G15" s="39"/>
      <c r="H15" s="38" t="s">
        <v>25</v>
      </c>
      <c r="I15" s="39"/>
      <c r="J15" s="40"/>
      <c r="K15" s="41"/>
      <c r="L15" s="41"/>
      <c r="M15" s="41"/>
      <c r="N15" s="41"/>
      <c r="O15" s="41"/>
      <c r="P15" s="41"/>
      <c r="Q15" s="41"/>
      <c r="R15" s="42"/>
    </row>
    <row r="16" spans="1:18" ht="17.100000000000001" customHeight="1" x14ac:dyDescent="0.15">
      <c r="B16" s="5">
        <f t="shared" si="2"/>
        <v>45508</v>
      </c>
      <c r="C16" s="16">
        <f t="shared" si="0"/>
        <v>45508</v>
      </c>
      <c r="D16" s="36">
        <f t="shared" si="1"/>
        <v>45508</v>
      </c>
      <c r="E16" s="37"/>
      <c r="F16" s="38" t="s">
        <v>26</v>
      </c>
      <c r="G16" s="39"/>
      <c r="H16" s="38" t="s">
        <v>26</v>
      </c>
      <c r="I16" s="39"/>
      <c r="J16" s="40"/>
      <c r="K16" s="41"/>
      <c r="L16" s="41"/>
      <c r="M16" s="41"/>
      <c r="N16" s="41"/>
      <c r="O16" s="41"/>
      <c r="P16" s="41"/>
      <c r="Q16" s="41"/>
      <c r="R16" s="42"/>
    </row>
    <row r="17" spans="2:18" ht="17.100000000000001" customHeight="1" x14ac:dyDescent="0.15">
      <c r="B17" s="5">
        <f t="shared" si="2"/>
        <v>45509</v>
      </c>
      <c r="C17" s="16">
        <f t="shared" si="0"/>
        <v>45509</v>
      </c>
      <c r="D17" s="36">
        <f t="shared" si="1"/>
        <v>45509</v>
      </c>
      <c r="E17" s="37"/>
      <c r="F17" s="38" t="s">
        <v>23</v>
      </c>
      <c r="G17" s="39"/>
      <c r="H17" s="38" t="s">
        <v>23</v>
      </c>
      <c r="I17" s="39"/>
      <c r="J17" s="40"/>
      <c r="K17" s="41"/>
      <c r="L17" s="41"/>
      <c r="M17" s="41"/>
      <c r="N17" s="41"/>
      <c r="O17" s="41"/>
      <c r="P17" s="41"/>
      <c r="Q17" s="41"/>
      <c r="R17" s="42"/>
    </row>
    <row r="18" spans="2:18" ht="17.100000000000001" customHeight="1" x14ac:dyDescent="0.15">
      <c r="B18" s="5">
        <f t="shared" si="2"/>
        <v>45510</v>
      </c>
      <c r="C18" s="16">
        <f t="shared" si="0"/>
        <v>45510</v>
      </c>
      <c r="D18" s="36">
        <f t="shared" si="1"/>
        <v>45510</v>
      </c>
      <c r="E18" s="37"/>
      <c r="F18" s="38" t="s">
        <v>23</v>
      </c>
      <c r="G18" s="39"/>
      <c r="H18" s="38" t="s">
        <v>23</v>
      </c>
      <c r="I18" s="39"/>
      <c r="J18" s="40"/>
      <c r="K18" s="41"/>
      <c r="L18" s="41"/>
      <c r="M18" s="41"/>
      <c r="N18" s="41"/>
      <c r="O18" s="41"/>
      <c r="P18" s="41"/>
      <c r="Q18" s="41"/>
      <c r="R18" s="42"/>
    </row>
    <row r="19" spans="2:18" ht="17.100000000000001" customHeight="1" x14ac:dyDescent="0.15">
      <c r="B19" s="5">
        <f t="shared" si="2"/>
        <v>45511</v>
      </c>
      <c r="C19" s="16">
        <f t="shared" si="0"/>
        <v>45511</v>
      </c>
      <c r="D19" s="36">
        <f t="shared" si="1"/>
        <v>45511</v>
      </c>
      <c r="E19" s="37"/>
      <c r="F19" s="38"/>
      <c r="G19" s="39"/>
      <c r="H19" s="38"/>
      <c r="I19" s="39"/>
      <c r="J19" s="40"/>
      <c r="K19" s="41"/>
      <c r="L19" s="41"/>
      <c r="M19" s="41"/>
      <c r="N19" s="41"/>
      <c r="O19" s="41"/>
      <c r="P19" s="41"/>
      <c r="Q19" s="41"/>
      <c r="R19" s="42"/>
    </row>
    <row r="20" spans="2:18" ht="17.100000000000001" customHeight="1" x14ac:dyDescent="0.15">
      <c r="B20" s="5">
        <f t="shared" si="2"/>
        <v>45512</v>
      </c>
      <c r="C20" s="16">
        <f t="shared" si="0"/>
        <v>45512</v>
      </c>
      <c r="D20" s="36">
        <f t="shared" si="1"/>
        <v>45512</v>
      </c>
      <c r="E20" s="37"/>
      <c r="F20" s="38"/>
      <c r="G20" s="39"/>
      <c r="H20" s="38"/>
      <c r="I20" s="39"/>
      <c r="J20" s="40"/>
      <c r="K20" s="41"/>
      <c r="L20" s="41"/>
      <c r="M20" s="41"/>
      <c r="N20" s="41"/>
      <c r="O20" s="41"/>
      <c r="P20" s="41"/>
      <c r="Q20" s="41"/>
      <c r="R20" s="42"/>
    </row>
    <row r="21" spans="2:18" ht="17.100000000000001" customHeight="1" x14ac:dyDescent="0.15">
      <c r="B21" s="5">
        <f t="shared" si="2"/>
        <v>45513</v>
      </c>
      <c r="C21" s="16">
        <f t="shared" si="0"/>
        <v>45513</v>
      </c>
      <c r="D21" s="36">
        <f t="shared" si="1"/>
        <v>45513</v>
      </c>
      <c r="E21" s="37"/>
      <c r="F21" s="38" t="s">
        <v>22</v>
      </c>
      <c r="G21" s="39"/>
      <c r="H21" s="38" t="s">
        <v>22</v>
      </c>
      <c r="I21" s="39"/>
      <c r="J21" s="40"/>
      <c r="K21" s="41"/>
      <c r="L21" s="41"/>
      <c r="M21" s="41"/>
      <c r="N21" s="41"/>
      <c r="O21" s="41"/>
      <c r="P21" s="41"/>
      <c r="Q21" s="41"/>
      <c r="R21" s="42"/>
    </row>
    <row r="22" spans="2:18" ht="17.100000000000001" customHeight="1" x14ac:dyDescent="0.15">
      <c r="B22" s="5">
        <f t="shared" si="2"/>
        <v>45514</v>
      </c>
      <c r="C22" s="16">
        <f t="shared" si="0"/>
        <v>45514</v>
      </c>
      <c r="D22" s="36">
        <f t="shared" si="1"/>
        <v>45514</v>
      </c>
      <c r="E22" s="37"/>
      <c r="F22" s="38" t="s">
        <v>22</v>
      </c>
      <c r="G22" s="39"/>
      <c r="H22" s="38" t="s">
        <v>22</v>
      </c>
      <c r="I22" s="39"/>
      <c r="J22" s="40"/>
      <c r="K22" s="41"/>
      <c r="L22" s="41"/>
      <c r="M22" s="41"/>
      <c r="N22" s="41"/>
      <c r="O22" s="41"/>
      <c r="P22" s="41"/>
      <c r="Q22" s="41"/>
      <c r="R22" s="42"/>
    </row>
    <row r="23" spans="2:18" ht="17.100000000000001" customHeight="1" x14ac:dyDescent="0.15">
      <c r="B23" s="5">
        <f t="shared" si="2"/>
        <v>45515</v>
      </c>
      <c r="C23" s="16">
        <f t="shared" si="0"/>
        <v>45515</v>
      </c>
      <c r="D23" s="36">
        <f t="shared" si="1"/>
        <v>45515</v>
      </c>
      <c r="E23" s="37"/>
      <c r="F23" s="38" t="s">
        <v>22</v>
      </c>
      <c r="G23" s="39"/>
      <c r="H23" s="38" t="s">
        <v>22</v>
      </c>
      <c r="I23" s="39"/>
      <c r="J23" s="40"/>
      <c r="K23" s="41"/>
      <c r="L23" s="41"/>
      <c r="M23" s="41"/>
      <c r="N23" s="41"/>
      <c r="O23" s="41"/>
      <c r="P23" s="41"/>
      <c r="Q23" s="41"/>
      <c r="R23" s="42"/>
    </row>
    <row r="24" spans="2:18" ht="17.100000000000001" customHeight="1" x14ac:dyDescent="0.15">
      <c r="B24" s="5">
        <f t="shared" si="2"/>
        <v>45516</v>
      </c>
      <c r="C24" s="16">
        <f t="shared" si="0"/>
        <v>45516</v>
      </c>
      <c r="D24" s="36">
        <f t="shared" si="1"/>
        <v>45516</v>
      </c>
      <c r="E24" s="37"/>
      <c r="F24" s="38" t="s">
        <v>23</v>
      </c>
      <c r="G24" s="39"/>
      <c r="H24" s="38" t="s">
        <v>23</v>
      </c>
      <c r="I24" s="39"/>
      <c r="J24" s="40"/>
      <c r="K24" s="41"/>
      <c r="L24" s="41"/>
      <c r="M24" s="41"/>
      <c r="N24" s="41"/>
      <c r="O24" s="41"/>
      <c r="P24" s="41"/>
      <c r="Q24" s="41"/>
      <c r="R24" s="42"/>
    </row>
    <row r="25" spans="2:18" ht="17.100000000000001" customHeight="1" x14ac:dyDescent="0.15">
      <c r="B25" s="5">
        <f t="shared" si="2"/>
        <v>45517</v>
      </c>
      <c r="C25" s="16">
        <f t="shared" si="0"/>
        <v>45517</v>
      </c>
      <c r="D25" s="36">
        <f t="shared" si="1"/>
        <v>45517</v>
      </c>
      <c r="E25" s="37"/>
      <c r="F25" s="59" t="s">
        <v>25</v>
      </c>
      <c r="G25" s="59"/>
      <c r="H25" s="59" t="s">
        <v>25</v>
      </c>
      <c r="I25" s="59"/>
      <c r="J25" s="69" t="s">
        <v>24</v>
      </c>
      <c r="K25" s="70"/>
      <c r="L25" s="70"/>
      <c r="M25" s="70"/>
      <c r="N25" s="70"/>
      <c r="O25" s="70"/>
      <c r="P25" s="70"/>
      <c r="Q25" s="70"/>
      <c r="R25" s="71"/>
    </row>
    <row r="26" spans="2:18" ht="17.100000000000001" customHeight="1" x14ac:dyDescent="0.15">
      <c r="B26" s="5">
        <f t="shared" si="2"/>
        <v>45518</v>
      </c>
      <c r="C26" s="16">
        <f t="shared" si="0"/>
        <v>45518</v>
      </c>
      <c r="D26" s="36">
        <f t="shared" si="1"/>
        <v>45518</v>
      </c>
      <c r="E26" s="37"/>
      <c r="F26" s="59" t="s">
        <v>25</v>
      </c>
      <c r="G26" s="59"/>
      <c r="H26" s="59" t="s">
        <v>25</v>
      </c>
      <c r="I26" s="59"/>
      <c r="J26" s="69" t="s">
        <v>24</v>
      </c>
      <c r="K26" s="70"/>
      <c r="L26" s="70"/>
      <c r="M26" s="70"/>
      <c r="N26" s="70"/>
      <c r="O26" s="70"/>
      <c r="P26" s="70"/>
      <c r="Q26" s="70"/>
      <c r="R26" s="71"/>
    </row>
    <row r="27" spans="2:18" ht="17.100000000000001" customHeight="1" x14ac:dyDescent="0.15">
      <c r="B27" s="5">
        <f t="shared" si="2"/>
        <v>45519</v>
      </c>
      <c r="C27" s="16">
        <f t="shared" si="0"/>
        <v>45519</v>
      </c>
      <c r="D27" s="36">
        <f t="shared" si="1"/>
        <v>45519</v>
      </c>
      <c r="E27" s="37"/>
      <c r="F27" s="59" t="s">
        <v>25</v>
      </c>
      <c r="G27" s="59"/>
      <c r="H27" s="59" t="s">
        <v>25</v>
      </c>
      <c r="I27" s="59"/>
      <c r="J27" s="69" t="s">
        <v>24</v>
      </c>
      <c r="K27" s="70"/>
      <c r="L27" s="70"/>
      <c r="M27" s="70"/>
      <c r="N27" s="70"/>
      <c r="O27" s="70"/>
      <c r="P27" s="70"/>
      <c r="Q27" s="70"/>
      <c r="R27" s="71"/>
    </row>
    <row r="28" spans="2:18" ht="17.100000000000001" customHeight="1" x14ac:dyDescent="0.15">
      <c r="B28" s="5">
        <f t="shared" si="2"/>
        <v>45520</v>
      </c>
      <c r="C28" s="16">
        <f t="shared" si="0"/>
        <v>45520</v>
      </c>
      <c r="D28" s="36">
        <f t="shared" si="1"/>
        <v>45520</v>
      </c>
      <c r="E28" s="37"/>
      <c r="F28" s="38" t="s">
        <v>23</v>
      </c>
      <c r="G28" s="39"/>
      <c r="H28" s="38" t="s">
        <v>23</v>
      </c>
      <c r="I28" s="39"/>
      <c r="J28" s="69"/>
      <c r="K28" s="70"/>
      <c r="L28" s="70"/>
      <c r="M28" s="70"/>
      <c r="N28" s="70"/>
      <c r="O28" s="70"/>
      <c r="P28" s="70"/>
      <c r="Q28" s="70"/>
      <c r="R28" s="71"/>
    </row>
    <row r="29" spans="2:18" ht="17.100000000000001" customHeight="1" x14ac:dyDescent="0.15">
      <c r="B29" s="5">
        <f t="shared" si="2"/>
        <v>45521</v>
      </c>
      <c r="C29" s="16">
        <f t="shared" si="0"/>
        <v>45521</v>
      </c>
      <c r="D29" s="36">
        <f t="shared" si="1"/>
        <v>45521</v>
      </c>
      <c r="E29" s="37"/>
      <c r="F29" s="38"/>
      <c r="G29" s="39"/>
      <c r="H29" s="38"/>
      <c r="I29" s="39"/>
      <c r="J29" s="69"/>
      <c r="K29" s="70"/>
      <c r="L29" s="70"/>
      <c r="M29" s="70"/>
      <c r="N29" s="70"/>
      <c r="O29" s="70"/>
      <c r="P29" s="70"/>
      <c r="Q29" s="70"/>
      <c r="R29" s="71"/>
    </row>
    <row r="30" spans="2:18" ht="17.100000000000001" customHeight="1" x14ac:dyDescent="0.15">
      <c r="B30" s="5">
        <f t="shared" si="2"/>
        <v>45522</v>
      </c>
      <c r="C30" s="16">
        <f t="shared" si="0"/>
        <v>45522</v>
      </c>
      <c r="D30" s="36">
        <f t="shared" si="1"/>
        <v>45522</v>
      </c>
      <c r="E30" s="37"/>
      <c r="F30" s="38"/>
      <c r="G30" s="39"/>
      <c r="H30" s="38"/>
      <c r="I30" s="39"/>
      <c r="J30" s="69"/>
      <c r="K30" s="70"/>
      <c r="L30" s="70"/>
      <c r="M30" s="70"/>
      <c r="N30" s="70"/>
      <c r="O30" s="70"/>
      <c r="P30" s="70"/>
      <c r="Q30" s="70"/>
      <c r="R30" s="71"/>
    </row>
    <row r="31" spans="2:18" ht="17.100000000000001" customHeight="1" x14ac:dyDescent="0.15">
      <c r="B31" s="5">
        <f t="shared" si="2"/>
        <v>45523</v>
      </c>
      <c r="C31" s="16">
        <f t="shared" si="0"/>
        <v>45523</v>
      </c>
      <c r="D31" s="36">
        <f t="shared" si="1"/>
        <v>45523</v>
      </c>
      <c r="E31" s="37"/>
      <c r="F31" s="38" t="s">
        <v>23</v>
      </c>
      <c r="G31" s="39"/>
      <c r="H31" s="38"/>
      <c r="I31" s="39"/>
      <c r="J31" s="69" t="s">
        <v>48</v>
      </c>
      <c r="K31" s="70"/>
      <c r="L31" s="70"/>
      <c r="M31" s="70"/>
      <c r="N31" s="70"/>
      <c r="O31" s="70"/>
      <c r="P31" s="70"/>
      <c r="Q31" s="70"/>
      <c r="R31" s="71"/>
    </row>
    <row r="32" spans="2:18" ht="17.100000000000001" customHeight="1" x14ac:dyDescent="0.15">
      <c r="B32" s="5">
        <f t="shared" si="2"/>
        <v>45524</v>
      </c>
      <c r="C32" s="16">
        <f t="shared" si="0"/>
        <v>45524</v>
      </c>
      <c r="D32" s="36">
        <f t="shared" si="1"/>
        <v>45524</v>
      </c>
      <c r="E32" s="37"/>
      <c r="F32" s="38" t="s">
        <v>23</v>
      </c>
      <c r="G32" s="39"/>
      <c r="H32" s="38" t="s">
        <v>23</v>
      </c>
      <c r="I32" s="39"/>
      <c r="J32" s="69"/>
      <c r="K32" s="70"/>
      <c r="L32" s="70"/>
      <c r="M32" s="70"/>
      <c r="N32" s="70"/>
      <c r="O32" s="70"/>
      <c r="P32" s="70"/>
      <c r="Q32" s="70"/>
      <c r="R32" s="71"/>
    </row>
    <row r="33" spans="2:24" ht="17.100000000000001" customHeight="1" x14ac:dyDescent="0.15">
      <c r="B33" s="5">
        <f t="shared" si="2"/>
        <v>45525</v>
      </c>
      <c r="C33" s="16">
        <f t="shared" si="0"/>
        <v>45525</v>
      </c>
      <c r="D33" s="36">
        <f t="shared" si="1"/>
        <v>45525</v>
      </c>
      <c r="E33" s="37"/>
      <c r="F33" s="38"/>
      <c r="G33" s="39"/>
      <c r="H33" s="38"/>
      <c r="I33" s="39"/>
      <c r="J33" s="69"/>
      <c r="K33" s="70"/>
      <c r="L33" s="70"/>
      <c r="M33" s="70"/>
      <c r="N33" s="70"/>
      <c r="O33" s="70"/>
      <c r="P33" s="70"/>
      <c r="Q33" s="70"/>
      <c r="R33" s="71"/>
    </row>
    <row r="34" spans="2:24" ht="17.100000000000001" customHeight="1" x14ac:dyDescent="0.15">
      <c r="B34" s="5">
        <f t="shared" si="2"/>
        <v>45526</v>
      </c>
      <c r="C34" s="16">
        <f t="shared" si="0"/>
        <v>45526</v>
      </c>
      <c r="D34" s="36">
        <f t="shared" si="1"/>
        <v>45526</v>
      </c>
      <c r="E34" s="37"/>
      <c r="F34" s="38"/>
      <c r="G34" s="39"/>
      <c r="H34" s="38"/>
      <c r="I34" s="39"/>
      <c r="J34" s="69"/>
      <c r="K34" s="70"/>
      <c r="L34" s="70"/>
      <c r="M34" s="70"/>
      <c r="N34" s="70"/>
      <c r="O34" s="70"/>
      <c r="P34" s="70"/>
      <c r="Q34" s="70"/>
      <c r="R34" s="71"/>
    </row>
    <row r="35" spans="2:24" ht="17.100000000000001" customHeight="1" x14ac:dyDescent="0.15">
      <c r="B35" s="5">
        <f t="shared" si="2"/>
        <v>45527</v>
      </c>
      <c r="C35" s="16">
        <f t="shared" si="0"/>
        <v>45527</v>
      </c>
      <c r="D35" s="36">
        <f t="shared" si="1"/>
        <v>45527</v>
      </c>
      <c r="E35" s="37"/>
      <c r="F35" s="38"/>
      <c r="G35" s="39"/>
      <c r="H35" s="38" t="s">
        <v>23</v>
      </c>
      <c r="I35" s="39"/>
      <c r="J35" s="69" t="s">
        <v>49</v>
      </c>
      <c r="K35" s="70"/>
      <c r="L35" s="70"/>
      <c r="M35" s="70"/>
      <c r="N35" s="70"/>
      <c r="O35" s="70"/>
      <c r="P35" s="70"/>
      <c r="Q35" s="70"/>
      <c r="R35" s="71"/>
    </row>
    <row r="36" spans="2:24" ht="17.100000000000001" customHeight="1" x14ac:dyDescent="0.15">
      <c r="B36" s="5">
        <f t="shared" si="2"/>
        <v>45528</v>
      </c>
      <c r="C36" s="16">
        <f t="shared" si="0"/>
        <v>45528</v>
      </c>
      <c r="D36" s="36">
        <f t="shared" si="1"/>
        <v>45528</v>
      </c>
      <c r="E36" s="37"/>
      <c r="F36" s="38"/>
      <c r="G36" s="39"/>
      <c r="H36" s="38"/>
      <c r="I36" s="39"/>
      <c r="J36" s="69"/>
      <c r="K36" s="70"/>
      <c r="L36" s="70"/>
      <c r="M36" s="70"/>
      <c r="N36" s="70"/>
      <c r="O36" s="70"/>
      <c r="P36" s="70"/>
      <c r="Q36" s="70"/>
      <c r="R36" s="71"/>
    </row>
    <row r="37" spans="2:24" ht="17.100000000000001" customHeight="1" x14ac:dyDescent="0.15">
      <c r="B37" s="5">
        <f t="shared" si="2"/>
        <v>45529</v>
      </c>
      <c r="C37" s="16">
        <f t="shared" si="0"/>
        <v>45529</v>
      </c>
      <c r="D37" s="36">
        <f t="shared" si="1"/>
        <v>45529</v>
      </c>
      <c r="E37" s="37"/>
      <c r="F37" s="38"/>
      <c r="G37" s="39"/>
      <c r="H37" s="38"/>
      <c r="I37" s="39"/>
      <c r="J37" s="69"/>
      <c r="K37" s="70"/>
      <c r="L37" s="70"/>
      <c r="M37" s="70"/>
      <c r="N37" s="70"/>
      <c r="O37" s="70"/>
      <c r="P37" s="70"/>
      <c r="Q37" s="70"/>
      <c r="R37" s="71"/>
    </row>
    <row r="38" spans="2:24" ht="17.100000000000001" customHeight="1" x14ac:dyDescent="0.15">
      <c r="B38" s="5">
        <f t="shared" si="2"/>
        <v>45530</v>
      </c>
      <c r="C38" s="16">
        <f t="shared" si="0"/>
        <v>45530</v>
      </c>
      <c r="D38" s="36">
        <f t="shared" si="1"/>
        <v>45530</v>
      </c>
      <c r="E38" s="37"/>
      <c r="F38" s="38" t="s">
        <v>23</v>
      </c>
      <c r="G38" s="39"/>
      <c r="H38" s="38" t="s">
        <v>23</v>
      </c>
      <c r="I38" s="39"/>
      <c r="J38" s="69"/>
      <c r="K38" s="70"/>
      <c r="L38" s="70"/>
      <c r="M38" s="70"/>
      <c r="N38" s="70"/>
      <c r="O38" s="70"/>
      <c r="P38" s="70"/>
      <c r="Q38" s="70"/>
      <c r="R38" s="71"/>
    </row>
    <row r="39" spans="2:24" ht="17.100000000000001" customHeight="1" x14ac:dyDescent="0.15">
      <c r="B39" s="5">
        <f t="shared" si="2"/>
        <v>45531</v>
      </c>
      <c r="C39" s="16">
        <f t="shared" si="0"/>
        <v>45531</v>
      </c>
      <c r="D39" s="36">
        <f t="shared" si="1"/>
        <v>45531</v>
      </c>
      <c r="E39" s="37"/>
      <c r="F39" s="38" t="s">
        <v>23</v>
      </c>
      <c r="G39" s="39"/>
      <c r="H39" s="38" t="s">
        <v>23</v>
      </c>
      <c r="I39" s="39"/>
      <c r="J39" s="69"/>
      <c r="K39" s="70"/>
      <c r="L39" s="70"/>
      <c r="M39" s="70"/>
      <c r="N39" s="70"/>
      <c r="O39" s="70"/>
      <c r="P39" s="70"/>
      <c r="Q39" s="70"/>
      <c r="R39" s="71"/>
    </row>
    <row r="40" spans="2:24" ht="17.100000000000001" customHeight="1" x14ac:dyDescent="0.15">
      <c r="B40" s="5">
        <f t="shared" si="2"/>
        <v>45532</v>
      </c>
      <c r="C40" s="16">
        <f>IF(DAY(B40)&lt;=3,"",B40)</f>
        <v>45532</v>
      </c>
      <c r="D40" s="36">
        <f>IF(DAY(B40)&lt;=3,"",B40)</f>
        <v>45532</v>
      </c>
      <c r="E40" s="37"/>
      <c r="F40" s="38"/>
      <c r="G40" s="39"/>
      <c r="H40" s="38"/>
      <c r="I40" s="39"/>
      <c r="J40" s="69"/>
      <c r="K40" s="70"/>
      <c r="L40" s="70"/>
      <c r="M40" s="70"/>
      <c r="N40" s="70"/>
      <c r="O40" s="70"/>
      <c r="P40" s="70"/>
      <c r="Q40" s="70"/>
      <c r="R40" s="71"/>
    </row>
    <row r="41" spans="2:24" ht="17.100000000000001" customHeight="1" x14ac:dyDescent="0.15">
      <c r="B41" s="5">
        <f t="shared" si="2"/>
        <v>45533</v>
      </c>
      <c r="C41" s="16">
        <f>IF(DAY(B41)&lt;=3,"",B41)</f>
        <v>45533</v>
      </c>
      <c r="D41" s="36">
        <f>IF(DAY(B41)&lt;=3,"",B41)</f>
        <v>45533</v>
      </c>
      <c r="E41" s="37"/>
      <c r="F41" s="38"/>
      <c r="G41" s="39"/>
      <c r="H41" s="38"/>
      <c r="I41" s="39"/>
      <c r="J41" s="69"/>
      <c r="K41" s="70"/>
      <c r="L41" s="70"/>
      <c r="M41" s="70"/>
      <c r="N41" s="70"/>
      <c r="O41" s="70"/>
      <c r="P41" s="70"/>
      <c r="Q41" s="70"/>
      <c r="R41" s="71"/>
    </row>
    <row r="42" spans="2:24" ht="17.100000000000001" customHeight="1" x14ac:dyDescent="0.15">
      <c r="B42" s="5">
        <f t="shared" si="2"/>
        <v>45534</v>
      </c>
      <c r="C42" s="16">
        <f>IF(DAY(B42)&lt;=3,"",B42)</f>
        <v>45534</v>
      </c>
      <c r="D42" s="36">
        <f>IF(DAY(B42)&lt;=3,"",B42)</f>
        <v>45534</v>
      </c>
      <c r="E42" s="37"/>
      <c r="F42" s="38"/>
      <c r="G42" s="39"/>
      <c r="H42" s="38"/>
      <c r="I42" s="39"/>
      <c r="J42" s="69"/>
      <c r="K42" s="70"/>
      <c r="L42" s="70"/>
      <c r="M42" s="70"/>
      <c r="N42" s="70"/>
      <c r="O42" s="70"/>
      <c r="P42" s="70"/>
      <c r="Q42" s="70"/>
      <c r="R42" s="71"/>
    </row>
    <row r="43" spans="2:24" ht="17.100000000000001" customHeight="1" x14ac:dyDescent="0.15">
      <c r="B43" s="5">
        <f t="shared" si="2"/>
        <v>45535</v>
      </c>
      <c r="C43" s="16">
        <f>IF(DAY(B43)&lt;=3,"",B43)</f>
        <v>45535</v>
      </c>
      <c r="D43" s="36">
        <f>IF(DAY(B43)&lt;=3,"",B43)</f>
        <v>45535</v>
      </c>
      <c r="E43" s="37"/>
      <c r="F43" s="38" t="s">
        <v>22</v>
      </c>
      <c r="G43" s="39"/>
      <c r="H43" s="38" t="s">
        <v>22</v>
      </c>
      <c r="I43" s="39"/>
      <c r="J43" s="40"/>
      <c r="K43" s="41"/>
      <c r="L43" s="41"/>
      <c r="M43" s="41"/>
      <c r="N43" s="41"/>
      <c r="O43" s="41"/>
      <c r="P43" s="41"/>
      <c r="Q43" s="41"/>
      <c r="R43" s="42"/>
    </row>
    <row r="44" spans="2:24" ht="14.25" x14ac:dyDescent="0.15">
      <c r="C44" s="67"/>
      <c r="D44" s="67"/>
      <c r="E44" s="17"/>
      <c r="F44" s="18"/>
      <c r="G44" s="19"/>
      <c r="H44" s="20"/>
      <c r="I44" s="21"/>
      <c r="J44" s="68" t="s">
        <v>5</v>
      </c>
      <c r="K44" s="68"/>
      <c r="L44" s="68"/>
      <c r="M44" s="68" t="s">
        <v>4</v>
      </c>
      <c r="N44" s="68"/>
      <c r="O44" s="68" t="s">
        <v>3</v>
      </c>
      <c r="P44" s="68"/>
      <c r="Q44" s="68" t="s">
        <v>2</v>
      </c>
      <c r="R44" s="68"/>
      <c r="S44" s="3"/>
      <c r="T44" s="3"/>
      <c r="U44" s="3"/>
      <c r="W44" s="3"/>
      <c r="X44" s="3"/>
    </row>
    <row r="45" spans="2:24" ht="4.5" customHeight="1" x14ac:dyDescent="0.4">
      <c r="B45" s="5"/>
    </row>
    <row r="46" spans="2:24" ht="18.75" customHeight="1" x14ac:dyDescent="0.4">
      <c r="C46" s="65" t="s">
        <v>1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24" x14ac:dyDescent="0.4">
      <c r="C47" s="65" t="s">
        <v>0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</sheetData>
  <mergeCells count="153">
    <mergeCell ref="A2:R2"/>
    <mergeCell ref="P9:Q9"/>
    <mergeCell ref="P10:Q10"/>
    <mergeCell ref="P8:Q8"/>
    <mergeCell ref="C9:D10"/>
    <mergeCell ref="E9:E10"/>
    <mergeCell ref="F9:F10"/>
    <mergeCell ref="G9:G10"/>
    <mergeCell ref="L8:M8"/>
    <mergeCell ref="N8:O8"/>
    <mergeCell ref="J10:K10"/>
    <mergeCell ref="J9:K9"/>
    <mergeCell ref="C46:R46"/>
    <mergeCell ref="C47:R47"/>
    <mergeCell ref="C4:D4"/>
    <mergeCell ref="E4:R4"/>
    <mergeCell ref="C5:D5"/>
    <mergeCell ref="E5:R5"/>
    <mergeCell ref="C6:D6"/>
    <mergeCell ref="E6:R6"/>
    <mergeCell ref="D17:E17"/>
    <mergeCell ref="F17:G17"/>
    <mergeCell ref="H17:I17"/>
    <mergeCell ref="J17:R17"/>
    <mergeCell ref="D12:E12"/>
    <mergeCell ref="F12:G12"/>
    <mergeCell ref="H12:I12"/>
    <mergeCell ref="J12:R12"/>
    <mergeCell ref="D13:E13"/>
    <mergeCell ref="F13:G13"/>
    <mergeCell ref="H13:I13"/>
    <mergeCell ref="J13:R13"/>
    <mergeCell ref="D14:E14"/>
    <mergeCell ref="F14:G14"/>
    <mergeCell ref="H14:I14"/>
    <mergeCell ref="J14:R14"/>
    <mergeCell ref="D15:E15"/>
    <mergeCell ref="F15:G15"/>
    <mergeCell ref="H15:I15"/>
    <mergeCell ref="J15:R15"/>
    <mergeCell ref="D16:E16"/>
    <mergeCell ref="F16:G16"/>
    <mergeCell ref="H16:I16"/>
    <mergeCell ref="J16:R16"/>
    <mergeCell ref="D25:E25"/>
    <mergeCell ref="F25:G25"/>
    <mergeCell ref="H25:I25"/>
    <mergeCell ref="J25:R25"/>
    <mergeCell ref="D18:E18"/>
    <mergeCell ref="F18:G18"/>
    <mergeCell ref="H18:I18"/>
    <mergeCell ref="J18:R18"/>
    <mergeCell ref="D19:E19"/>
    <mergeCell ref="F19:G19"/>
    <mergeCell ref="H19:I19"/>
    <mergeCell ref="J19:R19"/>
    <mergeCell ref="D20:E20"/>
    <mergeCell ref="F20:G20"/>
    <mergeCell ref="H20:I20"/>
    <mergeCell ref="J20:R20"/>
    <mergeCell ref="D21:E21"/>
    <mergeCell ref="F21:G21"/>
    <mergeCell ref="H21:I21"/>
    <mergeCell ref="J21:R21"/>
    <mergeCell ref="D22:E22"/>
    <mergeCell ref="F22:G22"/>
    <mergeCell ref="H22:I22"/>
    <mergeCell ref="J22:R22"/>
    <mergeCell ref="D23:E23"/>
    <mergeCell ref="F23:G23"/>
    <mergeCell ref="H23:I23"/>
    <mergeCell ref="J23:R23"/>
    <mergeCell ref="D24:E24"/>
    <mergeCell ref="F24:G24"/>
    <mergeCell ref="H24:I24"/>
    <mergeCell ref="J24:R24"/>
    <mergeCell ref="D33:E33"/>
    <mergeCell ref="F33:G33"/>
    <mergeCell ref="H33:I33"/>
    <mergeCell ref="J33:R33"/>
    <mergeCell ref="D26:E26"/>
    <mergeCell ref="F26:G26"/>
    <mergeCell ref="H26:I26"/>
    <mergeCell ref="J26:R26"/>
    <mergeCell ref="D27:E27"/>
    <mergeCell ref="F27:G27"/>
    <mergeCell ref="H27:I27"/>
    <mergeCell ref="J27:R27"/>
    <mergeCell ref="D28:E28"/>
    <mergeCell ref="F28:G28"/>
    <mergeCell ref="H28:I28"/>
    <mergeCell ref="J28:R28"/>
    <mergeCell ref="D29:E29"/>
    <mergeCell ref="F29:G29"/>
    <mergeCell ref="H29:I29"/>
    <mergeCell ref="J29:R29"/>
    <mergeCell ref="D30:E30"/>
    <mergeCell ref="F30:G30"/>
    <mergeCell ref="H30:I30"/>
    <mergeCell ref="J30:R30"/>
    <mergeCell ref="D31:E31"/>
    <mergeCell ref="F31:G31"/>
    <mergeCell ref="H31:I31"/>
    <mergeCell ref="J31:R31"/>
    <mergeCell ref="D32:E32"/>
    <mergeCell ref="F32:G32"/>
    <mergeCell ref="H32:I32"/>
    <mergeCell ref="J32:R32"/>
    <mergeCell ref="D37:E37"/>
    <mergeCell ref="F37:G37"/>
    <mergeCell ref="H37:I37"/>
    <mergeCell ref="J37:R37"/>
    <mergeCell ref="D38:E38"/>
    <mergeCell ref="F38:G38"/>
    <mergeCell ref="H38:I38"/>
    <mergeCell ref="J38:R38"/>
    <mergeCell ref="D39:E39"/>
    <mergeCell ref="F39:G39"/>
    <mergeCell ref="H39:I39"/>
    <mergeCell ref="J39:R39"/>
    <mergeCell ref="D34:E34"/>
    <mergeCell ref="F34:G34"/>
    <mergeCell ref="H34:I34"/>
    <mergeCell ref="J34:R34"/>
    <mergeCell ref="D35:E35"/>
    <mergeCell ref="F35:G35"/>
    <mergeCell ref="H35:I35"/>
    <mergeCell ref="J35:R35"/>
    <mergeCell ref="D36:E36"/>
    <mergeCell ref="F36:G36"/>
    <mergeCell ref="H36:I36"/>
    <mergeCell ref="J36:R36"/>
    <mergeCell ref="D40:E40"/>
    <mergeCell ref="F40:G40"/>
    <mergeCell ref="H40:I40"/>
    <mergeCell ref="J40:R40"/>
    <mergeCell ref="C44:D44"/>
    <mergeCell ref="Q44:R44"/>
    <mergeCell ref="J44:L44"/>
    <mergeCell ref="M44:N44"/>
    <mergeCell ref="O44:P44"/>
    <mergeCell ref="D42:E42"/>
    <mergeCell ref="F42:G42"/>
    <mergeCell ref="H42:I42"/>
    <mergeCell ref="J42:R42"/>
    <mergeCell ref="D43:E43"/>
    <mergeCell ref="F43:G43"/>
    <mergeCell ref="H43:I43"/>
    <mergeCell ref="J43:R43"/>
    <mergeCell ref="D41:E41"/>
    <mergeCell ref="F41:G41"/>
    <mergeCell ref="H41:I41"/>
    <mergeCell ref="J41:R41"/>
  </mergeCells>
  <phoneticPr fontId="2"/>
  <conditionalFormatting sqref="C43:R43 C25:E42 C13:R24">
    <cfRule type="expression" dxfId="47" priority="47">
      <formula>WEEKDAY($C13)=7</formula>
    </cfRule>
    <cfRule type="expression" dxfId="46" priority="48">
      <formula>WEEKDAY($C13)=1</formula>
    </cfRule>
  </conditionalFormatting>
  <conditionalFormatting sqref="F43:I43 F13:I24">
    <cfRule type="cellIs" dxfId="45" priority="46" operator="equal">
      <formula>"－"</formula>
    </cfRule>
  </conditionalFormatting>
  <conditionalFormatting sqref="F29:R30 F36:R37 J34:R35 J41:R42 J25:R28 F33:R33 H31:R31 J32:R32 F40:R40 J38:R39">
    <cfRule type="expression" dxfId="44" priority="44">
      <formula>WEEKDAY($C25)=7</formula>
    </cfRule>
    <cfRule type="expression" dxfId="43" priority="45">
      <formula>WEEKDAY($C25)=1</formula>
    </cfRule>
  </conditionalFormatting>
  <conditionalFormatting sqref="F29:I30 F36:I37 F33:I33 H31:I31 F40:I40">
    <cfRule type="cellIs" dxfId="42" priority="43" operator="equal">
      <formula>"－"</formula>
    </cfRule>
  </conditionalFormatting>
  <conditionalFormatting sqref="F25:I27">
    <cfRule type="expression" dxfId="41" priority="17">
      <formula>WEEKDAY($C25)=7</formula>
    </cfRule>
    <cfRule type="expression" dxfId="40" priority="18">
      <formula>WEEKDAY($C25)=1</formula>
    </cfRule>
  </conditionalFormatting>
  <conditionalFormatting sqref="F25:I27">
    <cfRule type="cellIs" dxfId="39" priority="16" operator="equal">
      <formula>"－"</formula>
    </cfRule>
  </conditionalFormatting>
  <conditionalFormatting sqref="F28:G28">
    <cfRule type="expression" dxfId="38" priority="41">
      <formula>WEEKDAY($C28)=7</formula>
    </cfRule>
    <cfRule type="expression" dxfId="37" priority="42">
      <formula>WEEKDAY($C28)=1</formula>
    </cfRule>
  </conditionalFormatting>
  <conditionalFormatting sqref="F28:G28">
    <cfRule type="cellIs" dxfId="36" priority="40" operator="equal">
      <formula>"－"</formula>
    </cfRule>
  </conditionalFormatting>
  <conditionalFormatting sqref="H28:I28">
    <cfRule type="expression" dxfId="35" priority="38">
      <formula>WEEKDAY($C28)=7</formula>
    </cfRule>
    <cfRule type="expression" dxfId="34" priority="39">
      <formula>WEEKDAY($C28)=1</formula>
    </cfRule>
  </conditionalFormatting>
  <conditionalFormatting sqref="H28:I28">
    <cfRule type="cellIs" dxfId="33" priority="37" operator="equal">
      <formula>"－"</formula>
    </cfRule>
  </conditionalFormatting>
  <conditionalFormatting sqref="F34:G35">
    <cfRule type="expression" dxfId="32" priority="35">
      <formula>WEEKDAY($C34)=7</formula>
    </cfRule>
    <cfRule type="expression" dxfId="31" priority="36">
      <formula>WEEKDAY($C34)=1</formula>
    </cfRule>
  </conditionalFormatting>
  <conditionalFormatting sqref="F34:G35">
    <cfRule type="cellIs" dxfId="30" priority="34" operator="equal">
      <formula>"－"</formula>
    </cfRule>
  </conditionalFormatting>
  <conditionalFormatting sqref="H34:I34">
    <cfRule type="expression" dxfId="29" priority="32">
      <formula>WEEKDAY($C34)=7</formula>
    </cfRule>
    <cfRule type="expression" dxfId="28" priority="33">
      <formula>WEEKDAY($C34)=1</formula>
    </cfRule>
  </conditionalFormatting>
  <conditionalFormatting sqref="H34:I34">
    <cfRule type="cellIs" dxfId="27" priority="31" operator="equal">
      <formula>"－"</formula>
    </cfRule>
  </conditionalFormatting>
  <conditionalFormatting sqref="H35:I35">
    <cfRule type="expression" dxfId="26" priority="29">
      <formula>WEEKDAY($C35)=7</formula>
    </cfRule>
    <cfRule type="expression" dxfId="25" priority="30">
      <formula>WEEKDAY($C35)=1</formula>
    </cfRule>
  </conditionalFormatting>
  <conditionalFormatting sqref="H35:I35">
    <cfRule type="cellIs" dxfId="24" priority="28" operator="equal">
      <formula>"－"</formula>
    </cfRule>
  </conditionalFormatting>
  <conditionalFormatting sqref="F41:G42">
    <cfRule type="expression" dxfId="23" priority="26">
      <formula>WEEKDAY($C41)=7</formula>
    </cfRule>
    <cfRule type="expression" dxfId="22" priority="27">
      <formula>WEEKDAY($C41)=1</formula>
    </cfRule>
  </conditionalFormatting>
  <conditionalFormatting sqref="F41:G42">
    <cfRule type="cellIs" dxfId="21" priority="25" operator="equal">
      <formula>"－"</formula>
    </cfRule>
  </conditionalFormatting>
  <conditionalFormatting sqref="H41:I41">
    <cfRule type="expression" dxfId="20" priority="23">
      <formula>WEEKDAY($C41)=7</formula>
    </cfRule>
    <cfRule type="expression" dxfId="19" priority="24">
      <formula>WEEKDAY($C41)=1</formula>
    </cfRule>
  </conditionalFormatting>
  <conditionalFormatting sqref="H41:I41">
    <cfRule type="cellIs" dxfId="18" priority="22" operator="equal">
      <formula>"－"</formula>
    </cfRule>
  </conditionalFormatting>
  <conditionalFormatting sqref="H42:I42">
    <cfRule type="expression" dxfId="17" priority="20">
      <formula>WEEKDAY($C42)=7</formula>
    </cfRule>
    <cfRule type="expression" dxfId="16" priority="21">
      <formula>WEEKDAY($C42)=1</formula>
    </cfRule>
  </conditionalFormatting>
  <conditionalFormatting sqref="H42:I42">
    <cfRule type="cellIs" dxfId="15" priority="19" operator="equal">
      <formula>"－"</formula>
    </cfRule>
  </conditionalFormatting>
  <conditionalFormatting sqref="F31:G32">
    <cfRule type="expression" dxfId="14" priority="14">
      <formula>WEEKDAY($C31)=7</formula>
    </cfRule>
    <cfRule type="expression" dxfId="13" priority="15">
      <formula>WEEKDAY($C31)=1</formula>
    </cfRule>
  </conditionalFormatting>
  <conditionalFormatting sqref="F31:G32">
    <cfRule type="cellIs" dxfId="12" priority="13" operator="equal">
      <formula>"－"</formula>
    </cfRule>
  </conditionalFormatting>
  <conditionalFormatting sqref="H32:I32">
    <cfRule type="expression" dxfId="11" priority="11">
      <formula>WEEKDAY($C32)=7</formula>
    </cfRule>
    <cfRule type="expression" dxfId="10" priority="12">
      <formula>WEEKDAY($C32)=1</formula>
    </cfRule>
  </conditionalFormatting>
  <conditionalFormatting sqref="H32:I32">
    <cfRule type="cellIs" dxfId="9" priority="10" operator="equal">
      <formula>"－"</formula>
    </cfRule>
  </conditionalFormatting>
  <conditionalFormatting sqref="F38:G39">
    <cfRule type="expression" dxfId="8" priority="8">
      <formula>WEEKDAY($C38)=7</formula>
    </cfRule>
    <cfRule type="expression" dxfId="7" priority="9">
      <formula>WEEKDAY($C38)=1</formula>
    </cfRule>
  </conditionalFormatting>
  <conditionalFormatting sqref="F38:G39">
    <cfRule type="cellIs" dxfId="6" priority="7" operator="equal">
      <formula>"－"</formula>
    </cfRule>
  </conditionalFormatting>
  <conditionalFormatting sqref="H38:I38">
    <cfRule type="expression" dxfId="5" priority="5">
      <formula>WEEKDAY($C38)=7</formula>
    </cfRule>
    <cfRule type="expression" dxfId="4" priority="6">
      <formula>WEEKDAY($C38)=1</formula>
    </cfRule>
  </conditionalFormatting>
  <conditionalFormatting sqref="H38:I38">
    <cfRule type="cellIs" dxfId="3" priority="4" operator="equal">
      <formula>"－"</formula>
    </cfRule>
  </conditionalFormatting>
  <conditionalFormatting sqref="H39:I39">
    <cfRule type="expression" dxfId="2" priority="2">
      <formula>WEEKDAY($C39)=7</formula>
    </cfRule>
    <cfRule type="expression" dxfId="1" priority="3">
      <formula>WEEKDAY($C39)=1</formula>
    </cfRule>
  </conditionalFormatting>
  <conditionalFormatting sqref="H39:I39">
    <cfRule type="cellIs" dxfId="0" priority="1" operator="equal">
      <formula>"－"</formula>
    </cfRule>
  </conditionalFormatting>
  <dataValidations count="2">
    <dataValidation type="list" allowBlank="1" showInputMessage="1" showErrorMessage="1" sqref="F25:I42" xr:uid="{4DD7F08B-53AE-447F-BC72-66C2A70DBA2C}">
      <formula1>"　,－,休,着,完"</formula1>
    </dataValidation>
    <dataValidation type="list" errorStyle="warning" allowBlank="1" showInputMessage="1" showErrorMessage="1" sqref="F43:I43 F13:I24" xr:uid="{E29F288B-6B90-4789-8A08-0BA4CC7D525A}">
      <formula1>"　,休,－,着,完"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D679-4191-4321-A595-D5F63CFF7769}">
  <sheetPr>
    <tabColor theme="4" tint="-0.249977111117893"/>
    <pageSetUpPr fitToPage="1"/>
  </sheetPr>
  <dimension ref="A1:Y37"/>
  <sheetViews>
    <sheetView view="pageBreakPreview" zoomScaleNormal="100" zoomScaleSheetLayoutView="100" workbookViewId="0">
      <selection activeCell="N15" sqref="N15:S15"/>
    </sheetView>
  </sheetViews>
  <sheetFormatPr defaultColWidth="3.25" defaultRowHeight="13.5" x14ac:dyDescent="0.4"/>
  <cols>
    <col min="1" max="16384" width="3.25" style="22"/>
  </cols>
  <sheetData>
    <row r="1" spans="1:25" x14ac:dyDescent="0.4">
      <c r="Y1" s="23" t="s">
        <v>47</v>
      </c>
    </row>
    <row r="3" spans="1:25" ht="26.1" customHeight="1" x14ac:dyDescent="0.4">
      <c r="A3" s="93" t="s">
        <v>46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5" spans="1:25" ht="30" customHeight="1" x14ac:dyDescent="0.4">
      <c r="A5" s="94" t="s">
        <v>45</v>
      </c>
      <c r="B5" s="95"/>
      <c r="C5" s="95"/>
      <c r="D5" s="96"/>
      <c r="E5" s="99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1"/>
    </row>
    <row r="6" spans="1:25" ht="30" customHeight="1" x14ac:dyDescent="0.4">
      <c r="A6" s="97" t="s">
        <v>44</v>
      </c>
      <c r="B6" s="98"/>
      <c r="C6" s="98"/>
      <c r="D6" s="98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6"/>
    </row>
    <row r="7" spans="1:25" ht="30" customHeight="1" x14ac:dyDescent="0.4">
      <c r="A7" s="97" t="s">
        <v>43</v>
      </c>
      <c r="B7" s="98"/>
      <c r="C7" s="98"/>
      <c r="D7" s="98"/>
      <c r="E7" s="102"/>
      <c r="F7" s="102"/>
      <c r="G7" s="102"/>
      <c r="H7" s="102"/>
      <c r="I7" s="102"/>
      <c r="J7" s="102"/>
      <c r="K7" s="102"/>
      <c r="L7" s="102"/>
      <c r="M7" s="102"/>
      <c r="N7" s="103"/>
      <c r="O7" s="24" t="s">
        <v>42</v>
      </c>
      <c r="P7" s="104"/>
      <c r="Q7" s="104"/>
      <c r="R7" s="104"/>
      <c r="S7" s="104"/>
      <c r="T7" s="104"/>
      <c r="U7" s="104"/>
      <c r="V7" s="104"/>
      <c r="W7" s="104"/>
      <c r="X7" s="104"/>
      <c r="Y7" s="105"/>
    </row>
    <row r="8" spans="1:25" ht="15" customHeight="1" x14ac:dyDescent="0.4">
      <c r="A8" s="25"/>
      <c r="B8" s="25"/>
      <c r="C8" s="25"/>
      <c r="D8" s="25"/>
      <c r="E8" s="26"/>
      <c r="F8" s="26"/>
      <c r="G8" s="26"/>
      <c r="H8" s="26"/>
      <c r="I8" s="26"/>
      <c r="J8" s="26"/>
      <c r="K8" s="26"/>
      <c r="L8" s="26"/>
      <c r="M8" s="26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5" customHeight="1" x14ac:dyDescent="0.4">
      <c r="A9" s="27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30" customHeight="1" x14ac:dyDescent="0.4">
      <c r="A10" s="77" t="s">
        <v>41</v>
      </c>
      <c r="B10" s="77"/>
      <c r="C10" s="77"/>
      <c r="D10" s="77"/>
      <c r="E10" s="77"/>
      <c r="F10" s="77"/>
      <c r="G10" s="78" t="s">
        <v>40</v>
      </c>
      <c r="H10" s="77"/>
      <c r="I10" s="77"/>
      <c r="J10" s="77"/>
      <c r="K10" s="77"/>
      <c r="L10" s="77"/>
      <c r="M10" s="77"/>
      <c r="N10" s="77" t="s">
        <v>39</v>
      </c>
      <c r="O10" s="77"/>
      <c r="P10" s="77"/>
      <c r="Q10" s="77"/>
      <c r="R10" s="77"/>
      <c r="S10" s="77"/>
      <c r="T10" s="77" t="s">
        <v>38</v>
      </c>
      <c r="U10" s="77"/>
      <c r="V10" s="77"/>
      <c r="W10" s="77"/>
      <c r="X10" s="77"/>
      <c r="Y10" s="77"/>
    </row>
    <row r="11" spans="1:25" ht="30" customHeight="1" x14ac:dyDescent="0.4">
      <c r="A11" s="74"/>
      <c r="B11" s="75"/>
      <c r="C11" s="29" t="s">
        <v>14</v>
      </c>
      <c r="D11" s="75"/>
      <c r="E11" s="75"/>
      <c r="F11" s="30" t="s">
        <v>37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25" ht="30" customHeight="1" x14ac:dyDescent="0.4">
      <c r="A12" s="74"/>
      <c r="B12" s="75"/>
      <c r="C12" s="29" t="s">
        <v>14</v>
      </c>
      <c r="D12" s="75"/>
      <c r="E12" s="75"/>
      <c r="F12" s="30" t="s">
        <v>37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1:25" ht="30" customHeight="1" x14ac:dyDescent="0.4">
      <c r="A13" s="74"/>
      <c r="B13" s="75"/>
      <c r="C13" s="29" t="s">
        <v>14</v>
      </c>
      <c r="D13" s="75"/>
      <c r="E13" s="75"/>
      <c r="F13" s="30" t="s">
        <v>37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1:25" ht="30" customHeight="1" x14ac:dyDescent="0.4">
      <c r="A14" s="74"/>
      <c r="B14" s="75"/>
      <c r="C14" s="29" t="s">
        <v>14</v>
      </c>
      <c r="D14" s="75"/>
      <c r="E14" s="75"/>
      <c r="F14" s="30" t="s">
        <v>37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1:25" ht="30" customHeight="1" x14ac:dyDescent="0.4">
      <c r="A15" s="74"/>
      <c r="B15" s="75"/>
      <c r="C15" s="29" t="s">
        <v>14</v>
      </c>
      <c r="D15" s="75"/>
      <c r="E15" s="75"/>
      <c r="F15" s="30" t="s">
        <v>37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1:25" ht="30" customHeight="1" x14ac:dyDescent="0.4">
      <c r="A16" s="74"/>
      <c r="B16" s="75"/>
      <c r="C16" s="29" t="s">
        <v>14</v>
      </c>
      <c r="D16" s="75"/>
      <c r="E16" s="75"/>
      <c r="F16" s="30" t="s">
        <v>37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1:25" ht="30" customHeight="1" x14ac:dyDescent="0.4">
      <c r="A17" s="74"/>
      <c r="B17" s="75"/>
      <c r="C17" s="29" t="s">
        <v>14</v>
      </c>
      <c r="D17" s="75"/>
      <c r="E17" s="75"/>
      <c r="F17" s="30" t="s">
        <v>37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1:25" ht="30" customHeight="1" x14ac:dyDescent="0.4">
      <c r="A18" s="74"/>
      <c r="B18" s="75"/>
      <c r="C18" s="29" t="s">
        <v>14</v>
      </c>
      <c r="D18" s="75"/>
      <c r="E18" s="75"/>
      <c r="F18" s="30" t="s">
        <v>37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pans="1:25" ht="30" customHeight="1" x14ac:dyDescent="0.4">
      <c r="A19" s="74"/>
      <c r="B19" s="75"/>
      <c r="C19" s="29" t="s">
        <v>14</v>
      </c>
      <c r="D19" s="75"/>
      <c r="E19" s="75"/>
      <c r="F19" s="30" t="s">
        <v>37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</row>
    <row r="20" spans="1:25" ht="30" customHeight="1" x14ac:dyDescent="0.4">
      <c r="A20" s="74"/>
      <c r="B20" s="75"/>
      <c r="C20" s="29" t="s">
        <v>14</v>
      </c>
      <c r="D20" s="75"/>
      <c r="E20" s="75"/>
      <c r="F20" s="30" t="s">
        <v>37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</row>
    <row r="21" spans="1:25" ht="30" customHeight="1" x14ac:dyDescent="0.4">
      <c r="A21" s="74"/>
      <c r="B21" s="75"/>
      <c r="C21" s="29" t="s">
        <v>14</v>
      </c>
      <c r="D21" s="75"/>
      <c r="E21" s="75"/>
      <c r="F21" s="30" t="s">
        <v>37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1:25" ht="30" customHeight="1" x14ac:dyDescent="0.4">
      <c r="A22" s="74"/>
      <c r="B22" s="75"/>
      <c r="C22" s="29" t="s">
        <v>14</v>
      </c>
      <c r="D22" s="75"/>
      <c r="E22" s="75"/>
      <c r="F22" s="30" t="s">
        <v>37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1:25" ht="30" customHeight="1" thickBot="1" x14ac:dyDescent="0.45">
      <c r="A23" s="74"/>
      <c r="B23" s="75"/>
      <c r="C23" s="29" t="s">
        <v>14</v>
      </c>
      <c r="D23" s="75"/>
      <c r="E23" s="75"/>
      <c r="F23" s="30" t="s">
        <v>37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</row>
    <row r="24" spans="1:25" ht="30" customHeight="1" thickTop="1" thickBot="1" x14ac:dyDescent="0.45">
      <c r="A24" s="80" t="s">
        <v>36</v>
      </c>
      <c r="B24" s="81"/>
      <c r="C24" s="81"/>
      <c r="D24" s="81"/>
      <c r="E24" s="81"/>
      <c r="F24" s="81"/>
      <c r="G24" s="82">
        <f>SUM(G11:M23)</f>
        <v>0</v>
      </c>
      <c r="H24" s="82"/>
      <c r="I24" s="82"/>
      <c r="J24" s="82"/>
      <c r="K24" s="82"/>
      <c r="L24" s="82"/>
      <c r="M24" s="82"/>
      <c r="N24" s="82">
        <f>SUM(N11:S23)</f>
        <v>0</v>
      </c>
      <c r="O24" s="82"/>
      <c r="P24" s="82"/>
      <c r="Q24" s="82"/>
      <c r="R24" s="82"/>
      <c r="S24" s="82"/>
      <c r="T24" s="82">
        <f>IFERROR(N24/G24,)</f>
        <v>0</v>
      </c>
      <c r="U24" s="82"/>
      <c r="V24" s="82"/>
      <c r="W24" s="82"/>
      <c r="X24" s="82"/>
      <c r="Y24" s="83"/>
    </row>
    <row r="25" spans="1:25" ht="15" customHeight="1" thickTop="1" x14ac:dyDescent="0.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" customHeight="1" x14ac:dyDescent="0.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" customHeight="1" x14ac:dyDescent="0.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5" customHeight="1" x14ac:dyDescent="0.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" customHeight="1" x14ac:dyDescent="0.4">
      <c r="A29" s="32"/>
      <c r="X29" s="33"/>
      <c r="Y29" s="33"/>
    </row>
    <row r="30" spans="1:25" ht="13.5" customHeight="1" x14ac:dyDescent="0.4">
      <c r="J30" s="78" t="s">
        <v>35</v>
      </c>
      <c r="K30" s="77"/>
      <c r="L30" s="77"/>
      <c r="M30" s="78" t="s">
        <v>34</v>
      </c>
      <c r="N30" s="77"/>
      <c r="O30" s="77"/>
      <c r="P30" s="84" t="s">
        <v>33</v>
      </c>
      <c r="Q30" s="85"/>
      <c r="R30" s="86"/>
      <c r="T30" s="78" t="s">
        <v>32</v>
      </c>
      <c r="U30" s="77"/>
      <c r="V30" s="77"/>
      <c r="W30" s="78" t="s">
        <v>31</v>
      </c>
      <c r="X30" s="77"/>
      <c r="Y30" s="77"/>
    </row>
    <row r="31" spans="1:25" x14ac:dyDescent="0.4">
      <c r="J31" s="77"/>
      <c r="K31" s="77"/>
      <c r="L31" s="77"/>
      <c r="M31" s="77"/>
      <c r="N31" s="77"/>
      <c r="O31" s="77"/>
      <c r="P31" s="87"/>
      <c r="Q31" s="88"/>
      <c r="R31" s="89"/>
      <c r="T31" s="77"/>
      <c r="U31" s="77"/>
      <c r="V31" s="77"/>
      <c r="W31" s="77"/>
      <c r="X31" s="77"/>
      <c r="Y31" s="77"/>
    </row>
    <row r="32" spans="1:25" x14ac:dyDescent="0.4">
      <c r="J32" s="77"/>
      <c r="K32" s="77"/>
      <c r="L32" s="77"/>
      <c r="M32" s="77"/>
      <c r="N32" s="77"/>
      <c r="O32" s="77"/>
      <c r="P32" s="90"/>
      <c r="Q32" s="91"/>
      <c r="R32" s="92"/>
      <c r="T32" s="77"/>
      <c r="U32" s="77"/>
      <c r="V32" s="77"/>
      <c r="W32" s="77"/>
      <c r="X32" s="77"/>
      <c r="Y32" s="77"/>
    </row>
    <row r="33" spans="10:25" x14ac:dyDescent="0.4">
      <c r="J33" s="77"/>
      <c r="K33" s="77"/>
      <c r="L33" s="77"/>
      <c r="M33" s="77"/>
      <c r="N33" s="77"/>
      <c r="O33" s="77"/>
      <c r="P33" s="77"/>
      <c r="Q33" s="77"/>
      <c r="R33" s="77"/>
      <c r="T33" s="77"/>
      <c r="U33" s="77"/>
      <c r="V33" s="77"/>
      <c r="W33" s="77"/>
      <c r="X33" s="77"/>
      <c r="Y33" s="77"/>
    </row>
    <row r="34" spans="10:25" x14ac:dyDescent="0.4">
      <c r="J34" s="77"/>
      <c r="K34" s="77"/>
      <c r="L34" s="77"/>
      <c r="M34" s="77"/>
      <c r="N34" s="77"/>
      <c r="O34" s="77"/>
      <c r="P34" s="77"/>
      <c r="Q34" s="77"/>
      <c r="R34" s="77"/>
      <c r="T34" s="77"/>
      <c r="U34" s="77"/>
      <c r="V34" s="77"/>
      <c r="W34" s="77"/>
      <c r="X34" s="77"/>
      <c r="Y34" s="77"/>
    </row>
    <row r="35" spans="10:25" x14ac:dyDescent="0.4">
      <c r="J35" s="77"/>
      <c r="K35" s="77"/>
      <c r="L35" s="77"/>
      <c r="M35" s="77"/>
      <c r="N35" s="77"/>
      <c r="O35" s="77"/>
      <c r="P35" s="77"/>
      <c r="Q35" s="77"/>
      <c r="R35" s="77"/>
      <c r="T35" s="77"/>
      <c r="U35" s="77"/>
      <c r="V35" s="77"/>
      <c r="W35" s="77"/>
      <c r="X35" s="77"/>
      <c r="Y35" s="77"/>
    </row>
    <row r="36" spans="10:25" x14ac:dyDescent="0.4">
      <c r="J36" s="77"/>
      <c r="K36" s="77"/>
      <c r="L36" s="77"/>
      <c r="M36" s="77"/>
      <c r="N36" s="77"/>
      <c r="O36" s="77"/>
      <c r="P36" s="77"/>
      <c r="Q36" s="77"/>
      <c r="R36" s="77"/>
      <c r="T36" s="77"/>
      <c r="U36" s="77"/>
      <c r="V36" s="77"/>
      <c r="W36" s="77"/>
      <c r="X36" s="77"/>
      <c r="Y36" s="77"/>
    </row>
    <row r="37" spans="10:25" x14ac:dyDescent="0.4">
      <c r="M37" s="34"/>
    </row>
  </sheetData>
  <mergeCells count="91">
    <mergeCell ref="A3:Y3"/>
    <mergeCell ref="A5:D5"/>
    <mergeCell ref="A7:D7"/>
    <mergeCell ref="E5:Y5"/>
    <mergeCell ref="A10:F10"/>
    <mergeCell ref="G10:M10"/>
    <mergeCell ref="N10:S10"/>
    <mergeCell ref="A6:D6"/>
    <mergeCell ref="E7:N7"/>
    <mergeCell ref="P7:Y7"/>
    <mergeCell ref="E6:Y6"/>
    <mergeCell ref="T10:Y10"/>
    <mergeCell ref="G11:M11"/>
    <mergeCell ref="N11:S11"/>
    <mergeCell ref="T11:Y11"/>
    <mergeCell ref="A11:B11"/>
    <mergeCell ref="G12:M12"/>
    <mergeCell ref="N12:S12"/>
    <mergeCell ref="T12:Y12"/>
    <mergeCell ref="D11:E11"/>
    <mergeCell ref="A12:B12"/>
    <mergeCell ref="D12:E12"/>
    <mergeCell ref="N13:S13"/>
    <mergeCell ref="T13:Y13"/>
    <mergeCell ref="G14:M14"/>
    <mergeCell ref="N14:S14"/>
    <mergeCell ref="T14:Y14"/>
    <mergeCell ref="N15:S15"/>
    <mergeCell ref="T15:Y15"/>
    <mergeCell ref="G16:M16"/>
    <mergeCell ref="N16:S16"/>
    <mergeCell ref="T16:Y16"/>
    <mergeCell ref="G15:M15"/>
    <mergeCell ref="W30:Y32"/>
    <mergeCell ref="G23:M23"/>
    <mergeCell ref="N23:S23"/>
    <mergeCell ref="T23:Y23"/>
    <mergeCell ref="A24:F24"/>
    <mergeCell ref="G24:M24"/>
    <mergeCell ref="N24:S24"/>
    <mergeCell ref="T24:Y24"/>
    <mergeCell ref="J30:L32"/>
    <mergeCell ref="M30:O32"/>
    <mergeCell ref="P30:R32"/>
    <mergeCell ref="T30:V32"/>
    <mergeCell ref="A23:B23"/>
    <mergeCell ref="D23:E23"/>
    <mergeCell ref="N22:S22"/>
    <mergeCell ref="T22:Y22"/>
    <mergeCell ref="G21:M21"/>
    <mergeCell ref="N21:S21"/>
    <mergeCell ref="T21:Y21"/>
    <mergeCell ref="J33:L36"/>
    <mergeCell ref="M33:O36"/>
    <mergeCell ref="P33:R36"/>
    <mergeCell ref="T33:V36"/>
    <mergeCell ref="W33:Y36"/>
    <mergeCell ref="A13:B13"/>
    <mergeCell ref="D13:E13"/>
    <mergeCell ref="G17:M17"/>
    <mergeCell ref="A15:B15"/>
    <mergeCell ref="D15:E15"/>
    <mergeCell ref="G13:M13"/>
    <mergeCell ref="A14:B14"/>
    <mergeCell ref="D14:E14"/>
    <mergeCell ref="A16:B16"/>
    <mergeCell ref="D16:E16"/>
    <mergeCell ref="A17:B17"/>
    <mergeCell ref="D17:E17"/>
    <mergeCell ref="T17:Y17"/>
    <mergeCell ref="G18:M18"/>
    <mergeCell ref="N18:S18"/>
    <mergeCell ref="T18:Y18"/>
    <mergeCell ref="N20:S20"/>
    <mergeCell ref="N17:S17"/>
    <mergeCell ref="T20:Y20"/>
    <mergeCell ref="G19:M19"/>
    <mergeCell ref="N19:S19"/>
    <mergeCell ref="T19:Y19"/>
    <mergeCell ref="A18:B18"/>
    <mergeCell ref="D18:E18"/>
    <mergeCell ref="G20:M20"/>
    <mergeCell ref="A22:B22"/>
    <mergeCell ref="D22:E22"/>
    <mergeCell ref="A19:B19"/>
    <mergeCell ref="D19:E19"/>
    <mergeCell ref="A20:B20"/>
    <mergeCell ref="D20:E20"/>
    <mergeCell ref="A21:B21"/>
    <mergeCell ref="D21:E21"/>
    <mergeCell ref="G22:M22"/>
  </mergeCells>
  <phoneticPr fontId="2"/>
  <printOptions horizontalCentered="1"/>
  <pageMargins left="0.98425196850393704" right="0.98425196850393704" top="0.98425196850393704" bottom="0.78740157480314965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様式2_月別</vt:lpstr>
      <vt:lpstr>様式2_月別（例）</vt:lpstr>
      <vt:lpstr>様式2-2工期全体（廃止）</vt:lpstr>
      <vt:lpstr>'様式2-2工期全体（廃止）'!Print_Area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