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E0DABC42-3DD6-4F43-BB65-864DD3674581}"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J9" i="31"/>
  <c r="J27" i="31"/>
  <c r="I9" i="31"/>
  <c r="I27" i="31" s="1"/>
  <c r="H9" i="31"/>
  <c r="H27" i="31" s="1"/>
  <c r="G9" i="31"/>
  <c r="G27" i="31" s="1"/>
  <c r="F9" i="31"/>
  <c r="F27" i="31"/>
  <c r="E9" i="31"/>
  <c r="E27" i="31" s="1"/>
  <c r="M26" i="31"/>
  <c r="K26" i="31"/>
  <c r="J26" i="31"/>
  <c r="I26" i="31"/>
  <c r="H26" i="31"/>
  <c r="G26" i="31"/>
  <c r="F26" i="31"/>
  <c r="E26" i="31"/>
  <c r="J25" i="31"/>
  <c r="I25" i="31"/>
  <c r="H25" i="31"/>
  <c r="G25" i="31"/>
  <c r="F25" i="31"/>
  <c r="E25" i="31"/>
  <c r="J24" i="31"/>
  <c r="I24" i="31"/>
  <c r="H24" i="31"/>
  <c r="G24" i="31"/>
  <c r="F24" i="31"/>
  <c r="E24" i="31"/>
  <c r="J19" i="31"/>
  <c r="J21" i="31" s="1"/>
  <c r="J20" i="31"/>
  <c r="I19" i="31"/>
  <c r="I20" i="31"/>
  <c r="I21" i="31"/>
  <c r="H19" i="31"/>
  <c r="H20" i="31"/>
  <c r="H21" i="31"/>
  <c r="G19" i="31"/>
  <c r="G21" i="31" s="1"/>
  <c r="G20" i="31"/>
  <c r="F19" i="31"/>
  <c r="F21" i="31" s="1"/>
  <c r="F20" i="31"/>
  <c r="E19" i="31"/>
  <c r="E20" i="31"/>
  <c r="E21" i="31"/>
  <c r="J18" i="31"/>
  <c r="I18" i="31"/>
  <c r="H18" i="31"/>
  <c r="G18" i="31"/>
  <c r="F18" i="31"/>
  <c r="E18" i="31"/>
  <c r="J15" i="31"/>
  <c r="I15" i="31"/>
  <c r="H15" i="31"/>
  <c r="G15" i="31"/>
  <c r="F15" i="31"/>
  <c r="E15" i="31"/>
  <c r="J12" i="31"/>
  <c r="I12" i="31"/>
  <c r="H12" i="31"/>
  <c r="G12" i="31"/>
  <c r="F12" i="31"/>
  <c r="E12" i="31"/>
  <c r="G19" i="30"/>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9" i="26"/>
  <c r="T49" i="26"/>
  <c r="S49" i="26"/>
  <c r="U46" i="26"/>
  <c r="T46" i="26"/>
  <c r="S46" i="26"/>
</calcChain>
</file>

<file path=xl/sharedStrings.xml><?xml version="1.0" encoding="utf-8"?>
<sst xmlns="http://schemas.openxmlformats.org/spreadsheetml/2006/main" count="2492" uniqueCount="1064">
  <si>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</si>
  <si>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</si>
  <si>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</si>
  <si>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</si>
  <si>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</si>
  <si>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</si>
  <si>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</si>
  <si>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</si>
  <si>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</si>
  <si>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</si>
  <si>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</si>
  <si>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</si>
  <si>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</si>
  <si>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</si>
  <si>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</si>
  <si>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</si>
  <si>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</si>
  <si>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</si>
  <si>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</si>
  <si>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</si>
  <si>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</si>
  <si>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</si>
  <si>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</si>
  <si>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</si>
  <si>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</si>
  <si>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</si>
  <si>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</si>
  <si>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</si>
  <si>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</si>
  <si>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</si>
  <si>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</si>
  <si>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</si>
  <si>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</si>
  <si>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</si>
  <si>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</si>
  <si>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</si>
  <si>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</si>
  <si>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</si>
  <si>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</si>
  <si>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</si>
  <si>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</si>
  <si>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</si>
  <si>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</si>
  <si>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</si>
  <si>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</si>
  <si>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</si>
  <si>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</si>
  <si>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</si>
  <si>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</si>
  <si>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</si>
  <si>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</si>
  <si>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</si>
  <si>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</si>
  <si>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</si>
  <si>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</si>
  <si>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</si>
  <si>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</si>
  <si>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</si>
  <si>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</si>
  <si>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</si>
  <si>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</si>
  <si>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</si>
  <si>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</si>
  <si>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</si>
  <si>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</si>
  <si>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</si>
  <si>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</si>
  <si>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</si>
  <si>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</si>
  <si>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</si>
  <si>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</si>
  <si>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</si>
  <si>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</si>
  <si>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</si>
  <si>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</si>
  <si>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</si>
  <si>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</si>
  <si>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</si>
  <si>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</si>
  <si>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</si>
  <si>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</si>
  <si>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</si>
  <si>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</si>
  <si>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</si>
  <si>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</si>
  <si>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</si>
  <si>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</si>
  <si>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</si>
  <si>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</si>
  <si>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</si>
  <si>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</si>
  <si>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</si>
  <si>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</si>
  <si>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</si>
  <si>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</si>
  <si>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</si>
  <si>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</si>
  <si>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</si>
  <si>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</si>
  <si>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</si>
  <si>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</si>
  <si>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</si>
  <si>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</si>
  <si>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</si>
  <si>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</si>
  <si>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</si>
  <si>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</si>
  <si>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</si>
  <si>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</si>
  <si>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</si>
  <si>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</si>
  <si>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</si>
  <si>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</si>
  <si>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</si>
  <si>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</si>
  <si>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</si>
  <si>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</si>
  <si>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</si>
  <si>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</si>
  <si>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</si>
  <si>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</si>
  <si>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</si>
  <si>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</si>
  <si>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</si>
  <si>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</si>
  <si>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</si>
  <si>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</si>
  <si>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</si>
  <si>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</si>
  <si>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</si>
  <si>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</si>
  <si>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</si>
  <si>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</si>
  <si>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</si>
  <si>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</si>
  <si>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</si>
  <si>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</si>
  <si>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</si>
  <si>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</si>
  <si>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</si>
  <si>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</si>
  <si>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</si>
  <si>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</si>
  <si>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</si>
  <si>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</si>
  <si>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</si>
  <si>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</si>
  <si>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</si>
  <si>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</si>
  <si>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</si>
  <si>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</si>
  <si>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</si>
  <si>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</si>
  <si>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</si>
  <si>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</si>
  <si>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</si>
  <si>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</si>
  <si>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</si>
  <si>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</si>
  <si>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</si>
  <si>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</si>
  <si>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</si>
  <si>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</si>
  <si>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</si>
  <si>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</si>
  <si>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</si>
  <si>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</si>
  <si>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</si>
  <si>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</si>
  <si>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</si>
  <si>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</si>
  <si>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</si>
  <si>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</si>
  <si>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</si>
  <si>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</si>
  <si>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</si>
  <si>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</si>
  <si>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</si>
  <si>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</si>
  <si>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</si>
  <si>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</si>
  <si>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</si>
  <si>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</si>
  <si>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</si>
  <si>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</si>
  <si>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</si>
  <si>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</si>
  <si>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</si>
  <si>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</si>
  <si>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</si>
  <si>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</si>
  <si>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</si>
  <si>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</si>
  <si>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</si>
  <si>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</si>
  <si>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</si>
  <si>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</si>
  <si>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</si>
  <si>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</si>
  <si>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</si>
  <si>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</si>
  <si>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</si>
  <si>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</si>
  <si>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</si>
  <si>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</si>
  <si>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</si>
  <si>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</si>
  <si>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</si>
  <si>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</si>
  <si>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</si>
  <si>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</si>
  <si>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</si>
  <si>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</si>
  <si>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</si>
  <si>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</si>
  <si>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</si>
  <si>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</si>
  <si>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</si>
  <si>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</si>
  <si>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</si>
  <si>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</si>
  <si>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</si>
  <si>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</si>
  <si>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</si>
  <si>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</si>
  <si>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</si>
  <si>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</si>
  <si>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</si>
  <si>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</si>
  <si>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</si>
  <si>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</si>
  <si>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</si>
  <si>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</si>
  <si>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</si>
  <si>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</si>
  <si>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</si>
  <si>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</si>
  <si>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</si>
  <si>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</si>
  <si>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</si>
  <si>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</si>
  <si>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</si>
  <si>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</si>
  <si>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</si>
  <si>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</si>
  <si>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</si>
  <si>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</si>
  <si>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</si>
  <si>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</si>
  <si>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</si>
  <si>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</si>
  <si>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</si>
  <si>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</si>
  <si>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</si>
  <si>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</si>
  <si>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</si>
  <si>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</si>
  <si>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</si>
  <si>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</si>
  <si>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</si>
  <si>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</si>
  <si>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</si>
  <si>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</si>
  <si>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</si>
  <si>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</si>
  <si>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</si>
  <si>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</si>
  <si>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</si>
  <si>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</si>
  <si>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</si>
  <si>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</si>
  <si>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</si>
  <si>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</si>
  <si>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</si>
  <si>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</si>
  <si>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</si>
  <si>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</si>
  <si>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</si>
  <si>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</si>
  <si>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</si>
  <si>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</si>
  <si>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</si>
  <si>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</si>
  <si>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</si>
  <si>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</si>
  <si>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</si>
  <si>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</si>
  <si>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</si>
  <si>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</si>
  <si>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</si>
  <si>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</si>
  <si>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</si>
  <si>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</si>
  <si>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</si>
  <si>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</si>
  <si>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</si>
  <si>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</si>
  <si>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</si>
  <si>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</si>
  <si>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</si>
  <si>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</si>
  <si>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</si>
  <si>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</si>
  <si>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</si>
  <si>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</si>
  <si>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</si>
  <si>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</si>
  <si>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</si>
  <si>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</si>
  <si>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</si>
  <si>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</si>
  <si>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</si>
  <si>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</si>
  <si>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</si>
  <si>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</si>
  <si>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</si>
  <si>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</si>
  <si>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</si>
  <si>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</si>
  <si>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</si>
  <si>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</si>
  <si>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</si>
  <si>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</si>
  <si>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</si>
  <si>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</si>
  <si>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</si>
  <si>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</si>
  <si>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</si>
  <si>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</si>
  <si>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</si>
  <si>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</si>
  <si>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</si>
  <si>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</si>
  <si>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</si>
  <si>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</si>
  <si>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</si>
  <si>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</si>
  <si>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</si>
  <si>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</si>
  <si>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</si>
  <si>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</si>
  <si>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</si>
  <si>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</si>
  <si>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</si>
  <si>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</si>
  <si>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</si>
  <si>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</si>
  <si>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</si>
  <si>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</si>
  <si>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</si>
  <si>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</si>
  <si>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</si>
  <si>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</si>
  <si>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</si>
  <si>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</si>
  <si>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</si>
  <si>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</si>
  <si>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</si>
  <si>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</si>
  <si>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</si>
  <si>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</si>
  <si>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</si>
  <si>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</si>
  <si>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</si>
  <si>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</si>
  <si>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</si>
  <si>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</si>
  <si>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</si>
  <si>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</si>
  <si>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</si>
  <si>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</si>
  <si>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</si>
  <si>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</si>
  <si>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</si>
  <si>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</si>
  <si>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</si>
  <si>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</si>
  <si>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</si>
  <si>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</si>
  <si>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</si>
  <si>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</si>
  <si>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</si>
  <si>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</si>
  <si>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</si>
  <si>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</si>
  <si>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</si>
  <si>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</si>
  <si>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</si>
  <si>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</si>
  <si>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</si>
  <si>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</si>
  <si>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</si>
  <si>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</si>
  <si>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</si>
  <si>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</si>
  <si>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</si>
  <si>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</si>
  <si>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</si>
  <si>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</si>
  <si>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</si>
  <si>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</si>
  <si>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</si>
  <si>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</si>
  <si>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</si>
  <si>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</si>
  <si>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</si>
  <si>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</si>
  <si>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</si>
  <si>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</si>
  <si>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</si>
  <si>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</si>
  <si>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</si>
  <si>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</si>
  <si>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</si>
  <si>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</si>
  <si>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</si>
  <si>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</si>
  <si>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</si>
  <si>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</si>
  <si>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</si>
  <si>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</si>
  <si>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</si>
  <si>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</si>
  <si>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</si>
  <si>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</si>
  <si>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</si>
  <si>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</si>
  <si>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</si>
  <si>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</si>
  <si>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</si>
  <si>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</si>
  <si>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</si>
  <si>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</si>
  <si>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</si>
  <si>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</si>
  <si>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</si>
  <si>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</si>
  <si>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</si>
  <si>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</si>
  <si>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</si>
  <si>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</si>
  <si>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</si>
  <si>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</si>
  <si>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</si>
  <si>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</si>
  <si>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</si>
  <si>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</si>
  <si>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</si>
  <si>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</si>
  <si>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</si>
  <si>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</si>
  <si>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</si>
  <si>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</si>
  <si>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</si>
  <si>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</si>
  <si>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</si>
  <si>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</si>
  <si>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</si>
  <si>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</si>
  <si>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</si>
  <si>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</si>
  <si>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</si>
  <si>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</si>
  <si>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</si>
  <si>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</si>
  <si>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</si>
  <si>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</si>
  <si>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</si>
  <si>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</si>
  <si>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</si>
  <si>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</si>
  <si>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</si>
  <si>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</si>
  <si>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</si>
  <si>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</si>
  <si>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</si>
  <si>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</si>
  <si>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</si>
  <si>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</si>
  <si>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</si>
  <si>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</si>
  <si>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</si>
  <si>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</si>
  <si>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</si>
  <si>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</si>
  <si>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</si>
  <si>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</si>
  <si>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</si>
  <si>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</si>
  <si>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</si>
  <si>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</si>
  <si>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</si>
  <si>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</si>
  <si>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</si>
  <si>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</si>
  <si>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</si>
  <si>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</si>
  <si>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</si>
  <si>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</si>
  <si>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</si>
  <si>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</si>
  <si>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</si>
  <si>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</si>
  <si>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</si>
  <si>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</si>
  <si>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</si>
  <si>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</si>
  <si>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</si>
  <si>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</si>
  <si>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</si>
  <si>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</si>
  <si>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</si>
  <si>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</si>
  <si>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</si>
  <si>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</si>
  <si>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</si>
  <si>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</si>
  <si>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</si>
  <si>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</si>
  <si>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</si>
  <si>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</si>
  <si>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</si>
  <si>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</si>
  <si>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</si>
  <si>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</si>
  <si>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</si>
  <si>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</si>
  <si>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</si>
  <si>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</si>
  <si>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</si>
  <si>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</si>
  <si>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</si>
  <si>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</si>
  <si>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</si>
  <si>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</si>
  <si>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</si>
  <si>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</si>
  <si>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</si>
  <si>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</si>
  <si>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</si>
  <si>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</si>
  <si>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</si>
  <si>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</si>
  <si>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</si>
  <si>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</si>
  <si>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</si>
  <si>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</si>
  <si>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</si>
  <si>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</si>
  <si>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</si>
  <si>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</si>
  <si>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</si>
  <si>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</si>
  <si>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</si>
  <si>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</si>
  <si>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</si>
  <si>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</si>
  <si>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</si>
  <si>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</si>
  <si>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</si>
  <si>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</si>
  <si>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</si>
  <si>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</si>
  <si>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</si>
  <si>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</si>
  <si>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</si>
  <si>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</si>
  <si>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</si>
  <si>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</si>
  <si>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</si>
  <si>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</si>
  <si>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</si>
  <si>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</si>
  <si>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</si>
  <si>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</si>
  <si>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</si>
  <si>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</si>
  <si>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</si>
  <si>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</si>
  <si>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</si>
  <si>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</si>
  <si>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</si>
  <si>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</si>
  <si>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</si>
  <si>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</si>
  <si>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</si>
  <si>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</si>
  <si>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</si>
  <si>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</si>
  <si>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</si>
  <si>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</si>
  <si>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</si>
  <si>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</si>
  <si>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</si>
  <si>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</si>
  <si>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</si>
  <si>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</si>
  <si>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</si>
  <si>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</si>
  <si>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</si>
  <si>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</si>
  <si>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</si>
  <si>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</si>
  <si>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</si>
  <si>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</si>
  <si>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</si>
  <si>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</si>
  <si>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</si>
  <si>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</si>
  <si>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</si>
  <si>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</si>
  <si>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</si>
  <si>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</si>
  <si>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</si>
  <si>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</si>
  <si>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</si>
  <si>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</si>
  <si>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</si>
  <si>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</si>
  <si>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</si>
  <si>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</si>
  <si>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</si>
  <si>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</si>
  <si>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</si>
  <si>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</si>
  <si>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</si>
  <si>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</si>
  <si>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</si>
  <si>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</si>
  <si>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</si>
  <si>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</si>
  <si>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</si>
  <si>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</si>
  <si>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</si>
  <si>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</si>
  <si>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</si>
  <si>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</si>
  <si>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</si>
  <si>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</si>
  <si>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</si>
  <si>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</si>
  <si>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</si>
  <si>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</si>
  <si>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</si>
  <si>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</si>
  <si>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</si>
  <si>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</si>
  <si>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</si>
  <si>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</si>
  <si>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</si>
  <si>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</si>
  <si>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</si>
  <si>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</si>
  <si>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</si>
  <si>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</si>
  <si>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</si>
  <si>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</si>
  <si>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</si>
  <si>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</si>
  <si>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</si>
  <si>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</si>
  <si>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</si>
  <si>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</si>
  <si>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</si>
  <si>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</si>
  <si>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</si>
  <si>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</si>
  <si>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</si>
  <si>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</si>
  <si>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</si>
  <si>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</si>
  <si>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</si>
  <si>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</si>
  <si>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</si>
  <si>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</si>
  <si>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</si>
  <si>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</si>
  <si>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</si>
  <si>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</si>
  <si>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</si>
  <si>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</si>
  <si>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</si>
  <si>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</si>
  <si>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</si>
  <si>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</si>
  <si>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</si>
  <si>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</si>
  <si>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</si>
  <si>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</si>
  <si>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</si>
  <si>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</si>
  <si>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</si>
  <si>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</si>
  <si>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</si>
  <si>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</si>
  <si>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</si>
  <si>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</si>
  <si>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</si>
  <si>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</si>
  <si>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</si>
  <si>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</si>
  <si>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</si>
  <si>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</si>
  <si>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</si>
  <si>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</si>
  <si>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</si>
  <si>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</si>
  <si>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</si>
  <si>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</si>
  <si>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</si>
  <si>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</si>
  <si>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</si>
  <si>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</si>
  <si>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</si>
  <si>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</si>
  <si>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</si>
  <si>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</si>
  <si>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</si>
  <si>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</si>
  <si>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</si>
  <si>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</si>
  <si>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</si>
  <si>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</si>
  <si>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</si>
  <si>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</si>
  <si>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</si>
  <si>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</si>
  <si>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</si>
  <si>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</si>
  <si>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</si>
  <si>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</si>
  <si>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</si>
  <si>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</si>
  <si>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</si>
  <si>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</si>
  <si>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</si>
  <si>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</si>
  <si>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</si>
  <si>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</si>
  <si>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</si>
  <si>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</si>
  <si>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</si>
  <si>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</si>
  <si>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</si>
  <si>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</si>
  <si>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</si>
  <si>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</si>
  <si>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</si>
  <si>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</si>
  <si>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</si>
  <si>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</si>
  <si>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</si>
  <si>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</si>
  <si>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</si>
  <si>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</si>
  <si>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</si>
  <si>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</si>
  <si>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</si>
  <si>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</si>
  <si>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</si>
  <si>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</si>
  <si>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</si>
  <si>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</si>
  <si>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</si>
  <si>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</si>
  <si>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</si>
  <si>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</si>
  <si>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</si>
  <si>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</si>
  <si>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</si>
  <si>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</si>
  <si>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</si>
  <si>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</si>
  <si>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</si>
  <si>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</si>
  <si>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</si>
  <si>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</si>
  <si>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</si>
  <si>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</si>
  <si>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</si>
  <si>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</si>
  <si>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</si>
  <si>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</si>
  <si>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</si>
  <si>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</si>
  <si>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</si>
  <si>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</si>
  <si>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</si>
  <si>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</si>
  <si>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</si>
  <si>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</si>
  <si>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</si>
  <si>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</si>
  <si>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</si>
  <si>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</si>
  <si>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</si>
  <si>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</si>
  <si>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</si>
  <si>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</si>
  <si>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</si>
  <si>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</si>
  <si>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</si>
  <si>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</si>
  <si>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</si>
  <si>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</si>
  <si>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</si>
  <si>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</si>
  <si>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</si>
  <si>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</si>
  <si>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</si>
  <si>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</si>
  <si>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</si>
  <si>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</si>
  <si>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</si>
  <si>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</si>
  <si>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</si>
  <si>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</si>
  <si>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</si>
  <si>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</si>
  <si>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</si>
  <si>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</si>
  <si>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</si>
  <si>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</si>
  <si>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</si>
  <si>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</si>
  <si>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</si>
  <si>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</si>
  <si>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</si>
  <si>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</si>
  <si>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</si>
  <si>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</si>
  <si>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</si>
  <si>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</si>
  <si>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</si>
  <si>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</si>
  <si>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</si>
  <si>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</si>
  <si>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</si>
  <si>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</si>
  <si>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</si>
  <si>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</si>
  <si>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</si>
  <si>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</si>
  <si>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</si>
  <si>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</si>
  <si>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</si>
  <si>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</si>
  <si>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</si>
  <si>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</si>
  <si>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</si>
  <si>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</si>
  <si>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</si>
  <si>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</si>
  <si>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</si>
  <si>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</si>
  <si>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</si>
  <si>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</si>
  <si>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</si>
  <si>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</si>
  <si>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</si>
  <si>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</si>
  <si>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</si>
  <si>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</si>
  <si>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</si>
  <si>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</si>
  <si>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</si>
  <si>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</si>
  <si>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</si>
  <si>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</si>
  <si>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</si>
  <si>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</si>
  <si>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</si>
  <si>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</si>
  <si>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</si>
  <si>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</si>
  <si>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</si>
  <si>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</si>
  <si>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</si>
  <si>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</si>
  <si>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</si>
  <si>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</si>
  <si>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</si>
  <si>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</si>
  <si>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</si>
  <si>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</si>
  <si>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</si>
  <si>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</si>
  <si>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</si>
  <si>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</si>
  <si>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</si>
  <si>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</si>
  <si>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</si>
  <si>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</si>
  <si>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</si>
  <si>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</si>
  <si>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</si>
  <si>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</si>
  <si>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</si>
  <si>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</si>
  <si>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</si>
  <si>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</si>
  <si>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</si>
  <si>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</si>
  <si>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</si>
  <si>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</si>
  <si>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</si>
  <si>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</si>
  <si>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</si>
  <si>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</si>
  <si>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</si>
  <si>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</si>
  <si>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</si>
  <si>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</si>
  <si>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</si>
  <si>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</si>
  <si>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</si>
  <si>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</si>
  <si>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</si>
  <si>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</si>
  <si>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</si>
  <si>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</si>
  <si>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</si>
  <si>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</si>
  <si>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</si>
  <si>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</si>
  <si>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</si>
  <si>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</si>
  <si>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</si>
  <si>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</si>
  <si>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</si>
  <si>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</si>
  <si>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</si>
  <si>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</si>
  <si>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</si>
  <si>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</si>
  <si>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</si>
  <si>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</si>
  <si>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</si>
  <si>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</si>
  <si>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</si>
  <si>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</si>
  <si>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</si>
  <si>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</si>
  <si>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</si>
  <si>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</si>
  <si>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</si>
  <si>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</si>
  <si>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</si>
  <si>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</si>
  <si>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</si>
  <si>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</si>
  <si>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</si>
  <si>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</si>
  <si>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</si>
  <si>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</si>
  <si>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</si>
  <si>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</si>
  <si>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</si>
  <si>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</si>
  <si>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</si>
  <si>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</si>
  <si>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</si>
  <si>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</si>
  <si>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</si>
  <si>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</si>
  <si>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</si>
  <si>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</si>
  <si>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</si>
  <si>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</si>
  <si>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</si>
  <si>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</si>
  <si>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</si>
  <si>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</si>
  <si>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</si>
  <si>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</si>
  <si>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</si>
  <si>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</si>
  <si>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</si>
  <si>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</si>
  <si>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</si>
  <si>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</si>
  <si>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</si>
  <si>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</si>
  <si>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</si>
  <si>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</si>
  <si>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</si>
  <si>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</si>
  <si>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</si>
  <si>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</si>
  <si>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</si>
  <si>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</si>
  <si>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</si>
  <si>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</si>
  <si>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</si>
  <si>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</si>
  <si>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</si>
  <si>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</si>
  <si>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</si>
  <si>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</si>
  <si>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</si>
  <si>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</si>
  <si>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</si>
  <si>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</si>
  <si>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</si>
  <si>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</si>
  <si>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</si>
  <si>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</si>
  <si>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</si>
  <si>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</si>
  <si>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</si>
  <si>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</si>
  <si>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</si>
  <si>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</si>
  <si>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</si>
  <si>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</si>
  <si>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</si>
  <si>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</si>
  <si>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</si>
  <si>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</si>
  <si>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</si>
  <si>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</si>
  <si>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</si>
  <si>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</si>
  <si>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</si>
  <si>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</si>
  <si>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</si>
  <si>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</si>
  <si>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</si>
  <si>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</si>
  <si>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</si>
  <si>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</si>
  <si>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</si>
  <si>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</si>
  <si>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</si>
  <si>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東小学校跡地複合施設ラウンジ</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</si>
  <si>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</si>
  <si>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</si>
  <si>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</si>
  <si>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</si>
  <si>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</si>
  <si>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</si>
  <si>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</si>
  <si>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</si>
  <si>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</si>
  <si>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</si>
  <si>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</si>
  <si>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</si>
  <si>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</si>
  <si>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</si>
  <si>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</si>
  <si>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</si>
  <si>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</si>
  <si>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</si>
  <si>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高岡運動施設教室</t>
  </si>
  <si>
    <t>ネクスト名木小教室</t>
  </si>
  <si>
    <t>旧桜田小学校体育館</t>
  </si>
  <si>
    <t>大須賀運動施設体育館</t>
  </si>
  <si>
    <t>旧津富浦小学校体育館</t>
  </si>
  <si>
    <t>前林運動施設体育館</t>
  </si>
  <si>
    <t>旧川上小学校体育館</t>
  </si>
  <si>
    <t>公津の杜小学校体育館</t>
  </si>
  <si>
    <t>40</t>
  </si>
  <si>
    <t>在外_投票所</t>
  </si>
  <si>
    <t>令和６年１０月２７日　衆議院比例代表選挙　投票結果</t>
    <rPh sb="23" eb="25">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</si>
</sst>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21" ht="12" customHeight="1" x14ac:dyDescent="0.15">
      <c r="B2" s="237"/>
      <c r="C2" s="237"/>
      <c r="D2" s="237"/>
      <c r="E2" s="237"/>
      <c r="F2" s="237"/>
      <c r="G2" s="237"/>
      <c r="H2" s="237"/>
      <c r="I2" s="237"/>
      <c r="J2" s="237"/>
      <c r="K2" s="237"/>
      <c r="L2" s="237"/>
      <c r="M2" s="237"/>
      <c r="N2" s="237"/>
      <c r="O2" s="237"/>
      <c r="P2" s="237"/>
      <c r="Q2" s="237"/>
      <c r="R2" s="237"/>
      <c r="S2" s="237"/>
      <c r="T2" s="237"/>
      <c r="U2" s="237"/>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2:21" x14ac:dyDescent="0.15">
      <c r="B5" s="240"/>
      <c r="C5" s="240"/>
      <c r="D5" s="240"/>
      <c r="E5" s="240"/>
      <c r="F5" s="240"/>
      <c r="G5" s="239" t="s">
        <v>31</v>
      </c>
      <c r="H5" s="239"/>
      <c r="I5" s="239"/>
      <c r="J5" s="239" t="s">
        <v>32</v>
      </c>
      <c r="K5" s="239"/>
      <c r="L5" s="239"/>
      <c r="M5" s="239" t="s">
        <v>33</v>
      </c>
      <c r="N5" s="239"/>
      <c r="O5" s="239"/>
      <c r="P5" s="239" t="s">
        <v>34</v>
      </c>
      <c r="Q5" s="239"/>
      <c r="R5" s="239"/>
      <c r="S5" s="240"/>
      <c r="T5" s="240"/>
      <c r="U5" s="240"/>
    </row>
    <row r="6" spans="2:21"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x14ac:dyDescent="0.15">
      <c r="B8" s="241" t="s">
        <v>36</v>
      </c>
      <c r="C8" s="242"/>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9" t="e">
        <f>IF(D8=0,"",P8/D8 * 100)</f>
        <v>#VALUE!</v>
      </c>
      <c r="T8" s="129" t="e">
        <f t="shared" ref="T8:U8" si="0">IF(E8=0,"",Q8/E8 * 100)</f>
        <v>#VALUE!</v>
      </c>
      <c r="U8" s="129"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105</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2" t="s">
        <v>112</v>
      </c>
      <c r="C10" s="272"/>
      <c r="D10" s="272"/>
      <c r="E10" s="272" t="s">
        <v>113</v>
      </c>
      <c r="F10" s="272"/>
      <c r="G10" s="272"/>
      <c r="H10" s="272"/>
      <c r="I10" s="272"/>
      <c r="J10" s="272"/>
      <c r="K10" s="272"/>
      <c r="L10" s="272"/>
      <c r="M10" s="272" t="s">
        <v>114</v>
      </c>
      <c r="N10" s="272"/>
      <c r="O10" s="272"/>
      <c r="P10" s="272"/>
      <c r="Q10" s="272"/>
      <c r="R10" s="272"/>
      <c r="S10" s="272"/>
      <c r="T10" s="272"/>
      <c r="U10" s="272" t="s">
        <v>115</v>
      </c>
      <c r="V10" s="272"/>
      <c r="W10" s="272"/>
      <c r="X10" s="272"/>
      <c r="Y10" s="272"/>
      <c r="Z10" s="272"/>
      <c r="AA10" s="272"/>
      <c r="AB10" s="272"/>
      <c r="AC10" s="272" t="s">
        <v>116</v>
      </c>
      <c r="AD10" s="272"/>
      <c r="AE10" s="272"/>
      <c r="AF10" s="272"/>
      <c r="AG10" s="272"/>
      <c r="AH10" s="272"/>
      <c r="AI10" s="272"/>
      <c r="AJ10" s="272"/>
      <c r="AK10" s="7"/>
    </row>
    <row r="11" spans="1:37" ht="33" customHeight="1" x14ac:dyDescent="0.15">
      <c r="A11" s="7"/>
      <c r="B11" s="272" t="s">
        <v>23</v>
      </c>
      <c r="C11" s="272"/>
      <c r="D11" s="272"/>
      <c r="E11" s="269" t="s">
        <v>37</v>
      </c>
      <c r="F11" s="269"/>
      <c r="G11" s="269"/>
      <c r="H11" s="269"/>
      <c r="I11" s="269"/>
      <c r="J11" s="269"/>
      <c r="K11" s="269"/>
      <c r="L11" s="269"/>
      <c r="M11" s="269" t="s">
        <v>40</v>
      </c>
      <c r="N11" s="269"/>
      <c r="O11" s="269"/>
      <c r="P11" s="269"/>
      <c r="Q11" s="269"/>
      <c r="R11" s="269"/>
      <c r="S11" s="269"/>
      <c r="T11" s="269"/>
      <c r="U11" s="269" t="s">
        <v>117</v>
      </c>
      <c r="V11" s="269"/>
      <c r="W11" s="269"/>
      <c r="X11" s="269"/>
      <c r="Y11" s="269"/>
      <c r="Z11" s="269"/>
      <c r="AA11" s="269"/>
      <c r="AB11" s="269"/>
      <c r="AC11" s="269"/>
      <c r="AD11" s="269"/>
      <c r="AE11" s="269"/>
      <c r="AF11" s="269"/>
      <c r="AG11" s="269"/>
      <c r="AH11" s="269"/>
      <c r="AI11" s="269"/>
      <c r="AJ11" s="269"/>
      <c r="AK11" s="7"/>
    </row>
    <row r="12" spans="1:37" ht="33" customHeight="1" x14ac:dyDescent="0.15">
      <c r="A12" s="7"/>
      <c r="B12" s="272" t="s">
        <v>24</v>
      </c>
      <c r="C12" s="272"/>
      <c r="D12" s="272"/>
      <c r="E12" s="269" t="s">
        <v>38</v>
      </c>
      <c r="F12" s="269"/>
      <c r="G12" s="269"/>
      <c r="H12" s="269"/>
      <c r="I12" s="269"/>
      <c r="J12" s="269"/>
      <c r="K12" s="269"/>
      <c r="L12" s="269"/>
      <c r="M12" s="269" t="s">
        <v>41</v>
      </c>
      <c r="N12" s="269"/>
      <c r="O12" s="269"/>
      <c r="P12" s="269"/>
      <c r="Q12" s="269"/>
      <c r="R12" s="269"/>
      <c r="S12" s="269"/>
      <c r="T12" s="269"/>
      <c r="U12" s="269" t="s">
        <v>118</v>
      </c>
      <c r="V12" s="269"/>
      <c r="W12" s="269"/>
      <c r="X12" s="269"/>
      <c r="Y12" s="269"/>
      <c r="Z12" s="269"/>
      <c r="AA12" s="269"/>
      <c r="AB12" s="269"/>
      <c r="AC12" s="269"/>
      <c r="AD12" s="269"/>
      <c r="AE12" s="269"/>
      <c r="AF12" s="269"/>
      <c r="AG12" s="269"/>
      <c r="AH12" s="269"/>
      <c r="AI12" s="269"/>
      <c r="AJ12" s="269"/>
      <c r="AK12" s="7"/>
    </row>
    <row r="13" spans="1:37" ht="33" customHeight="1" x14ac:dyDescent="0.15">
      <c r="A13" s="7"/>
      <c r="B13" s="272" t="s">
        <v>25</v>
      </c>
      <c r="C13" s="272"/>
      <c r="D13" s="272"/>
      <c r="E13" s="269" t="s">
        <v>39</v>
      </c>
      <c r="F13" s="269"/>
      <c r="G13" s="269"/>
      <c r="H13" s="269"/>
      <c r="I13" s="269"/>
      <c r="J13" s="269"/>
      <c r="K13" s="269"/>
      <c r="L13" s="269"/>
      <c r="M13" s="269" t="s">
        <v>42</v>
      </c>
      <c r="N13" s="269"/>
      <c r="O13" s="269"/>
      <c r="P13" s="269"/>
      <c r="Q13" s="269"/>
      <c r="R13" s="269"/>
      <c r="S13" s="269"/>
      <c r="T13" s="269"/>
      <c r="U13" s="269" t="s">
        <v>119</v>
      </c>
      <c r="V13" s="269"/>
      <c r="W13" s="269"/>
      <c r="X13" s="269"/>
      <c r="Y13" s="269"/>
      <c r="Z13" s="269"/>
      <c r="AA13" s="269"/>
      <c r="AB13" s="269"/>
      <c r="AC13" s="269"/>
      <c r="AD13" s="269"/>
      <c r="AE13" s="269"/>
      <c r="AF13" s="269"/>
      <c r="AG13" s="269"/>
      <c r="AH13" s="269"/>
      <c r="AI13" s="269"/>
      <c r="AJ13" s="269"/>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1" t="s">
        <v>94</v>
      </c>
      <c r="C15" s="271"/>
      <c r="D15" s="271"/>
      <c r="E15" s="271"/>
      <c r="F15" s="271"/>
      <c r="G15" s="271"/>
      <c r="H15" s="271"/>
      <c r="I15" s="271"/>
      <c r="J15" s="271"/>
      <c r="K15" s="271"/>
      <c r="L15" s="271"/>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row>
    <row r="2" spans="2:25"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row>
    <row r="3" spans="2:25" x14ac:dyDescent="0.15">
      <c r="B3" s="145" t="s">
        <v>1</v>
      </c>
      <c r="Y3" s="144" t="s">
        <v>2</v>
      </c>
    </row>
    <row r="4" spans="2:25" ht="13.5" customHeight="1" x14ac:dyDescent="0.15">
      <c r="B4" s="253" t="s">
        <v>58</v>
      </c>
      <c r="C4" s="253"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1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0"/>
      <c r="X5" s="240"/>
      <c r="Y5" s="240"/>
    </row>
    <row r="6" spans="2:25" x14ac:dyDescent="0.1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1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3" t="s">
        <v>496</v>
      </c>
      <c r="X8" s="133" t="s">
        <v>497</v>
      </c>
      <c r="Y8" s="133" t="s">
        <v>498</v>
      </c>
    </row>
    <row r="9" spans="2:25" x14ac:dyDescent="0.15">
      <c r="B9" s="241" t="s">
        <v>36</v>
      </c>
      <c r="C9" s="242"/>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9" t="e">
        <f>IF(F9=0,0,T9/F9 * 100)</f>
        <v>#VALUE!</v>
      </c>
      <c r="X9" s="129" t="e">
        <f>IF(I9=0,0,U9/I9 * 100)</f>
        <v>#VALUE!</v>
      </c>
      <c r="Y9" s="129"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3" t="s">
        <v>499</v>
      </c>
      <c r="X11" s="133" t="s">
        <v>500</v>
      </c>
      <c r="Y11" s="133" t="s">
        <v>501</v>
      </c>
    </row>
    <row r="12" spans="2:25" x14ac:dyDescent="0.15">
      <c r="B12" s="241" t="s">
        <v>57</v>
      </c>
      <c r="C12" s="242"/>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30" t="e">
        <f>IF(F12=0,0,T12/F12 * 100)</f>
        <v>#VALUE!</v>
      </c>
      <c r="X12" s="130" t="e">
        <f>IF(I12=0,0,U12/I12 * 100)</f>
        <v>#VALUE!</v>
      </c>
      <c r="Y12" s="130"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row>
    <row r="2" spans="2:23"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0" t="s">
        <v>153</v>
      </c>
      <c r="C4" s="245" t="s">
        <v>26</v>
      </c>
      <c r="D4" s="246"/>
      <c r="E4" s="247"/>
      <c r="F4" s="245" t="s">
        <v>154</v>
      </c>
      <c r="G4" s="246"/>
      <c r="H4" s="247"/>
      <c r="I4" s="245" t="s">
        <v>155</v>
      </c>
      <c r="J4" s="246"/>
      <c r="K4" s="247"/>
      <c r="L4" s="245" t="s">
        <v>156</v>
      </c>
      <c r="M4" s="246"/>
      <c r="N4" s="247"/>
      <c r="O4" s="245" t="s">
        <v>157</v>
      </c>
      <c r="P4" s="246"/>
      <c r="Q4" s="247"/>
      <c r="R4" s="245" t="s">
        <v>35</v>
      </c>
      <c r="S4" s="246"/>
      <c r="T4" s="247"/>
      <c r="U4" s="248" t="s">
        <v>59</v>
      </c>
      <c r="V4" s="249"/>
      <c r="W4" s="250"/>
    </row>
    <row r="5" spans="2:23" x14ac:dyDescent="0.15">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9" t="s">
        <v>159</v>
      </c>
      <c r="C3" s="289"/>
      <c r="D3" s="289"/>
      <c r="E3" s="289"/>
      <c r="F3" s="289"/>
      <c r="G3" s="289"/>
      <c r="H3" s="289"/>
      <c r="I3" s="289"/>
      <c r="J3" s="289"/>
      <c r="K3" s="289"/>
      <c r="L3" s="289"/>
      <c r="M3" s="289"/>
      <c r="N3" s="289"/>
      <c r="O3" s="289"/>
      <c r="P3" s="289"/>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90" t="s">
        <v>160</v>
      </c>
      <c r="D5" s="290"/>
      <c r="E5" s="290"/>
      <c r="F5" s="290"/>
      <c r="G5" s="18"/>
      <c r="H5" s="18"/>
      <c r="I5" s="18"/>
      <c r="J5" s="18"/>
      <c r="K5" s="18"/>
      <c r="L5" s="18"/>
      <c r="M5" s="18"/>
      <c r="N5" s="18"/>
      <c r="O5" s="18"/>
      <c r="P5" s="18"/>
      <c r="Q5" s="18"/>
    </row>
    <row r="6" spans="1:17" ht="15.75" customHeight="1" x14ac:dyDescent="0.15">
      <c r="A6" s="18"/>
      <c r="B6" s="18" t="s">
        <v>161</v>
      </c>
      <c r="C6" s="290" t="s">
        <v>162</v>
      </c>
      <c r="D6" s="290"/>
      <c r="E6" s="290"/>
      <c r="F6" s="290"/>
      <c r="G6" s="18"/>
      <c r="H6" s="18"/>
      <c r="I6" s="18"/>
      <c r="J6" s="18"/>
      <c r="K6" s="18"/>
      <c r="L6" s="18"/>
      <c r="M6" s="18"/>
      <c r="N6" s="18"/>
      <c r="O6" s="18"/>
      <c r="P6" s="18"/>
      <c r="Q6" s="18"/>
    </row>
    <row r="7" spans="1:17" ht="15.75" customHeight="1" x14ac:dyDescent="0.15">
      <c r="A7" s="18"/>
      <c r="B7" s="18"/>
      <c r="C7" s="290" t="s">
        <v>163</v>
      </c>
      <c r="D7" s="290"/>
      <c r="E7" s="290"/>
      <c r="F7" s="290"/>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7" t="s">
        <v>164</v>
      </c>
      <c r="C9" s="287"/>
      <c r="D9" s="287"/>
      <c r="E9" s="287" t="s">
        <v>23</v>
      </c>
      <c r="F9" s="287"/>
      <c r="G9" s="287"/>
      <c r="H9" s="287" t="s">
        <v>24</v>
      </c>
      <c r="I9" s="287"/>
      <c r="J9" s="287"/>
      <c r="K9" s="287" t="s">
        <v>25</v>
      </c>
      <c r="L9" s="287"/>
      <c r="M9" s="287"/>
      <c r="N9" s="287" t="s">
        <v>93</v>
      </c>
      <c r="O9" s="287"/>
      <c r="P9" s="287"/>
      <c r="Q9" s="18"/>
    </row>
    <row r="10" spans="1:17" ht="33" customHeight="1" x14ac:dyDescent="0.15">
      <c r="A10" s="18"/>
      <c r="B10" s="287"/>
      <c r="C10" s="287"/>
      <c r="D10" s="287"/>
      <c r="E10" s="287"/>
      <c r="F10" s="287"/>
      <c r="G10" s="287"/>
      <c r="H10" s="287"/>
      <c r="I10" s="287"/>
      <c r="J10" s="287"/>
      <c r="K10" s="287"/>
      <c r="L10" s="287"/>
      <c r="M10" s="287"/>
      <c r="N10" s="287"/>
      <c r="O10" s="287"/>
      <c r="P10" s="287"/>
      <c r="Q10" s="18"/>
    </row>
    <row r="11" spans="1:17" ht="33" customHeight="1" x14ac:dyDescent="0.15">
      <c r="A11" s="18"/>
      <c r="B11" s="287"/>
      <c r="C11" s="287"/>
      <c r="D11" s="287"/>
      <c r="E11" s="287"/>
      <c r="F11" s="287"/>
      <c r="G11" s="287"/>
      <c r="H11" s="287"/>
      <c r="I11" s="287"/>
      <c r="J11" s="287"/>
      <c r="K11" s="287"/>
      <c r="L11" s="287"/>
      <c r="M11" s="287"/>
      <c r="N11" s="287"/>
      <c r="O11" s="287"/>
      <c r="P11" s="287"/>
      <c r="Q11" s="18"/>
    </row>
    <row r="12" spans="1:17" ht="33" customHeight="1" x14ac:dyDescent="0.15">
      <c r="A12" s="18"/>
      <c r="B12" s="287" t="s">
        <v>165</v>
      </c>
      <c r="C12" s="287"/>
      <c r="D12" s="287"/>
      <c r="E12" s="287"/>
      <c r="F12" s="287"/>
      <c r="G12" s="287"/>
      <c r="H12" s="287"/>
      <c r="I12" s="287"/>
      <c r="J12" s="287"/>
      <c r="K12" s="287"/>
      <c r="L12" s="287"/>
      <c r="M12" s="287"/>
      <c r="N12" s="287"/>
      <c r="O12" s="287"/>
      <c r="P12" s="287"/>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9" t="s">
        <v>172</v>
      </c>
      <c r="C27" s="289"/>
      <c r="D27" s="289"/>
      <c r="E27" s="289"/>
      <c r="F27" s="289"/>
      <c r="G27" s="289"/>
      <c r="H27" s="289"/>
      <c r="I27" s="289"/>
      <c r="J27" s="289"/>
      <c r="K27" s="289"/>
      <c r="L27" s="289"/>
      <c r="M27" s="289"/>
      <c r="N27" s="289"/>
      <c r="O27" s="289"/>
      <c r="P27" s="289"/>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7" t="s">
        <v>112</v>
      </c>
      <c r="C29" s="287"/>
      <c r="D29" s="287"/>
      <c r="E29" s="287" t="s">
        <v>174</v>
      </c>
      <c r="F29" s="287"/>
      <c r="G29" s="287"/>
      <c r="H29" s="287" t="s">
        <v>175</v>
      </c>
      <c r="I29" s="287"/>
      <c r="J29" s="287"/>
      <c r="K29" s="287" t="s">
        <v>176</v>
      </c>
      <c r="L29" s="287"/>
      <c r="M29" s="287"/>
      <c r="N29" s="288" t="s">
        <v>182</v>
      </c>
      <c r="O29" s="287"/>
      <c r="P29" s="287"/>
      <c r="Q29" s="18"/>
    </row>
    <row r="30" spans="1:17" ht="33" customHeight="1" x14ac:dyDescent="0.15">
      <c r="A30" s="18"/>
      <c r="B30" s="287" t="s">
        <v>177</v>
      </c>
      <c r="C30" s="287"/>
      <c r="D30" s="287"/>
      <c r="E30" s="287"/>
      <c r="F30" s="287"/>
      <c r="G30" s="287"/>
      <c r="H30" s="287"/>
      <c r="I30" s="287"/>
      <c r="J30" s="287"/>
      <c r="K30" s="287"/>
      <c r="L30" s="287"/>
      <c r="M30" s="287"/>
      <c r="N30" s="287"/>
      <c r="O30" s="287"/>
      <c r="P30" s="287"/>
      <c r="Q30" s="18"/>
    </row>
    <row r="31" spans="1:17" ht="33" customHeight="1" x14ac:dyDescent="0.15">
      <c r="A31" s="18"/>
      <c r="B31" s="287" t="s">
        <v>178</v>
      </c>
      <c r="C31" s="287"/>
      <c r="D31" s="287"/>
      <c r="E31" s="287"/>
      <c r="F31" s="287"/>
      <c r="G31" s="287"/>
      <c r="H31" s="287"/>
      <c r="I31" s="287"/>
      <c r="J31" s="287"/>
      <c r="K31" s="287"/>
      <c r="L31" s="287"/>
      <c r="M31" s="287"/>
      <c r="N31" s="287"/>
      <c r="O31" s="287"/>
      <c r="P31" s="287"/>
      <c r="Q31" s="18"/>
    </row>
    <row r="32" spans="1:17" ht="33" customHeight="1" x14ac:dyDescent="0.15">
      <c r="A32" s="18"/>
      <c r="B32" s="287" t="s">
        <v>120</v>
      </c>
      <c r="C32" s="287" t="s">
        <v>179</v>
      </c>
      <c r="D32" s="287"/>
      <c r="E32" s="287"/>
      <c r="F32" s="287"/>
      <c r="G32" s="287"/>
      <c r="H32" s="287"/>
      <c r="I32" s="287"/>
      <c r="J32" s="287"/>
      <c r="K32" s="287"/>
      <c r="L32" s="287"/>
      <c r="M32" s="287"/>
      <c r="N32" s="287"/>
      <c r="O32" s="287"/>
      <c r="P32" s="287"/>
      <c r="Q32" s="18"/>
    </row>
    <row r="33" spans="1:17" ht="33" customHeight="1" x14ac:dyDescent="0.15">
      <c r="A33" s="18"/>
      <c r="B33" s="287"/>
      <c r="C33" s="287" t="s">
        <v>180</v>
      </c>
      <c r="D33" s="287"/>
      <c r="E33" s="287"/>
      <c r="F33" s="287"/>
      <c r="G33" s="287"/>
      <c r="H33" s="287"/>
      <c r="I33" s="287"/>
      <c r="J33" s="287"/>
      <c r="K33" s="287"/>
      <c r="L33" s="287"/>
      <c r="M33" s="287"/>
      <c r="N33" s="287"/>
      <c r="O33" s="287"/>
      <c r="P33" s="287"/>
      <c r="Q33" s="18"/>
    </row>
    <row r="34" spans="1:17" ht="33" customHeight="1" x14ac:dyDescent="0.15">
      <c r="A34" s="18"/>
      <c r="B34" s="287" t="s">
        <v>181</v>
      </c>
      <c r="C34" s="287"/>
      <c r="D34" s="287"/>
      <c r="E34" s="287"/>
      <c r="F34" s="287"/>
      <c r="G34" s="287"/>
      <c r="H34" s="287"/>
      <c r="I34" s="287"/>
      <c r="J34" s="287"/>
      <c r="K34" s="287"/>
      <c r="L34" s="287"/>
      <c r="M34" s="287"/>
      <c r="N34" s="287"/>
      <c r="O34" s="287"/>
      <c r="P34" s="287"/>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9" t="s">
        <v>183</v>
      </c>
      <c r="C3" s="289"/>
      <c r="D3" s="289"/>
      <c r="E3" s="289"/>
      <c r="F3" s="289"/>
      <c r="G3" s="289"/>
      <c r="H3" s="289"/>
      <c r="I3" s="289"/>
      <c r="J3" s="289"/>
      <c r="K3" s="289"/>
      <c r="L3" s="289"/>
      <c r="M3" s="289"/>
      <c r="N3" s="289"/>
      <c r="O3" s="289"/>
      <c r="P3" s="289"/>
      <c r="Q3" s="289"/>
      <c r="R3" s="289"/>
      <c r="S3" s="289"/>
      <c r="T3" s="289"/>
      <c r="U3" s="289"/>
      <c r="V3" s="289"/>
      <c r="W3" s="289"/>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7" t="s">
        <v>112</v>
      </c>
      <c r="C9" s="287"/>
      <c r="D9" s="287" t="s">
        <v>113</v>
      </c>
      <c r="E9" s="287"/>
      <c r="F9" s="287"/>
      <c r="G9" s="287"/>
      <c r="H9" s="287"/>
      <c r="I9" s="287" t="s">
        <v>114</v>
      </c>
      <c r="J9" s="287"/>
      <c r="K9" s="287"/>
      <c r="L9" s="287"/>
      <c r="M9" s="287"/>
      <c r="N9" s="287" t="s">
        <v>115</v>
      </c>
      <c r="O9" s="287"/>
      <c r="P9" s="287"/>
      <c r="Q9" s="287"/>
      <c r="R9" s="287"/>
      <c r="S9" s="287" t="s">
        <v>116</v>
      </c>
      <c r="T9" s="287"/>
      <c r="U9" s="287"/>
      <c r="V9" s="287"/>
      <c r="W9" s="287"/>
      <c r="X9" s="18"/>
    </row>
    <row r="10" spans="1:24" ht="33" customHeight="1" x14ac:dyDescent="0.15">
      <c r="A10" s="18"/>
      <c r="B10" s="287" t="s">
        <v>23</v>
      </c>
      <c r="C10" s="287"/>
      <c r="D10" s="287"/>
      <c r="E10" s="287"/>
      <c r="F10" s="287"/>
      <c r="G10" s="287"/>
      <c r="H10" s="287"/>
      <c r="I10" s="287"/>
      <c r="J10" s="287"/>
      <c r="K10" s="287"/>
      <c r="L10" s="287"/>
      <c r="M10" s="287"/>
      <c r="N10" s="287"/>
      <c r="O10" s="287"/>
      <c r="P10" s="287"/>
      <c r="Q10" s="287"/>
      <c r="R10" s="287"/>
      <c r="S10" s="287"/>
      <c r="T10" s="287"/>
      <c r="U10" s="287"/>
      <c r="V10" s="287"/>
      <c r="W10" s="287"/>
      <c r="X10" s="18"/>
    </row>
    <row r="11" spans="1:24" ht="33" customHeight="1" x14ac:dyDescent="0.15">
      <c r="A11" s="18"/>
      <c r="B11" s="287" t="s">
        <v>24</v>
      </c>
      <c r="C11" s="287"/>
      <c r="D11" s="287"/>
      <c r="E11" s="287"/>
      <c r="F11" s="287"/>
      <c r="G11" s="287"/>
      <c r="H11" s="287"/>
      <c r="I11" s="287"/>
      <c r="J11" s="287"/>
      <c r="K11" s="287"/>
      <c r="L11" s="287"/>
      <c r="M11" s="287"/>
      <c r="N11" s="287"/>
      <c r="O11" s="287"/>
      <c r="P11" s="287"/>
      <c r="Q11" s="287"/>
      <c r="R11" s="287"/>
      <c r="S11" s="287"/>
      <c r="T11" s="287"/>
      <c r="U11" s="287"/>
      <c r="V11" s="287"/>
      <c r="W11" s="287"/>
      <c r="X11" s="18"/>
    </row>
    <row r="12" spans="1:24" ht="33" customHeight="1" x14ac:dyDescent="0.15">
      <c r="A12" s="18"/>
      <c r="B12" s="287" t="s">
        <v>25</v>
      </c>
      <c r="C12" s="287"/>
      <c r="D12" s="287"/>
      <c r="E12" s="287"/>
      <c r="F12" s="287"/>
      <c r="G12" s="287"/>
      <c r="H12" s="287"/>
      <c r="I12" s="287"/>
      <c r="J12" s="287"/>
      <c r="K12" s="287"/>
      <c r="L12" s="287"/>
      <c r="M12" s="287"/>
      <c r="N12" s="287"/>
      <c r="O12" s="287"/>
      <c r="P12" s="287"/>
      <c r="Q12" s="287"/>
      <c r="R12" s="287"/>
      <c r="S12" s="287"/>
      <c r="T12" s="287"/>
      <c r="U12" s="287"/>
      <c r="V12" s="287"/>
      <c r="W12" s="287"/>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7" t="s">
        <v>0</v>
      </c>
      <c r="C1" s="237"/>
      <c r="D1" s="237"/>
      <c r="E1" s="237"/>
      <c r="F1" s="237"/>
      <c r="G1" s="237"/>
      <c r="H1" s="237"/>
      <c r="I1" s="237"/>
      <c r="J1" s="237"/>
      <c r="K1" s="237"/>
      <c r="L1" s="237"/>
      <c r="M1" s="237"/>
      <c r="N1" s="237"/>
      <c r="O1" s="237"/>
      <c r="P1" s="237"/>
      <c r="Q1" s="237"/>
      <c r="R1" s="237"/>
      <c r="S1" s="237"/>
      <c r="T1" s="237"/>
      <c r="U1" s="237"/>
      <c r="V1" s="237"/>
    </row>
    <row r="2" spans="2:22" ht="12" customHeight="1" x14ac:dyDescent="0.15">
      <c r="B2" s="237"/>
      <c r="C2" s="237"/>
      <c r="D2" s="237"/>
      <c r="E2" s="237"/>
      <c r="F2" s="237"/>
      <c r="G2" s="237"/>
      <c r="H2" s="237"/>
      <c r="I2" s="237"/>
      <c r="J2" s="237"/>
      <c r="K2" s="237"/>
      <c r="L2" s="237"/>
      <c r="M2" s="237"/>
      <c r="N2" s="237"/>
      <c r="O2" s="237"/>
      <c r="P2" s="237"/>
      <c r="Q2" s="237"/>
      <c r="R2" s="237"/>
      <c r="S2" s="237"/>
      <c r="T2" s="237"/>
      <c r="U2" s="237"/>
      <c r="V2" s="237"/>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15">
      <c r="B5" s="240"/>
      <c r="C5" s="240"/>
      <c r="D5" s="240"/>
      <c r="E5" s="240"/>
      <c r="F5" s="240"/>
      <c r="G5" s="240"/>
      <c r="H5" s="239" t="s">
        <v>31</v>
      </c>
      <c r="I5" s="239"/>
      <c r="J5" s="239"/>
      <c r="K5" s="239" t="s">
        <v>32</v>
      </c>
      <c r="L5" s="239"/>
      <c r="M5" s="239"/>
      <c r="N5" s="239" t="s">
        <v>33</v>
      </c>
      <c r="O5" s="239"/>
      <c r="P5" s="239"/>
      <c r="Q5" s="239" t="s">
        <v>34</v>
      </c>
      <c r="R5" s="239"/>
      <c r="S5" s="239"/>
      <c r="T5" s="240"/>
      <c r="U5" s="240"/>
      <c r="V5" s="240"/>
    </row>
    <row r="6" spans="2:22" x14ac:dyDescent="0.15">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3" t="s">
        <v>508</v>
      </c>
      <c r="U7" s="133" t="s">
        <v>509</v>
      </c>
      <c r="V7" s="133" t="s">
        <v>510</v>
      </c>
    </row>
    <row r="8" spans="2:22" x14ac:dyDescent="0.15">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9" t="e">
        <f>IF(E8=0,"",Q8/E8 * 100)</f>
        <v>#VALUE!</v>
      </c>
      <c r="U8" s="129" t="e">
        <f t="shared" ref="U8:V8" si="0">IF(F8=0,"",R8/F8 * 100)</f>
        <v>#VALUE!</v>
      </c>
      <c r="V8" s="129" t="e">
        <f t="shared" si="0"/>
        <v>#VALUE!</v>
      </c>
    </row>
    <row r="10" spans="2:22" ht="14.25" thickBot="1" x14ac:dyDescent="0.2">
      <c r="B10" s="229" t="s">
        <v>639</v>
      </c>
      <c r="C10" s="229" t="s">
        <v>635</v>
      </c>
      <c r="D10" s="230" t="s">
        <v>637</v>
      </c>
      <c r="E10" s="232" t="s">
        <v>643</v>
      </c>
      <c r="F10" s="232" t="s">
        <v>787</v>
      </c>
      <c r="G10" s="232" t="s">
        <v>647</v>
      </c>
      <c r="H10" s="232" t="s">
        <v>371</v>
      </c>
      <c r="I10" s="232" t="s">
        <v>372</v>
      </c>
      <c r="J10" s="232" t="s">
        <v>373</v>
      </c>
      <c r="K10" s="232" t="s">
        <v>472</v>
      </c>
      <c r="L10" s="232" t="s">
        <v>473</v>
      </c>
      <c r="M10" s="232" t="s">
        <v>474</v>
      </c>
      <c r="N10" s="232" t="s">
        <v>478</v>
      </c>
      <c r="O10" s="232" t="s">
        <v>479</v>
      </c>
      <c r="P10" s="232" t="s">
        <v>480</v>
      </c>
      <c r="Q10" s="232" t="s">
        <v>490</v>
      </c>
      <c r="R10" s="232" t="s">
        <v>491</v>
      </c>
      <c r="S10" s="232" t="s">
        <v>492</v>
      </c>
      <c r="T10" s="231" t="s">
        <v>499</v>
      </c>
      <c r="U10" s="231" t="s">
        <v>500</v>
      </c>
      <c r="V10" s="231" t="s">
        <v>501</v>
      </c>
    </row>
    <row r="11" spans="2:22" x14ac:dyDescent="0.15">
      <c r="B11" s="291" t="s">
        <v>788</v>
      </c>
      <c r="C11" s="292"/>
      <c r="D11" s="292"/>
      <c r="E11" s="233" t="s">
        <v>416</v>
      </c>
      <c r="F11" s="233" t="s">
        <v>417</v>
      </c>
      <c r="G11" s="233" t="s">
        <v>418</v>
      </c>
      <c r="H11" s="233" t="s">
        <v>374</v>
      </c>
      <c r="I11" s="233" t="s">
        <v>375</v>
      </c>
      <c r="J11" s="233" t="s">
        <v>376</v>
      </c>
      <c r="K11" s="233" t="s">
        <v>475</v>
      </c>
      <c r="L11" s="233" t="s">
        <v>476</v>
      </c>
      <c r="M11" s="233" t="s">
        <v>477</v>
      </c>
      <c r="N11" s="233" t="s">
        <v>481</v>
      </c>
      <c r="O11" s="233" t="s">
        <v>482</v>
      </c>
      <c r="P11" s="233" t="s">
        <v>483</v>
      </c>
      <c r="Q11" s="233" t="s">
        <v>493</v>
      </c>
      <c r="R11" s="233" t="s">
        <v>494</v>
      </c>
      <c r="S11" s="233" t="s">
        <v>495</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3" t="s">
        <v>200</v>
      </c>
      <c r="C2" s="293"/>
      <c r="D2" s="293"/>
      <c r="E2" s="293"/>
      <c r="F2" s="293"/>
      <c r="G2" s="293"/>
      <c r="H2" s="293"/>
      <c r="I2" s="293"/>
      <c r="J2" s="293"/>
      <c r="K2" s="293"/>
      <c r="L2" s="293"/>
    </row>
    <row r="3" spans="2:21" ht="12" customHeight="1" x14ac:dyDescent="0.15">
      <c r="B3" s="293"/>
      <c r="C3" s="293"/>
      <c r="D3" s="293"/>
      <c r="E3" s="293"/>
      <c r="F3" s="293"/>
      <c r="G3" s="293"/>
      <c r="H3" s="293"/>
      <c r="I3" s="293"/>
      <c r="J3" s="293"/>
      <c r="K3" s="293"/>
      <c r="L3" s="293"/>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0" t="s">
        <v>58</v>
      </c>
      <c r="C5" s="301" t="s">
        <v>133</v>
      </c>
      <c r="D5" s="303" t="s">
        <v>26</v>
      </c>
      <c r="E5" s="246"/>
      <c r="F5" s="304"/>
      <c r="G5" s="305" t="s">
        <v>30</v>
      </c>
      <c r="H5" s="238"/>
      <c r="I5" s="306"/>
      <c r="J5" s="246" t="s">
        <v>35</v>
      </c>
      <c r="K5" s="246"/>
      <c r="L5" s="247"/>
    </row>
    <row r="6" spans="2:21" ht="14.25" thickBot="1" x14ac:dyDescent="0.2">
      <c r="B6" s="300"/>
      <c r="C6" s="302"/>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4" t="s">
        <v>196</v>
      </c>
      <c r="C8" s="295"/>
      <c r="D8" s="67" t="s">
        <v>37</v>
      </c>
      <c r="E8" s="68" t="s">
        <v>38</v>
      </c>
      <c r="F8" s="69" t="s">
        <v>39</v>
      </c>
      <c r="G8" s="70" t="s">
        <v>40</v>
      </c>
      <c r="H8" s="68" t="s">
        <v>41</v>
      </c>
      <c r="I8" s="69" t="s">
        <v>42</v>
      </c>
      <c r="J8" s="70" t="e">
        <v>#VALUE!</v>
      </c>
      <c r="K8" s="68" t="e">
        <v>#VALUE!</v>
      </c>
      <c r="L8" s="68" t="e">
        <v>#VALUE!</v>
      </c>
    </row>
    <row r="9" spans="2:21" x14ac:dyDescent="0.15">
      <c r="B9" s="296" t="s">
        <v>197</v>
      </c>
      <c r="C9" s="297"/>
      <c r="D9" s="71"/>
      <c r="E9" s="72"/>
      <c r="F9" s="73"/>
      <c r="G9" s="66" t="s">
        <v>295</v>
      </c>
      <c r="H9" s="64" t="s">
        <v>296</v>
      </c>
      <c r="I9" s="65" t="s">
        <v>297</v>
      </c>
      <c r="J9" s="74"/>
      <c r="K9" s="72"/>
      <c r="L9" s="72"/>
    </row>
    <row r="10" spans="2:21" ht="14.25" thickBot="1" x14ac:dyDescent="0.2">
      <c r="B10" s="298" t="s">
        <v>198</v>
      </c>
      <c r="C10" s="299"/>
      <c r="D10" s="31"/>
      <c r="E10" s="32"/>
      <c r="F10" s="41"/>
      <c r="G10" s="40" t="s">
        <v>75</v>
      </c>
      <c r="H10" s="33" t="s">
        <v>76</v>
      </c>
      <c r="I10" s="39" t="s">
        <v>77</v>
      </c>
      <c r="J10" s="34"/>
      <c r="K10" s="32"/>
      <c r="L10" s="32"/>
    </row>
    <row r="11" spans="2:21" x14ac:dyDescent="0.15">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2" t="s">
        <v>203</v>
      </c>
      <c r="AC4" s="312"/>
      <c r="AD4" s="312"/>
      <c r="AE4" s="312"/>
      <c r="AF4" s="312"/>
      <c r="AG4" s="312"/>
      <c r="AH4" s="312"/>
      <c r="AI4" s="312"/>
      <c r="AJ4" s="312"/>
      <c r="AK4" s="312"/>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8" t="s">
        <v>37</v>
      </c>
      <c r="I7" s="308"/>
      <c r="J7" s="308"/>
      <c r="K7" s="308"/>
      <c r="L7" s="308"/>
      <c r="M7" s="308"/>
      <c r="N7" s="308"/>
      <c r="O7" s="308"/>
      <c r="P7" s="308"/>
      <c r="Q7" s="308"/>
      <c r="R7" s="308" t="s">
        <v>40</v>
      </c>
      <c r="S7" s="308"/>
      <c r="T7" s="308"/>
      <c r="U7" s="308"/>
      <c r="V7" s="308"/>
      <c r="W7" s="308"/>
      <c r="X7" s="308"/>
      <c r="Y7" s="308"/>
      <c r="Z7" s="308"/>
      <c r="AA7" s="308"/>
      <c r="AB7" s="309" t="s">
        <v>207</v>
      </c>
      <c r="AC7" s="309"/>
      <c r="AD7" s="309"/>
      <c r="AE7" s="309"/>
      <c r="AF7" s="309"/>
      <c r="AG7" s="309"/>
      <c r="AH7" s="309"/>
      <c r="AI7" s="309"/>
      <c r="AJ7" s="309"/>
      <c r="AK7" s="309"/>
      <c r="AL7" s="18"/>
    </row>
    <row r="8" spans="1:38" ht="47.25" customHeight="1" x14ac:dyDescent="0.15">
      <c r="A8" s="18"/>
      <c r="B8" s="307" t="s">
        <v>24</v>
      </c>
      <c r="C8" s="307"/>
      <c r="D8" s="307"/>
      <c r="E8" s="307"/>
      <c r="F8" s="307"/>
      <c r="G8" s="307"/>
      <c r="H8" s="308" t="s">
        <v>38</v>
      </c>
      <c r="I8" s="308"/>
      <c r="J8" s="308"/>
      <c r="K8" s="308"/>
      <c r="L8" s="308"/>
      <c r="M8" s="308"/>
      <c r="N8" s="308"/>
      <c r="O8" s="308"/>
      <c r="P8" s="308"/>
      <c r="Q8" s="308"/>
      <c r="R8" s="308" t="s">
        <v>41</v>
      </c>
      <c r="S8" s="308"/>
      <c r="T8" s="308"/>
      <c r="U8" s="308"/>
      <c r="V8" s="308"/>
      <c r="W8" s="308"/>
      <c r="X8" s="308"/>
      <c r="Y8" s="308"/>
      <c r="Z8" s="308"/>
      <c r="AA8" s="308"/>
      <c r="AB8" s="309" t="s">
        <v>208</v>
      </c>
      <c r="AC8" s="309"/>
      <c r="AD8" s="309"/>
      <c r="AE8" s="309"/>
      <c r="AF8" s="309"/>
      <c r="AG8" s="309"/>
      <c r="AH8" s="309"/>
      <c r="AI8" s="309"/>
      <c r="AJ8" s="309"/>
      <c r="AK8" s="309"/>
      <c r="AL8" s="18"/>
    </row>
    <row r="9" spans="1:38" ht="47.25" customHeight="1" x14ac:dyDescent="0.15">
      <c r="A9" s="18"/>
      <c r="B9" s="307" t="s">
        <v>25</v>
      </c>
      <c r="C9" s="307"/>
      <c r="D9" s="307"/>
      <c r="E9" s="307"/>
      <c r="F9" s="307"/>
      <c r="G9" s="307"/>
      <c r="H9" s="308" t="s">
        <v>39</v>
      </c>
      <c r="I9" s="308"/>
      <c r="J9" s="308"/>
      <c r="K9" s="308"/>
      <c r="L9" s="308"/>
      <c r="M9" s="308"/>
      <c r="N9" s="308"/>
      <c r="O9" s="308"/>
      <c r="P9" s="308"/>
      <c r="Q9" s="308"/>
      <c r="R9" s="308" t="s">
        <v>42</v>
      </c>
      <c r="S9" s="308"/>
      <c r="T9" s="308"/>
      <c r="U9" s="308"/>
      <c r="V9" s="308"/>
      <c r="W9" s="308"/>
      <c r="X9" s="308"/>
      <c r="Y9" s="308"/>
      <c r="Z9" s="308"/>
      <c r="AA9" s="308"/>
      <c r="AB9" s="309" t="s">
        <v>209</v>
      </c>
      <c r="AC9" s="309"/>
      <c r="AD9" s="309"/>
      <c r="AE9" s="309"/>
      <c r="AF9" s="309"/>
      <c r="AG9" s="309"/>
      <c r="AH9" s="309"/>
      <c r="AI9" s="309"/>
      <c r="AJ9" s="309"/>
      <c r="AK9" s="309"/>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t="s">
        <v>317</v>
      </c>
      <c r="AC11" s="310"/>
      <c r="AD11" s="310"/>
      <c r="AE11" s="310"/>
      <c r="AF11" s="310"/>
      <c r="AG11" s="310"/>
      <c r="AH11" s="310"/>
      <c r="AI11" s="310"/>
      <c r="AJ11" s="310"/>
      <c r="AK11" s="310"/>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1" t="s">
        <v>213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3" t="s">
        <v>161</v>
      </c>
      <c r="C6" s="313"/>
      <c r="D6" s="332" t="s">
        <v>214</v>
      </c>
      <c r="E6" s="332"/>
      <c r="F6" s="332"/>
      <c r="G6" s="332"/>
      <c r="H6" s="332"/>
      <c r="I6" s="332"/>
      <c r="J6" s="332"/>
      <c r="K6" s="332"/>
      <c r="L6" s="332"/>
      <c r="M6" s="332"/>
      <c r="N6" s="332" t="s">
        <v>215</v>
      </c>
      <c r="O6" s="332"/>
      <c r="P6" s="332"/>
      <c r="Q6" s="332"/>
      <c r="R6" s="332"/>
      <c r="S6" s="332"/>
      <c r="T6" s="332"/>
      <c r="U6" s="332"/>
      <c r="V6" s="332"/>
      <c r="W6" s="332"/>
      <c r="X6" s="333" t="s">
        <v>216</v>
      </c>
      <c r="Y6" s="332"/>
      <c r="Z6" s="332"/>
      <c r="AA6" s="332"/>
      <c r="AB6" s="332"/>
      <c r="AC6" s="332"/>
      <c r="AD6" s="332"/>
      <c r="AE6" s="332"/>
      <c r="AF6" s="332"/>
      <c r="AG6" s="332"/>
      <c r="AH6" s="332" t="s">
        <v>217</v>
      </c>
      <c r="AI6" s="332"/>
      <c r="AJ6" s="332"/>
      <c r="AK6" s="332"/>
      <c r="AL6" s="332"/>
      <c r="AM6" s="18"/>
    </row>
    <row r="7" spans="1:39" ht="27" customHeight="1" thickBot="1" x14ac:dyDescent="0.25">
      <c r="A7" s="18"/>
      <c r="B7" s="313" t="s">
        <v>23</v>
      </c>
      <c r="C7" s="314"/>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3"/>
      <c r="C8" s="313"/>
      <c r="D8" s="47"/>
      <c r="E8" s="43"/>
      <c r="F8" s="43"/>
      <c r="G8" s="43"/>
      <c r="H8" s="315" t="s">
        <v>220</v>
      </c>
      <c r="I8" s="315"/>
      <c r="J8" s="315"/>
      <c r="K8" s="315"/>
      <c r="L8" s="315"/>
      <c r="M8" s="315"/>
      <c r="N8" s="315"/>
      <c r="O8" s="315"/>
      <c r="P8" s="322" t="s">
        <v>40</v>
      </c>
      <c r="Q8" s="323"/>
      <c r="R8" s="323"/>
      <c r="S8" s="323"/>
      <c r="T8" s="323"/>
      <c r="U8" s="323"/>
      <c r="V8" s="324"/>
      <c r="W8" s="44"/>
      <c r="X8" s="43"/>
      <c r="Y8" s="43"/>
      <c r="Z8" s="43"/>
      <c r="AA8" s="43"/>
      <c r="AB8" s="43"/>
      <c r="AC8" s="43"/>
      <c r="AD8" s="43"/>
      <c r="AE8" s="43"/>
      <c r="AF8" s="43"/>
      <c r="AG8" s="44"/>
      <c r="AH8" s="91"/>
      <c r="AI8" s="91"/>
      <c r="AJ8" s="91"/>
      <c r="AK8" s="91"/>
      <c r="AL8" s="44"/>
      <c r="AM8" s="18"/>
    </row>
    <row r="9" spans="1:39" ht="27" customHeight="1" x14ac:dyDescent="0.2">
      <c r="A9" s="18"/>
      <c r="B9" s="313"/>
      <c r="C9" s="313"/>
      <c r="D9" s="47"/>
      <c r="E9" s="43"/>
      <c r="F9" s="43"/>
      <c r="G9" s="43"/>
      <c r="H9" s="315" t="s">
        <v>221</v>
      </c>
      <c r="I9" s="315"/>
      <c r="J9" s="315"/>
      <c r="K9" s="315"/>
      <c r="L9" s="315"/>
      <c r="M9" s="315"/>
      <c r="N9" s="315"/>
      <c r="O9" s="315"/>
      <c r="P9" s="325" t="s">
        <v>295</v>
      </c>
      <c r="Q9" s="326"/>
      <c r="R9" s="326"/>
      <c r="S9" s="326"/>
      <c r="T9" s="326"/>
      <c r="U9" s="326"/>
      <c r="V9" s="327"/>
      <c r="W9" s="44"/>
      <c r="X9" s="43"/>
      <c r="Y9" s="43"/>
      <c r="Z9" s="43"/>
      <c r="AA9" s="43"/>
      <c r="AB9" s="43"/>
      <c r="AC9" s="43"/>
      <c r="AD9" s="43"/>
      <c r="AE9" s="43"/>
      <c r="AF9" s="43"/>
      <c r="AG9" s="44"/>
      <c r="AH9" s="91"/>
      <c r="AI9" s="91"/>
      <c r="AJ9" s="91"/>
      <c r="AK9" s="91"/>
      <c r="AL9" s="44"/>
      <c r="AM9" s="18"/>
    </row>
    <row r="10" spans="1:39" ht="27" customHeight="1" thickBot="1" x14ac:dyDescent="0.25">
      <c r="A10" s="18"/>
      <c r="B10" s="313"/>
      <c r="C10" s="313"/>
      <c r="D10" s="47"/>
      <c r="E10" s="43"/>
      <c r="F10" s="43"/>
      <c r="G10" s="43"/>
      <c r="H10" s="315" t="s">
        <v>222</v>
      </c>
      <c r="I10" s="315"/>
      <c r="J10" s="315"/>
      <c r="K10" s="315"/>
      <c r="L10" s="315"/>
      <c r="M10" s="315"/>
      <c r="N10" s="315"/>
      <c r="O10" s="315"/>
      <c r="P10" s="328" t="s">
        <v>75</v>
      </c>
      <c r="Q10" s="329"/>
      <c r="R10" s="329"/>
      <c r="S10" s="329"/>
      <c r="T10" s="329"/>
      <c r="U10" s="329"/>
      <c r="V10" s="330"/>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3" t="s">
        <v>24</v>
      </c>
      <c r="C11" s="314"/>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3"/>
      <c r="C12" s="313"/>
      <c r="D12" s="47"/>
      <c r="E12" s="43"/>
      <c r="F12" s="43"/>
      <c r="G12" s="43"/>
      <c r="H12" s="315" t="s">
        <v>220</v>
      </c>
      <c r="I12" s="315"/>
      <c r="J12" s="315"/>
      <c r="K12" s="315"/>
      <c r="L12" s="315"/>
      <c r="M12" s="315"/>
      <c r="N12" s="315"/>
      <c r="O12" s="315"/>
      <c r="P12" s="322" t="s">
        <v>41</v>
      </c>
      <c r="Q12" s="323"/>
      <c r="R12" s="323"/>
      <c r="S12" s="323"/>
      <c r="T12" s="323"/>
      <c r="U12" s="323"/>
      <c r="V12" s="324"/>
      <c r="W12" s="44"/>
      <c r="X12" s="43"/>
      <c r="Y12" s="43"/>
      <c r="Z12" s="43"/>
      <c r="AA12" s="43"/>
      <c r="AB12" s="43"/>
      <c r="AC12" s="43"/>
      <c r="AD12" s="43"/>
      <c r="AE12" s="43"/>
      <c r="AF12" s="43"/>
      <c r="AG12" s="44"/>
      <c r="AH12" s="91"/>
      <c r="AI12" s="91"/>
      <c r="AJ12" s="91"/>
      <c r="AK12" s="91"/>
      <c r="AL12" s="44"/>
      <c r="AM12" s="18"/>
    </row>
    <row r="13" spans="1:39" ht="27" customHeight="1" x14ac:dyDescent="0.2">
      <c r="A13" s="18"/>
      <c r="B13" s="313"/>
      <c r="C13" s="313"/>
      <c r="D13" s="47"/>
      <c r="E13" s="43"/>
      <c r="F13" s="43"/>
      <c r="G13" s="43"/>
      <c r="H13" s="315" t="s">
        <v>221</v>
      </c>
      <c r="I13" s="315"/>
      <c r="J13" s="315"/>
      <c r="K13" s="315"/>
      <c r="L13" s="315"/>
      <c r="M13" s="315"/>
      <c r="N13" s="315"/>
      <c r="O13" s="315"/>
      <c r="P13" s="325" t="s">
        <v>296</v>
      </c>
      <c r="Q13" s="326"/>
      <c r="R13" s="326"/>
      <c r="S13" s="326"/>
      <c r="T13" s="326"/>
      <c r="U13" s="326"/>
      <c r="V13" s="327"/>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3"/>
      <c r="C14" s="313"/>
      <c r="D14" s="47"/>
      <c r="E14" s="43"/>
      <c r="F14" s="43"/>
      <c r="G14" s="43"/>
      <c r="H14" s="315" t="s">
        <v>222</v>
      </c>
      <c r="I14" s="315"/>
      <c r="J14" s="315"/>
      <c r="K14" s="315"/>
      <c r="L14" s="315"/>
      <c r="M14" s="315"/>
      <c r="N14" s="315"/>
      <c r="O14" s="315"/>
      <c r="P14" s="328" t="s">
        <v>76</v>
      </c>
      <c r="Q14" s="329"/>
      <c r="R14" s="329"/>
      <c r="S14" s="329"/>
      <c r="T14" s="329"/>
      <c r="U14" s="329"/>
      <c r="V14" s="330"/>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3" t="s">
        <v>25</v>
      </c>
      <c r="C15" s="314"/>
      <c r="D15" s="319" t="s">
        <v>39</v>
      </c>
      <c r="E15" s="320"/>
      <c r="F15" s="320"/>
      <c r="G15" s="320"/>
      <c r="H15" s="320"/>
      <c r="I15" s="320"/>
      <c r="J15" s="320"/>
      <c r="K15" s="320"/>
      <c r="L15" s="321"/>
      <c r="M15" s="45" t="s">
        <v>218</v>
      </c>
      <c r="N15" s="316" t="s">
        <v>306</v>
      </c>
      <c r="O15" s="317"/>
      <c r="P15" s="317"/>
      <c r="Q15" s="317"/>
      <c r="R15" s="317"/>
      <c r="S15" s="317"/>
      <c r="T15" s="317"/>
      <c r="U15" s="317"/>
      <c r="V15" s="318"/>
      <c r="W15" s="45" t="s">
        <v>218</v>
      </c>
      <c r="X15" s="319" t="e">
        <f>D15-N15</f>
        <v>#VALUE!</v>
      </c>
      <c r="Y15" s="320"/>
      <c r="Z15" s="320"/>
      <c r="AA15" s="320"/>
      <c r="AB15" s="320"/>
      <c r="AC15" s="320"/>
      <c r="AD15" s="320"/>
      <c r="AE15" s="320"/>
      <c r="AF15" s="321"/>
      <c r="AG15" s="45" t="s">
        <v>218</v>
      </c>
      <c r="AH15" s="316" t="e">
        <f>IF(D15=0,"",N15/D15 * 100)</f>
        <v>#VALUE!</v>
      </c>
      <c r="AI15" s="317"/>
      <c r="AJ15" s="317"/>
      <c r="AK15" s="318"/>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1" t="s">
        <v>224</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42"/>
    </row>
    <row r="3" spans="1:54" ht="40.5" customHeight="1" x14ac:dyDescent="0.2">
      <c r="A3" s="42"/>
      <c r="B3" s="362" t="s">
        <v>225</v>
      </c>
      <c r="C3" s="362"/>
      <c r="D3" s="362"/>
      <c r="E3" s="362"/>
      <c r="F3" s="362"/>
      <c r="G3" s="362"/>
      <c r="H3" s="363" t="s">
        <v>226</v>
      </c>
      <c r="I3" s="363"/>
      <c r="J3" s="363"/>
      <c r="K3" s="363"/>
      <c r="L3" s="363"/>
      <c r="M3" s="363"/>
      <c r="N3" s="363"/>
      <c r="O3" s="363"/>
      <c r="P3" s="363"/>
      <c r="Q3" s="364" t="s">
        <v>227</v>
      </c>
      <c r="R3" s="364"/>
      <c r="S3" s="364"/>
      <c r="T3" s="364"/>
      <c r="U3" s="364"/>
      <c r="V3" s="364"/>
      <c r="W3" s="363" t="s">
        <v>228</v>
      </c>
      <c r="X3" s="363"/>
      <c r="Y3" s="363"/>
      <c r="Z3" s="363"/>
      <c r="AA3" s="363"/>
      <c r="AB3" s="363"/>
      <c r="AC3" s="363"/>
      <c r="AD3" s="363"/>
      <c r="AE3" s="363"/>
      <c r="AF3" s="364" t="s">
        <v>229</v>
      </c>
      <c r="AG3" s="364"/>
      <c r="AH3" s="364"/>
      <c r="AI3" s="364"/>
      <c r="AJ3" s="364"/>
      <c r="AK3" s="364"/>
      <c r="AL3" s="365"/>
      <c r="AM3" s="365"/>
      <c r="AN3" s="365"/>
      <c r="AO3" s="365"/>
      <c r="AP3" s="365"/>
      <c r="AQ3" s="365"/>
      <c r="AR3" s="365"/>
      <c r="AS3" s="365"/>
      <c r="AT3" s="365"/>
      <c r="AU3" s="365"/>
      <c r="AV3" s="365"/>
      <c r="AW3" s="365"/>
      <c r="AX3" s="365"/>
      <c r="AY3" s="365"/>
      <c r="AZ3" s="365"/>
      <c r="BA3" s="365"/>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2" t="s">
        <v>230</v>
      </c>
      <c r="C5" s="342"/>
      <c r="D5" s="342"/>
      <c r="E5" s="342"/>
      <c r="F5" s="342"/>
      <c r="G5" s="342"/>
      <c r="H5" s="342"/>
      <c r="I5" s="342"/>
      <c r="J5" s="342"/>
      <c r="K5" s="342"/>
      <c r="L5" s="342"/>
      <c r="M5" s="342"/>
      <c r="N5" s="342"/>
      <c r="O5" s="342"/>
      <c r="P5" s="342"/>
      <c r="Q5" s="342"/>
      <c r="R5" s="342"/>
      <c r="S5" s="342"/>
      <c r="T5" s="342" t="s">
        <v>231</v>
      </c>
      <c r="U5" s="342"/>
      <c r="V5" s="342"/>
      <c r="W5" s="342"/>
      <c r="X5" s="342"/>
      <c r="Y5" s="342"/>
      <c r="Z5" s="342"/>
      <c r="AA5" s="342"/>
      <c r="AB5" s="342"/>
      <c r="AC5" s="342"/>
      <c r="AD5" s="342"/>
      <c r="AE5" s="342"/>
      <c r="AF5" s="342"/>
      <c r="AG5" s="342"/>
      <c r="AH5" s="342"/>
      <c r="AI5" s="342"/>
      <c r="AJ5" s="342"/>
      <c r="AK5" s="342"/>
      <c r="AL5" s="343" t="s">
        <v>232</v>
      </c>
      <c r="AM5" s="344"/>
      <c r="AN5" s="344"/>
      <c r="AO5" s="344"/>
      <c r="AP5" s="344"/>
      <c r="AQ5" s="344"/>
      <c r="AR5" s="344"/>
      <c r="AS5" s="345"/>
      <c r="AT5" s="343" t="s">
        <v>233</v>
      </c>
      <c r="AU5" s="344"/>
      <c r="AV5" s="344"/>
      <c r="AW5" s="344"/>
      <c r="AX5" s="344"/>
      <c r="AY5" s="344"/>
      <c r="AZ5" s="344"/>
      <c r="BA5" s="345"/>
      <c r="BB5" s="42"/>
    </row>
    <row r="6" spans="1:54" ht="20.25" customHeight="1" x14ac:dyDescent="0.15">
      <c r="A6" s="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6" t="s">
        <v>251</v>
      </c>
      <c r="AM6" s="347"/>
      <c r="AN6" s="347"/>
      <c r="AO6" s="347"/>
      <c r="AP6" s="347"/>
      <c r="AQ6" s="347"/>
      <c r="AR6" s="347"/>
      <c r="AS6" s="348"/>
      <c r="AT6" s="352" t="s">
        <v>234</v>
      </c>
      <c r="AU6" s="353"/>
      <c r="AV6" s="353"/>
      <c r="AW6" s="353"/>
      <c r="AX6" s="353"/>
      <c r="AY6" s="353"/>
      <c r="AZ6" s="353"/>
      <c r="BA6" s="354"/>
      <c r="BB6" s="42"/>
    </row>
    <row r="7" spans="1:54" ht="18" thickBot="1" x14ac:dyDescent="0.2">
      <c r="A7" s="42"/>
      <c r="B7" s="366" t="s">
        <v>23</v>
      </c>
      <c r="C7" s="366"/>
      <c r="D7" s="366"/>
      <c r="E7" s="366"/>
      <c r="F7" s="366"/>
      <c r="G7" s="366"/>
      <c r="H7" s="366" t="s">
        <v>24</v>
      </c>
      <c r="I7" s="366"/>
      <c r="J7" s="366"/>
      <c r="K7" s="366"/>
      <c r="L7" s="366"/>
      <c r="M7" s="366"/>
      <c r="N7" s="342" t="s">
        <v>25</v>
      </c>
      <c r="O7" s="342"/>
      <c r="P7" s="342"/>
      <c r="Q7" s="342"/>
      <c r="R7" s="342"/>
      <c r="S7" s="342"/>
      <c r="T7" s="366" t="s">
        <v>23</v>
      </c>
      <c r="U7" s="366"/>
      <c r="V7" s="366"/>
      <c r="W7" s="366"/>
      <c r="X7" s="366"/>
      <c r="Y7" s="366"/>
      <c r="Z7" s="366" t="s">
        <v>24</v>
      </c>
      <c r="AA7" s="366"/>
      <c r="AB7" s="366"/>
      <c r="AC7" s="366"/>
      <c r="AD7" s="366"/>
      <c r="AE7" s="366"/>
      <c r="AF7" s="342" t="s">
        <v>25</v>
      </c>
      <c r="AG7" s="342"/>
      <c r="AH7" s="342"/>
      <c r="AI7" s="342"/>
      <c r="AJ7" s="342"/>
      <c r="AK7" s="342"/>
      <c r="AL7" s="349" t="s">
        <v>235</v>
      </c>
      <c r="AM7" s="350"/>
      <c r="AN7" s="350"/>
      <c r="AO7" s="350"/>
      <c r="AP7" s="350"/>
      <c r="AQ7" s="350"/>
      <c r="AR7" s="350"/>
      <c r="AS7" s="351"/>
      <c r="AT7" s="349" t="s">
        <v>235</v>
      </c>
      <c r="AU7" s="350"/>
      <c r="AV7" s="350"/>
      <c r="AW7" s="350"/>
      <c r="AX7" s="350"/>
      <c r="AY7" s="350"/>
      <c r="AZ7" s="350"/>
      <c r="BA7" s="351"/>
      <c r="BB7" s="42"/>
    </row>
    <row r="8" spans="1:54" ht="90" customHeight="1" thickBot="1" x14ac:dyDescent="0.25">
      <c r="A8" s="42"/>
      <c r="B8" s="337" t="s">
        <v>141</v>
      </c>
      <c r="C8" s="338"/>
      <c r="D8" s="338"/>
      <c r="E8" s="338"/>
      <c r="F8" s="338"/>
      <c r="G8" s="339"/>
      <c r="H8" s="337" t="s">
        <v>143</v>
      </c>
      <c r="I8" s="338"/>
      <c r="J8" s="338"/>
      <c r="K8" s="338"/>
      <c r="L8" s="338"/>
      <c r="M8" s="339"/>
      <c r="N8" s="340" t="e">
        <f>B8+H8</f>
        <v>#VALUE!</v>
      </c>
      <c r="O8" s="308"/>
      <c r="P8" s="308"/>
      <c r="Q8" s="308"/>
      <c r="R8" s="308"/>
      <c r="S8" s="341"/>
      <c r="T8" s="337" t="s">
        <v>236</v>
      </c>
      <c r="U8" s="338"/>
      <c r="V8" s="338"/>
      <c r="W8" s="338"/>
      <c r="X8" s="338"/>
      <c r="Y8" s="339"/>
      <c r="Z8" s="337" t="s">
        <v>237</v>
      </c>
      <c r="AA8" s="338"/>
      <c r="AB8" s="338"/>
      <c r="AC8" s="338"/>
      <c r="AD8" s="338"/>
      <c r="AE8" s="339"/>
      <c r="AF8" s="340" t="e">
        <f>T8+Z8</f>
        <v>#VALUE!</v>
      </c>
      <c r="AG8" s="308"/>
      <c r="AH8" s="308"/>
      <c r="AI8" s="308"/>
      <c r="AJ8" s="308"/>
      <c r="AK8" s="341"/>
      <c r="AL8" s="334"/>
      <c r="AM8" s="335"/>
      <c r="AN8" s="335"/>
      <c r="AO8" s="335"/>
      <c r="AP8" s="335"/>
      <c r="AQ8" s="335"/>
      <c r="AR8" s="335"/>
      <c r="AS8" s="336"/>
      <c r="AT8" s="334"/>
      <c r="AU8" s="335"/>
      <c r="AV8" s="335"/>
      <c r="AW8" s="335"/>
      <c r="AX8" s="335"/>
      <c r="AY8" s="335"/>
      <c r="AZ8" s="335"/>
      <c r="BA8" s="33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5" t="s">
        <v>100</v>
      </c>
      <c r="AG10" s="356"/>
      <c r="AH10" s="356"/>
      <c r="AI10" s="356"/>
      <c r="AJ10" s="356"/>
      <c r="AK10" s="357"/>
      <c r="AL10" s="358"/>
      <c r="AM10" s="359"/>
      <c r="AN10" s="359"/>
      <c r="AO10" s="359"/>
      <c r="AP10" s="359"/>
      <c r="AQ10" s="359"/>
      <c r="AR10" s="359"/>
      <c r="AS10" s="359"/>
      <c r="AT10" s="359"/>
      <c r="AU10" s="359"/>
      <c r="AV10" s="359"/>
      <c r="AW10" s="359"/>
      <c r="AX10" s="359"/>
      <c r="AY10" s="359"/>
      <c r="AZ10" s="359"/>
      <c r="BA10" s="360"/>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3" t="s">
        <v>248</v>
      </c>
      <c r="E23" s="344"/>
      <c r="F23" s="344"/>
      <c r="G23" s="344"/>
      <c r="H23" s="344"/>
      <c r="I23" s="345"/>
      <c r="J23" s="343" t="s">
        <v>249</v>
      </c>
      <c r="K23" s="344"/>
      <c r="L23" s="344"/>
      <c r="M23" s="344"/>
      <c r="N23" s="344"/>
      <c r="O23" s="345"/>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70" t="s">
        <v>250</v>
      </c>
      <c r="E24" s="371"/>
      <c r="F24" s="371"/>
      <c r="G24" s="371"/>
      <c r="H24" s="371"/>
      <c r="I24" s="372"/>
      <c r="J24" s="370" t="s">
        <v>250</v>
      </c>
      <c r="K24" s="371"/>
      <c r="L24" s="371"/>
      <c r="M24" s="371"/>
      <c r="N24" s="371"/>
      <c r="O24" s="37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7" t="s">
        <v>218</v>
      </c>
      <c r="E25" s="368"/>
      <c r="F25" s="368"/>
      <c r="G25" s="368"/>
      <c r="H25" s="368"/>
      <c r="I25" s="369"/>
      <c r="J25" s="367" t="s">
        <v>218</v>
      </c>
      <c r="K25" s="368"/>
      <c r="L25" s="368"/>
      <c r="M25" s="368"/>
      <c r="N25" s="368"/>
      <c r="O25" s="36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row>
    <row r="2" spans="2:24"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row>
    <row r="3" spans="2:24" x14ac:dyDescent="0.15">
      <c r="B3" s="80" t="s">
        <v>1</v>
      </c>
      <c r="C3" s="81"/>
      <c r="D3" s="81"/>
      <c r="E3" s="81"/>
      <c r="F3" s="81"/>
      <c r="G3" s="81"/>
      <c r="H3" s="81"/>
      <c r="I3" s="81"/>
      <c r="J3" s="81"/>
      <c r="K3" s="81"/>
      <c r="L3" s="81"/>
      <c r="M3" s="81"/>
      <c r="N3" s="81"/>
      <c r="O3" s="81"/>
      <c r="P3" s="81"/>
      <c r="Q3" s="81"/>
      <c r="R3" s="81"/>
      <c r="S3" s="81"/>
      <c r="T3" s="81"/>
      <c r="U3" s="80"/>
      <c r="X3" s="144" t="s">
        <v>2</v>
      </c>
    </row>
    <row r="4" spans="2:24"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4"/>
      <c r="W5" s="244"/>
      <c r="X5" s="244"/>
    </row>
    <row r="6" spans="2:24"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15">
      <c r="B8" s="241" t="s">
        <v>36</v>
      </c>
      <c r="C8" s="242"/>
      <c r="D8" s="225" t="s">
        <v>37</v>
      </c>
      <c r="E8" s="225" t="s">
        <v>38</v>
      </c>
      <c r="F8" s="225" t="s">
        <v>39</v>
      </c>
      <c r="G8" s="225" t="s">
        <v>40</v>
      </c>
      <c r="H8" s="225" t="s">
        <v>41</v>
      </c>
      <c r="I8" s="225" t="s">
        <v>42</v>
      </c>
      <c r="J8" s="226" t="s">
        <v>404</v>
      </c>
      <c r="K8" s="226" t="s">
        <v>405</v>
      </c>
      <c r="L8" s="226" t="s">
        <v>406</v>
      </c>
      <c r="M8" s="226" t="s">
        <v>401</v>
      </c>
      <c r="N8" s="226" t="s">
        <v>402</v>
      </c>
      <c r="O8" s="226" t="s">
        <v>403</v>
      </c>
      <c r="P8" s="226" t="s">
        <v>443</v>
      </c>
      <c r="Q8" s="226" t="s">
        <v>444</v>
      </c>
      <c r="R8" s="226" t="s">
        <v>445</v>
      </c>
      <c r="S8" s="129" t="e">
        <f>IF(D8=0,"",P8/D8 * 100)</f>
        <v>#VALUE!</v>
      </c>
      <c r="T8" s="129" t="e">
        <f t="shared" ref="T8:U8" si="0">IF(E8=0,"",Q8/E8 * 100)</f>
        <v>#VALUE!</v>
      </c>
      <c r="U8" s="129" t="e">
        <f t="shared" si="0"/>
        <v>#VALUE!</v>
      </c>
      <c r="V8" s="61"/>
      <c r="W8" s="61"/>
      <c r="X8" s="61"/>
    </row>
    <row r="10" spans="2:24" ht="14.25" thickBot="1" x14ac:dyDescent="0.2">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15">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3" t="s">
        <v>253</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row>
    <row r="3" spans="2:55" ht="19.5" customHeight="1" x14ac:dyDescent="0.15"/>
    <row r="4" spans="2:55" ht="45" customHeight="1" x14ac:dyDescent="0.15">
      <c r="B4" s="374" t="s">
        <v>225</v>
      </c>
      <c r="C4" s="374"/>
      <c r="D4" s="374"/>
      <c r="E4" s="374"/>
      <c r="F4" s="374"/>
      <c r="G4" s="374"/>
      <c r="H4" s="309" t="s">
        <v>226</v>
      </c>
      <c r="I4" s="309"/>
      <c r="J4" s="309"/>
      <c r="K4" s="309"/>
      <c r="L4" s="309"/>
      <c r="M4" s="309"/>
      <c r="N4" s="375" t="s">
        <v>227</v>
      </c>
      <c r="O4" s="375"/>
      <c r="P4" s="375"/>
      <c r="Q4" s="375"/>
      <c r="R4" s="375"/>
      <c r="S4" s="375"/>
      <c r="T4" s="309" t="s">
        <v>228</v>
      </c>
      <c r="U4" s="309"/>
      <c r="V4" s="309"/>
      <c r="W4" s="309"/>
      <c r="X4" s="309"/>
      <c r="Y4" s="309"/>
      <c r="Z4" s="375" t="s">
        <v>229</v>
      </c>
      <c r="AA4" s="375"/>
      <c r="AB4" s="375"/>
      <c r="AC4" s="375"/>
      <c r="AD4" s="375"/>
      <c r="AE4" s="375"/>
      <c r="AF4" s="363"/>
      <c r="AG4" s="363"/>
      <c r="AH4" s="363"/>
      <c r="AI4" s="363"/>
      <c r="AJ4" s="363"/>
      <c r="AK4" s="363"/>
      <c r="AL4" s="363"/>
      <c r="AM4" s="363"/>
      <c r="AN4" s="374" t="s">
        <v>254</v>
      </c>
      <c r="AO4" s="374"/>
      <c r="AP4" s="374"/>
      <c r="AQ4" s="363" t="s">
        <v>194</v>
      </c>
      <c r="AR4" s="363"/>
      <c r="AS4" s="363"/>
      <c r="AT4" s="363" t="s">
        <v>195</v>
      </c>
      <c r="AU4" s="363"/>
      <c r="AV4" s="363"/>
      <c r="AW4" s="363"/>
      <c r="AX4" s="363"/>
      <c r="AY4" s="363"/>
      <c r="AZ4" s="363"/>
      <c r="BA4" s="363"/>
      <c r="BB4" s="363"/>
      <c r="BC4" s="363"/>
    </row>
    <row r="5" spans="2:55" ht="29.25" customHeight="1" x14ac:dyDescent="0.15"/>
    <row r="6" spans="2:55" ht="27" customHeight="1" x14ac:dyDescent="0.15">
      <c r="B6" s="376" t="s">
        <v>255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row>
    <row r="7" spans="2:55" ht="43.5" customHeight="1" x14ac:dyDescent="0.15">
      <c r="B7" s="363" t="s">
        <v>256</v>
      </c>
      <c r="C7" s="363"/>
      <c r="D7" s="363"/>
      <c r="E7" s="363"/>
      <c r="F7" s="363"/>
      <c r="G7" s="363"/>
      <c r="H7" s="363"/>
      <c r="I7" s="363"/>
      <c r="J7" s="363"/>
      <c r="K7" s="363"/>
      <c r="L7" s="363"/>
      <c r="M7" s="363"/>
      <c r="N7" s="363"/>
      <c r="O7" s="363"/>
      <c r="P7" s="363"/>
      <c r="Q7" s="363"/>
      <c r="R7" s="363"/>
      <c r="S7" s="363"/>
      <c r="T7" s="363" t="s">
        <v>257</v>
      </c>
      <c r="U7" s="363"/>
      <c r="V7" s="363"/>
      <c r="W7" s="363"/>
      <c r="X7" s="363"/>
      <c r="Y7" s="363"/>
      <c r="Z7" s="363"/>
      <c r="AA7" s="363"/>
      <c r="AB7" s="363"/>
      <c r="AC7" s="363"/>
      <c r="AD7" s="363"/>
      <c r="AE7" s="363"/>
      <c r="AF7" s="363"/>
      <c r="AG7" s="363"/>
      <c r="AH7" s="363"/>
      <c r="AI7" s="363"/>
      <c r="AJ7" s="363"/>
      <c r="AK7" s="363"/>
      <c r="AL7" s="363" t="s">
        <v>258</v>
      </c>
      <c r="AM7" s="363"/>
      <c r="AN7" s="363"/>
      <c r="AO7" s="363"/>
      <c r="AP7" s="363"/>
      <c r="AQ7" s="363"/>
      <c r="AR7" s="363"/>
      <c r="AS7" s="363"/>
      <c r="AT7" s="363"/>
      <c r="AU7" s="363"/>
      <c r="AV7" s="363"/>
      <c r="AW7" s="363"/>
      <c r="AX7" s="363"/>
      <c r="AY7" s="363"/>
      <c r="AZ7" s="363"/>
      <c r="BA7" s="363"/>
      <c r="BB7" s="363"/>
      <c r="BC7" s="363"/>
    </row>
    <row r="8" spans="2:55" ht="30" customHeight="1" x14ac:dyDescent="0.15">
      <c r="B8" s="363" t="s">
        <v>23</v>
      </c>
      <c r="C8" s="363"/>
      <c r="D8" s="363"/>
      <c r="E8" s="363"/>
      <c r="F8" s="363"/>
      <c r="G8" s="363"/>
      <c r="H8" s="363" t="s">
        <v>24</v>
      </c>
      <c r="I8" s="363"/>
      <c r="J8" s="363"/>
      <c r="K8" s="363"/>
      <c r="L8" s="363"/>
      <c r="M8" s="363"/>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c r="AP8" s="363"/>
      <c r="AQ8" s="363"/>
      <c r="AR8" s="363" t="s">
        <v>24</v>
      </c>
      <c r="AS8" s="363"/>
      <c r="AT8" s="363"/>
      <c r="AU8" s="363"/>
      <c r="AV8" s="363"/>
      <c r="AW8" s="363"/>
      <c r="AX8" s="363" t="s">
        <v>25</v>
      </c>
      <c r="AY8" s="363"/>
      <c r="AZ8" s="363"/>
      <c r="BA8" s="363"/>
      <c r="BB8" s="363"/>
      <c r="BC8" s="363"/>
    </row>
    <row r="9" spans="2:55" ht="141.75" customHeight="1" x14ac:dyDescent="0.15">
      <c r="B9" s="377" t="s">
        <v>236</v>
      </c>
      <c r="C9" s="377"/>
      <c r="D9" s="377"/>
      <c r="E9" s="377"/>
      <c r="F9" s="377"/>
      <c r="G9" s="377"/>
      <c r="H9" s="377" t="s">
        <v>237</v>
      </c>
      <c r="I9" s="377"/>
      <c r="J9" s="377"/>
      <c r="K9" s="377"/>
      <c r="L9" s="377"/>
      <c r="M9" s="377"/>
      <c r="N9" s="377" t="e">
        <f>B9 +H9</f>
        <v>#VALUE!</v>
      </c>
      <c r="O9" s="377"/>
      <c r="P9" s="377"/>
      <c r="Q9" s="377"/>
      <c r="R9" s="377"/>
      <c r="S9" s="377"/>
      <c r="T9" s="377" t="s">
        <v>259</v>
      </c>
      <c r="U9" s="377"/>
      <c r="V9" s="377"/>
      <c r="W9" s="377"/>
      <c r="X9" s="377"/>
      <c r="Y9" s="377"/>
      <c r="Z9" s="377" t="s">
        <v>260</v>
      </c>
      <c r="AA9" s="377"/>
      <c r="AB9" s="377"/>
      <c r="AC9" s="377"/>
      <c r="AD9" s="377"/>
      <c r="AE9" s="377"/>
      <c r="AF9" s="377" t="s">
        <v>261</v>
      </c>
      <c r="AG9" s="377"/>
      <c r="AH9" s="377"/>
      <c r="AI9" s="377"/>
      <c r="AJ9" s="377"/>
      <c r="AK9" s="377"/>
      <c r="AL9" s="377" t="s">
        <v>262</v>
      </c>
      <c r="AM9" s="377"/>
      <c r="AN9" s="377"/>
      <c r="AO9" s="377"/>
      <c r="AP9" s="377"/>
      <c r="AQ9" s="377"/>
      <c r="AR9" s="377" t="s">
        <v>263</v>
      </c>
      <c r="AS9" s="377"/>
      <c r="AT9" s="377"/>
      <c r="AU9" s="377"/>
      <c r="AV9" s="377"/>
      <c r="AW9" s="377"/>
      <c r="AX9" s="377" t="s">
        <v>264</v>
      </c>
      <c r="AY9" s="377"/>
      <c r="AZ9" s="377"/>
      <c r="BA9" s="377"/>
      <c r="BB9" s="377"/>
      <c r="BC9" s="377"/>
    </row>
    <row r="11" spans="2:55" ht="46.5" customHeight="1" x14ac:dyDescent="0.15">
      <c r="B11" s="378" t="s">
        <v>265</v>
      </c>
      <c r="C11" s="378"/>
      <c r="D11" s="378"/>
      <c r="E11" s="378"/>
      <c r="F11" s="378"/>
      <c r="G11" s="378"/>
      <c r="H11" s="378"/>
      <c r="I11" s="378"/>
      <c r="J11" s="378"/>
      <c r="K11" s="378"/>
      <c r="L11" s="378"/>
      <c r="M11" s="378"/>
      <c r="N11" s="377" t="s">
        <v>219</v>
      </c>
      <c r="O11" s="377"/>
      <c r="P11" s="377"/>
      <c r="Q11" s="377"/>
      <c r="R11" s="377"/>
      <c r="S11" s="377"/>
      <c r="T11" s="377"/>
      <c r="U11" s="377"/>
      <c r="V11" s="377"/>
      <c r="W11" s="377"/>
      <c r="X11" s="377"/>
      <c r="Y11" s="377"/>
    </row>
    <row r="12" spans="2:55" ht="48.75" customHeight="1" x14ac:dyDescent="0.15">
      <c r="B12" s="379" t="s">
        <v>275</v>
      </c>
      <c r="C12" s="380"/>
      <c r="D12" s="380"/>
      <c r="E12" s="380"/>
      <c r="F12" s="380"/>
      <c r="G12" s="380"/>
      <c r="H12" s="380"/>
      <c r="I12" s="380"/>
      <c r="J12" s="380"/>
      <c r="K12" s="380"/>
      <c r="L12" s="380"/>
      <c r="M12" s="380"/>
      <c r="N12" s="380"/>
      <c r="O12" s="380"/>
      <c r="P12" s="380"/>
      <c r="Q12" s="380"/>
      <c r="R12" s="380"/>
      <c r="S12" s="380"/>
      <c r="T12" s="380"/>
      <c r="U12" s="380"/>
      <c r="V12" s="380"/>
      <c r="W12" s="380"/>
      <c r="X12" s="380"/>
      <c r="Y12" s="381"/>
      <c r="AF12" s="382" t="s">
        <v>100</v>
      </c>
      <c r="AG12" s="383"/>
      <c r="AH12" s="383"/>
      <c r="AI12" s="383"/>
      <c r="AJ12" s="383"/>
      <c r="AK12" s="384"/>
      <c r="AL12" s="385"/>
      <c r="AM12" s="386"/>
      <c r="AN12" s="386"/>
      <c r="AO12" s="386"/>
      <c r="AP12" s="386"/>
      <c r="AQ12" s="386"/>
      <c r="AR12" s="386"/>
      <c r="AS12" s="386"/>
      <c r="AT12" s="386"/>
      <c r="AU12" s="386"/>
      <c r="AV12" s="386"/>
      <c r="AW12" s="387"/>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3" t="s">
        <v>280</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F2" s="42" t="s">
        <v>282</v>
      </c>
    </row>
    <row r="3" spans="2:58" ht="19.5" customHeight="1" x14ac:dyDescent="0.15">
      <c r="BF3" s="42" t="s">
        <v>282</v>
      </c>
    </row>
    <row r="4" spans="2:58" ht="45" customHeight="1" x14ac:dyDescent="0.15">
      <c r="B4" s="374" t="s">
        <v>225</v>
      </c>
      <c r="C4" s="374"/>
      <c r="D4" s="374"/>
      <c r="E4" s="374"/>
      <c r="F4" s="374"/>
      <c r="G4" s="374"/>
      <c r="H4" s="363" t="s">
        <v>226</v>
      </c>
      <c r="I4" s="363"/>
      <c r="J4" s="363"/>
      <c r="K4" s="363"/>
      <c r="L4" s="363"/>
      <c r="M4" s="363"/>
      <c r="N4" s="375" t="s">
        <v>227</v>
      </c>
      <c r="O4" s="375"/>
      <c r="P4" s="375"/>
      <c r="Q4" s="375"/>
      <c r="R4" s="375"/>
      <c r="S4" s="375"/>
      <c r="T4" s="363" t="s">
        <v>228</v>
      </c>
      <c r="U4" s="363"/>
      <c r="V4" s="363"/>
      <c r="W4" s="363"/>
      <c r="X4" s="363"/>
      <c r="Y4" s="363"/>
      <c r="Z4" s="375" t="s">
        <v>229</v>
      </c>
      <c r="AA4" s="375"/>
      <c r="AB4" s="375"/>
      <c r="AC4" s="375"/>
      <c r="AD4" s="375"/>
      <c r="AE4" s="375"/>
      <c r="AF4" s="414"/>
      <c r="AG4" s="415"/>
      <c r="AH4" s="415"/>
      <c r="AI4" s="415"/>
      <c r="AJ4" s="415"/>
      <c r="AK4" s="415"/>
      <c r="AL4" s="415"/>
      <c r="AM4" s="415"/>
      <c r="AN4" s="416"/>
      <c r="AO4" s="417" t="s">
        <v>283</v>
      </c>
      <c r="AP4" s="418"/>
      <c r="AQ4" s="418"/>
      <c r="AR4" s="418"/>
      <c r="AS4" s="418"/>
      <c r="AT4" s="419"/>
      <c r="AU4" s="414" t="s">
        <v>195</v>
      </c>
      <c r="AV4" s="415"/>
      <c r="AW4" s="415"/>
      <c r="AX4" s="415"/>
      <c r="AY4" s="415"/>
      <c r="AZ4" s="415"/>
      <c r="BA4" s="415"/>
      <c r="BB4" s="415"/>
      <c r="BC4" s="416"/>
      <c r="BF4" s="42" t="s">
        <v>282</v>
      </c>
    </row>
    <row r="5" spans="2:58" ht="29.25" customHeight="1" x14ac:dyDescent="0.15">
      <c r="BF5" s="42" t="s">
        <v>282</v>
      </c>
    </row>
    <row r="6" spans="2:58" ht="27" customHeight="1" x14ac:dyDescent="0.15">
      <c r="B6" s="376" t="s">
        <v>284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F6" s="42" t="s">
        <v>282</v>
      </c>
    </row>
    <row r="7" spans="2:58" ht="43.5" customHeight="1" x14ac:dyDescent="0.15">
      <c r="B7" s="363" t="s">
        <v>316</v>
      </c>
      <c r="C7" s="363"/>
      <c r="D7" s="363"/>
      <c r="E7" s="363"/>
      <c r="F7" s="363"/>
      <c r="G7" s="363"/>
      <c r="H7" s="363"/>
      <c r="I7" s="363"/>
      <c r="J7" s="363"/>
      <c r="K7" s="363"/>
      <c r="L7" s="363"/>
      <c r="M7" s="363"/>
      <c r="N7" s="363"/>
      <c r="O7" s="363"/>
      <c r="P7" s="363"/>
      <c r="Q7" s="363"/>
      <c r="R7" s="363"/>
      <c r="S7" s="363"/>
      <c r="T7" s="363" t="s">
        <v>315</v>
      </c>
      <c r="U7" s="363"/>
      <c r="V7" s="363"/>
      <c r="W7" s="363"/>
      <c r="X7" s="363"/>
      <c r="Y7" s="363"/>
      <c r="Z7" s="363"/>
      <c r="AA7" s="363"/>
      <c r="AB7" s="363"/>
      <c r="AC7" s="363"/>
      <c r="AD7" s="363"/>
      <c r="AE7" s="363"/>
      <c r="AF7" s="363"/>
      <c r="AG7" s="363"/>
      <c r="AH7" s="363"/>
      <c r="AI7" s="363"/>
      <c r="AJ7" s="363"/>
      <c r="AK7" s="363"/>
      <c r="AL7" s="414" t="s">
        <v>258</v>
      </c>
      <c r="AM7" s="415"/>
      <c r="AN7" s="415"/>
      <c r="AO7" s="415"/>
      <c r="AP7" s="415"/>
      <c r="AQ7" s="415"/>
      <c r="AR7" s="415"/>
      <c r="AS7" s="415"/>
      <c r="AT7" s="416"/>
      <c r="AU7" s="414" t="s">
        <v>285</v>
      </c>
      <c r="AV7" s="415"/>
      <c r="AW7" s="415"/>
      <c r="AX7" s="415"/>
      <c r="AY7" s="415"/>
      <c r="AZ7" s="415"/>
      <c r="BA7" s="415"/>
      <c r="BB7" s="415"/>
      <c r="BC7" s="416"/>
      <c r="BF7" s="42" t="s">
        <v>282</v>
      </c>
    </row>
    <row r="8" spans="2:58" ht="30" customHeight="1" thickBot="1" x14ac:dyDescent="0.2">
      <c r="B8" s="420" t="s">
        <v>23</v>
      </c>
      <c r="C8" s="420"/>
      <c r="D8" s="420"/>
      <c r="E8" s="420"/>
      <c r="F8" s="420"/>
      <c r="G8" s="420"/>
      <c r="H8" s="420" t="s">
        <v>24</v>
      </c>
      <c r="I8" s="420"/>
      <c r="J8" s="420"/>
      <c r="K8" s="420"/>
      <c r="L8" s="420"/>
      <c r="M8" s="420"/>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t="s">
        <v>24</v>
      </c>
      <c r="AP8" s="363"/>
      <c r="AQ8" s="363"/>
      <c r="AR8" s="363" t="s">
        <v>25</v>
      </c>
      <c r="AS8" s="363"/>
      <c r="AT8" s="363"/>
      <c r="AU8" s="363" t="s">
        <v>23</v>
      </c>
      <c r="AV8" s="363"/>
      <c r="AW8" s="363"/>
      <c r="AX8" s="363" t="s">
        <v>24</v>
      </c>
      <c r="AY8" s="363"/>
      <c r="AZ8" s="363"/>
      <c r="BA8" s="363" t="s">
        <v>25</v>
      </c>
      <c r="BB8" s="363"/>
      <c r="BC8" s="363"/>
      <c r="BF8" s="42" t="s">
        <v>282</v>
      </c>
    </row>
    <row r="9" spans="2:58" ht="15.75" customHeight="1" x14ac:dyDescent="0.15">
      <c r="B9" s="389" t="s">
        <v>37</v>
      </c>
      <c r="C9" s="390"/>
      <c r="D9" s="390"/>
      <c r="E9" s="390"/>
      <c r="F9" s="390"/>
      <c r="G9" s="390"/>
      <c r="H9" s="390" t="s">
        <v>38</v>
      </c>
      <c r="I9" s="390"/>
      <c r="J9" s="390"/>
      <c r="K9" s="390"/>
      <c r="L9" s="390"/>
      <c r="M9" s="394"/>
      <c r="N9" s="400" t="s">
        <v>39</v>
      </c>
      <c r="O9" s="309"/>
      <c r="P9" s="309"/>
      <c r="Q9" s="309"/>
      <c r="R9" s="309"/>
      <c r="S9" s="309"/>
      <c r="T9" s="402" t="s">
        <v>289</v>
      </c>
      <c r="U9" s="402"/>
      <c r="V9" s="402"/>
      <c r="W9" s="402"/>
      <c r="X9" s="402"/>
      <c r="Y9" s="402"/>
      <c r="Z9" s="402" t="s">
        <v>290</v>
      </c>
      <c r="AA9" s="402"/>
      <c r="AB9" s="402"/>
      <c r="AC9" s="402"/>
      <c r="AD9" s="402"/>
      <c r="AE9" s="402"/>
      <c r="AF9" s="402" t="s">
        <v>291</v>
      </c>
      <c r="AG9" s="402"/>
      <c r="AH9" s="402"/>
      <c r="AI9" s="402"/>
      <c r="AJ9" s="402"/>
      <c r="AK9" s="402"/>
      <c r="AL9" s="308" t="s">
        <v>286</v>
      </c>
      <c r="AM9" s="308"/>
      <c r="AN9" s="308"/>
      <c r="AO9" s="308" t="s">
        <v>287</v>
      </c>
      <c r="AP9" s="308"/>
      <c r="AQ9" s="308"/>
      <c r="AR9" s="308" t="s">
        <v>288</v>
      </c>
      <c r="AS9" s="308"/>
      <c r="AT9" s="308"/>
      <c r="AU9" s="363"/>
      <c r="AV9" s="363"/>
      <c r="AW9" s="363"/>
      <c r="AX9" s="363"/>
      <c r="AY9" s="363"/>
      <c r="AZ9" s="363"/>
      <c r="BA9" s="363"/>
      <c r="BB9" s="363"/>
      <c r="BC9" s="363"/>
      <c r="BF9" s="42" t="s">
        <v>282</v>
      </c>
    </row>
    <row r="10" spans="2:58" ht="34.5" customHeight="1" x14ac:dyDescent="0.15">
      <c r="B10" s="391"/>
      <c r="C10" s="309"/>
      <c r="D10" s="309"/>
      <c r="E10" s="309"/>
      <c r="F10" s="309"/>
      <c r="G10" s="309"/>
      <c r="H10" s="309" t="s">
        <v>38</v>
      </c>
      <c r="I10" s="309"/>
      <c r="J10" s="309"/>
      <c r="K10" s="309"/>
      <c r="L10" s="309"/>
      <c r="M10" s="395"/>
      <c r="N10" s="400" t="s">
        <v>39</v>
      </c>
      <c r="O10" s="309"/>
      <c r="P10" s="309"/>
      <c r="Q10" s="309"/>
      <c r="R10" s="309"/>
      <c r="S10" s="309"/>
      <c r="T10" s="404" t="s">
        <v>40</v>
      </c>
      <c r="U10" s="404"/>
      <c r="V10" s="404"/>
      <c r="W10" s="404"/>
      <c r="X10" s="404"/>
      <c r="Y10" s="404"/>
      <c r="Z10" s="404" t="s">
        <v>41</v>
      </c>
      <c r="AA10" s="404"/>
      <c r="AB10" s="404"/>
      <c r="AC10" s="404"/>
      <c r="AD10" s="404"/>
      <c r="AE10" s="404"/>
      <c r="AF10" s="404" t="s">
        <v>42</v>
      </c>
      <c r="AG10" s="404"/>
      <c r="AH10" s="404"/>
      <c r="AI10" s="404"/>
      <c r="AJ10" s="404"/>
      <c r="AK10" s="404"/>
      <c r="AL10" s="308"/>
      <c r="AM10" s="308"/>
      <c r="AN10" s="308"/>
      <c r="AO10" s="308"/>
      <c r="AP10" s="308"/>
      <c r="AQ10" s="308"/>
      <c r="AR10" s="308"/>
      <c r="AS10" s="308"/>
      <c r="AT10" s="308"/>
      <c r="AU10" s="363"/>
      <c r="AV10" s="363"/>
      <c r="AW10" s="363"/>
      <c r="AX10" s="363"/>
      <c r="AY10" s="363"/>
      <c r="AZ10" s="363"/>
      <c r="BA10" s="363"/>
      <c r="BB10" s="363"/>
      <c r="BC10" s="363"/>
      <c r="BF10" s="42" t="s">
        <v>282</v>
      </c>
    </row>
    <row r="11" spans="2:58" ht="15.75" customHeight="1" x14ac:dyDescent="0.15">
      <c r="B11" s="391"/>
      <c r="C11" s="309"/>
      <c r="D11" s="309"/>
      <c r="E11" s="309"/>
      <c r="F11" s="309"/>
      <c r="G11" s="309"/>
      <c r="H11" s="309"/>
      <c r="I11" s="309"/>
      <c r="J11" s="309"/>
      <c r="K11" s="309"/>
      <c r="L11" s="309"/>
      <c r="M11" s="395"/>
      <c r="N11" s="400"/>
      <c r="O11" s="309"/>
      <c r="P11" s="309"/>
      <c r="Q11" s="309"/>
      <c r="R11" s="309"/>
      <c r="S11" s="309"/>
      <c r="T11" s="402" t="s">
        <v>292</v>
      </c>
      <c r="U11" s="402"/>
      <c r="V11" s="402"/>
      <c r="W11" s="402"/>
      <c r="X11" s="402"/>
      <c r="Y11" s="402"/>
      <c r="Z11" s="402" t="s">
        <v>293</v>
      </c>
      <c r="AA11" s="402"/>
      <c r="AB11" s="402"/>
      <c r="AC11" s="402"/>
      <c r="AD11" s="402"/>
      <c r="AE11" s="402"/>
      <c r="AF11" s="402" t="s">
        <v>294</v>
      </c>
      <c r="AG11" s="402"/>
      <c r="AH11" s="402"/>
      <c r="AI11" s="402"/>
      <c r="AJ11" s="402"/>
      <c r="AK11" s="402"/>
      <c r="AL11" s="308"/>
      <c r="AM11" s="308"/>
      <c r="AN11" s="308"/>
      <c r="AO11" s="308"/>
      <c r="AP11" s="308"/>
      <c r="AQ11" s="308"/>
      <c r="AR11" s="308"/>
      <c r="AS11" s="308"/>
      <c r="AT11" s="308"/>
      <c r="AU11" s="363"/>
      <c r="AV11" s="363"/>
      <c r="AW11" s="363"/>
      <c r="AX11" s="363"/>
      <c r="AY11" s="363"/>
      <c r="AZ11" s="363"/>
      <c r="BA11" s="363"/>
      <c r="BB11" s="363"/>
      <c r="BC11" s="363"/>
      <c r="BF11" s="42" t="s">
        <v>282</v>
      </c>
    </row>
    <row r="12" spans="2:58" ht="34.5" customHeight="1" x14ac:dyDescent="0.15">
      <c r="B12" s="391"/>
      <c r="C12" s="309"/>
      <c r="D12" s="309"/>
      <c r="E12" s="309"/>
      <c r="F12" s="309"/>
      <c r="G12" s="309"/>
      <c r="H12" s="309"/>
      <c r="I12" s="309"/>
      <c r="J12" s="309"/>
      <c r="K12" s="309"/>
      <c r="L12" s="309"/>
      <c r="M12" s="395"/>
      <c r="N12" s="400"/>
      <c r="O12" s="309"/>
      <c r="P12" s="309"/>
      <c r="Q12" s="309"/>
      <c r="R12" s="309"/>
      <c r="S12" s="309"/>
      <c r="T12" s="404" t="s">
        <v>295</v>
      </c>
      <c r="U12" s="404"/>
      <c r="V12" s="404"/>
      <c r="W12" s="404"/>
      <c r="X12" s="404"/>
      <c r="Y12" s="404"/>
      <c r="Z12" s="404" t="s">
        <v>296</v>
      </c>
      <c r="AA12" s="404"/>
      <c r="AB12" s="404"/>
      <c r="AC12" s="404"/>
      <c r="AD12" s="404"/>
      <c r="AE12" s="404"/>
      <c r="AF12" s="404" t="s">
        <v>297</v>
      </c>
      <c r="AG12" s="404"/>
      <c r="AH12" s="404"/>
      <c r="AI12" s="404"/>
      <c r="AJ12" s="404"/>
      <c r="AK12" s="404"/>
      <c r="AL12" s="308"/>
      <c r="AM12" s="308"/>
      <c r="AN12" s="308"/>
      <c r="AO12" s="308"/>
      <c r="AP12" s="308"/>
      <c r="AQ12" s="308"/>
      <c r="AR12" s="308"/>
      <c r="AS12" s="308"/>
      <c r="AT12" s="308"/>
      <c r="AU12" s="363"/>
      <c r="AV12" s="363"/>
      <c r="AW12" s="363"/>
      <c r="AX12" s="363"/>
      <c r="AY12" s="363"/>
      <c r="AZ12" s="363"/>
      <c r="BA12" s="363"/>
      <c r="BB12" s="363"/>
      <c r="BC12" s="363"/>
      <c r="BF12" s="42" t="s">
        <v>282</v>
      </c>
    </row>
    <row r="13" spans="2:58" ht="15.75" customHeight="1" x14ac:dyDescent="0.15">
      <c r="B13" s="391"/>
      <c r="C13" s="309"/>
      <c r="D13" s="309"/>
      <c r="E13" s="309"/>
      <c r="F13" s="309"/>
      <c r="G13" s="309"/>
      <c r="H13" s="309"/>
      <c r="I13" s="309"/>
      <c r="J13" s="309"/>
      <c r="K13" s="309"/>
      <c r="L13" s="309"/>
      <c r="M13" s="395"/>
      <c r="N13" s="400"/>
      <c r="O13" s="309"/>
      <c r="P13" s="309"/>
      <c r="Q13" s="309"/>
      <c r="R13" s="309"/>
      <c r="S13" s="309"/>
      <c r="T13" s="402" t="s">
        <v>298</v>
      </c>
      <c r="U13" s="402"/>
      <c r="V13" s="402"/>
      <c r="W13" s="402"/>
      <c r="X13" s="402"/>
      <c r="Y13" s="402"/>
      <c r="Z13" s="402" t="s">
        <v>299</v>
      </c>
      <c r="AA13" s="402"/>
      <c r="AB13" s="402"/>
      <c r="AC13" s="402"/>
      <c r="AD13" s="402"/>
      <c r="AE13" s="402"/>
      <c r="AF13" s="402" t="s">
        <v>300</v>
      </c>
      <c r="AG13" s="402"/>
      <c r="AH13" s="402"/>
      <c r="AI13" s="402"/>
      <c r="AJ13" s="402"/>
      <c r="AK13" s="402"/>
      <c r="AL13" s="308"/>
      <c r="AM13" s="308"/>
      <c r="AN13" s="308"/>
      <c r="AO13" s="308"/>
      <c r="AP13" s="308"/>
      <c r="AQ13" s="308"/>
      <c r="AR13" s="308"/>
      <c r="AS13" s="308"/>
      <c r="AT13" s="308"/>
      <c r="AU13" s="363"/>
      <c r="AV13" s="363"/>
      <c r="AW13" s="363"/>
      <c r="AX13" s="363"/>
      <c r="AY13" s="363"/>
      <c r="AZ13" s="363"/>
      <c r="BA13" s="363"/>
      <c r="BB13" s="363"/>
      <c r="BC13" s="363"/>
      <c r="BF13" s="42" t="s">
        <v>282</v>
      </c>
    </row>
    <row r="14" spans="2:58" ht="34.5" customHeight="1" thickBot="1" x14ac:dyDescent="0.2">
      <c r="B14" s="391"/>
      <c r="C14" s="309"/>
      <c r="D14" s="309"/>
      <c r="E14" s="309"/>
      <c r="F14" s="309"/>
      <c r="G14" s="309"/>
      <c r="H14" s="309"/>
      <c r="I14" s="309"/>
      <c r="J14" s="309"/>
      <c r="K14" s="309"/>
      <c r="L14" s="309"/>
      <c r="M14" s="395"/>
      <c r="N14" s="400"/>
      <c r="O14" s="309"/>
      <c r="P14" s="309"/>
      <c r="Q14" s="309"/>
      <c r="R14" s="309"/>
      <c r="S14" s="309"/>
      <c r="T14" s="403" t="s">
        <v>75</v>
      </c>
      <c r="U14" s="403"/>
      <c r="V14" s="403"/>
      <c r="W14" s="403"/>
      <c r="X14" s="403"/>
      <c r="Y14" s="403"/>
      <c r="Z14" s="403" t="s">
        <v>76</v>
      </c>
      <c r="AA14" s="403"/>
      <c r="AB14" s="403"/>
      <c r="AC14" s="403"/>
      <c r="AD14" s="403"/>
      <c r="AE14" s="403"/>
      <c r="AF14" s="404" t="s">
        <v>77</v>
      </c>
      <c r="AG14" s="404"/>
      <c r="AH14" s="404"/>
      <c r="AI14" s="404"/>
      <c r="AJ14" s="404"/>
      <c r="AK14" s="404"/>
      <c r="AL14" s="308"/>
      <c r="AM14" s="308"/>
      <c r="AN14" s="308"/>
      <c r="AO14" s="308"/>
      <c r="AP14" s="308"/>
      <c r="AQ14" s="308"/>
      <c r="AR14" s="308"/>
      <c r="AS14" s="308"/>
      <c r="AT14" s="308"/>
      <c r="AU14" s="363"/>
      <c r="AV14" s="363"/>
      <c r="AW14" s="363"/>
      <c r="AX14" s="363"/>
      <c r="AY14" s="363"/>
      <c r="AZ14" s="363"/>
      <c r="BA14" s="363"/>
      <c r="BB14" s="363"/>
      <c r="BC14" s="363"/>
      <c r="BF14" s="42" t="s">
        <v>282</v>
      </c>
    </row>
    <row r="15" spans="2:58" ht="15.75" customHeight="1" x14ac:dyDescent="0.15">
      <c r="B15" s="391"/>
      <c r="C15" s="309"/>
      <c r="D15" s="309"/>
      <c r="E15" s="309"/>
      <c r="F15" s="309"/>
      <c r="G15" s="309"/>
      <c r="H15" s="309"/>
      <c r="I15" s="309"/>
      <c r="J15" s="309"/>
      <c r="K15" s="309"/>
      <c r="L15" s="309"/>
      <c r="M15" s="395"/>
      <c r="N15" s="400"/>
      <c r="O15" s="309"/>
      <c r="P15" s="309"/>
      <c r="Q15" s="309"/>
      <c r="R15" s="309"/>
      <c r="S15" s="401"/>
      <c r="T15" s="407" t="s">
        <v>301</v>
      </c>
      <c r="U15" s="405"/>
      <c r="V15" s="405"/>
      <c r="W15" s="405"/>
      <c r="X15" s="405"/>
      <c r="Y15" s="405"/>
      <c r="Z15" s="405" t="s">
        <v>302</v>
      </c>
      <c r="AA15" s="405"/>
      <c r="AB15" s="405"/>
      <c r="AC15" s="405"/>
      <c r="AD15" s="405"/>
      <c r="AE15" s="406"/>
      <c r="AF15" s="413" t="s">
        <v>303</v>
      </c>
      <c r="AG15" s="402"/>
      <c r="AH15" s="402"/>
      <c r="AI15" s="402"/>
      <c r="AJ15" s="402"/>
      <c r="AK15" s="402"/>
      <c r="AL15" s="308"/>
      <c r="AM15" s="308"/>
      <c r="AN15" s="308"/>
      <c r="AO15" s="308"/>
      <c r="AP15" s="308"/>
      <c r="AQ15" s="308"/>
      <c r="AR15" s="308"/>
      <c r="AS15" s="308"/>
      <c r="AT15" s="308"/>
      <c r="AU15" s="363"/>
      <c r="AV15" s="363"/>
      <c r="AW15" s="363"/>
      <c r="AX15" s="363"/>
      <c r="AY15" s="363"/>
      <c r="AZ15" s="363"/>
      <c r="BA15" s="363"/>
      <c r="BB15" s="363"/>
      <c r="BC15" s="363"/>
      <c r="BF15" s="42" t="s">
        <v>282</v>
      </c>
    </row>
    <row r="16" spans="2:58" ht="34.5" customHeight="1" thickBot="1" x14ac:dyDescent="0.2">
      <c r="B16" s="392"/>
      <c r="C16" s="393"/>
      <c r="D16" s="393"/>
      <c r="E16" s="393"/>
      <c r="F16" s="393"/>
      <c r="G16" s="393"/>
      <c r="H16" s="393"/>
      <c r="I16" s="393"/>
      <c r="J16" s="393"/>
      <c r="K16" s="393"/>
      <c r="L16" s="393"/>
      <c r="M16" s="396"/>
      <c r="N16" s="400"/>
      <c r="O16" s="309"/>
      <c r="P16" s="309"/>
      <c r="Q16" s="309"/>
      <c r="R16" s="309"/>
      <c r="S16" s="401"/>
      <c r="T16" s="408" t="s">
        <v>304</v>
      </c>
      <c r="U16" s="409"/>
      <c r="V16" s="409"/>
      <c r="W16" s="409"/>
      <c r="X16" s="409"/>
      <c r="Y16" s="409"/>
      <c r="Z16" s="409" t="s">
        <v>305</v>
      </c>
      <c r="AA16" s="409"/>
      <c r="AB16" s="409"/>
      <c r="AC16" s="409"/>
      <c r="AD16" s="409"/>
      <c r="AE16" s="411"/>
      <c r="AF16" s="412" t="s">
        <v>306</v>
      </c>
      <c r="AG16" s="404"/>
      <c r="AH16" s="404"/>
      <c r="AI16" s="404"/>
      <c r="AJ16" s="404"/>
      <c r="AK16" s="404"/>
      <c r="AL16" s="308"/>
      <c r="AM16" s="308"/>
      <c r="AN16" s="308"/>
      <c r="AO16" s="308"/>
      <c r="AP16" s="308"/>
      <c r="AQ16" s="308"/>
      <c r="AR16" s="308"/>
      <c r="AS16" s="308"/>
      <c r="AT16" s="308"/>
      <c r="AU16" s="363"/>
      <c r="AV16" s="363"/>
      <c r="AW16" s="363"/>
      <c r="AX16" s="363"/>
      <c r="AY16" s="363"/>
      <c r="AZ16" s="363"/>
      <c r="BA16" s="363"/>
      <c r="BB16" s="363"/>
      <c r="BC16" s="363"/>
      <c r="BF16" s="42" t="s">
        <v>282</v>
      </c>
    </row>
    <row r="17" spans="2:58" ht="24.75" customHeight="1" x14ac:dyDescent="0.2">
      <c r="D17" s="55" t="s">
        <v>266</v>
      </c>
      <c r="E17" s="388" t="s">
        <v>307</v>
      </c>
      <c r="F17" s="388"/>
      <c r="G17" s="388"/>
      <c r="H17" s="388"/>
      <c r="I17" s="388"/>
      <c r="J17" s="388"/>
      <c r="K17" s="388"/>
      <c r="L17" s="388"/>
      <c r="M17" s="388"/>
      <c r="N17" s="410"/>
      <c r="O17" s="410"/>
      <c r="P17" s="410"/>
      <c r="Q17" s="410"/>
      <c r="R17" s="410"/>
      <c r="S17" s="410"/>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398" t="s">
        <v>312</v>
      </c>
      <c r="C23" s="398"/>
      <c r="D23" s="398"/>
      <c r="E23" s="398"/>
      <c r="F23" s="398"/>
      <c r="G23" s="398"/>
      <c r="H23" s="398" t="s">
        <v>313</v>
      </c>
      <c r="I23" s="398"/>
      <c r="J23" s="398"/>
      <c r="K23" s="398"/>
      <c r="L23" s="398"/>
      <c r="M23" s="398"/>
    </row>
    <row r="24" spans="2:58" ht="48.75" customHeight="1" x14ac:dyDescent="0.15">
      <c r="B24" s="399"/>
      <c r="C24" s="399"/>
      <c r="D24" s="399"/>
      <c r="E24" s="399"/>
      <c r="F24" s="399"/>
      <c r="G24" s="399"/>
      <c r="H24" s="397"/>
      <c r="I24" s="397"/>
      <c r="J24" s="397"/>
      <c r="K24" s="397"/>
      <c r="L24" s="397"/>
      <c r="M24" s="397"/>
      <c r="Z24" s="375" t="s">
        <v>100</v>
      </c>
      <c r="AA24" s="375"/>
      <c r="AB24" s="375"/>
      <c r="AC24" s="375"/>
      <c r="AD24" s="375"/>
      <c r="AE24" s="375"/>
      <c r="AF24" s="397"/>
      <c r="AG24" s="397"/>
      <c r="AH24" s="397"/>
      <c r="AI24" s="397"/>
      <c r="AJ24" s="397"/>
      <c r="AK24" s="397"/>
      <c r="AL24" s="397"/>
      <c r="AM24" s="397"/>
      <c r="AN24" s="397"/>
      <c r="AO24" s="397"/>
      <c r="AP24" s="397"/>
      <c r="AQ24" s="397"/>
    </row>
    <row r="25" spans="2:58" ht="48.75" customHeight="1" x14ac:dyDescent="0.15">
      <c r="B25" s="399"/>
      <c r="C25" s="399"/>
      <c r="D25" s="399"/>
      <c r="E25" s="399"/>
      <c r="F25" s="399"/>
      <c r="G25" s="399"/>
      <c r="H25" s="397"/>
      <c r="I25" s="397"/>
      <c r="J25" s="397"/>
      <c r="K25" s="397"/>
      <c r="L25" s="397"/>
      <c r="M25" s="397"/>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6" t="s">
        <v>37</v>
      </c>
      <c r="I7" s="427"/>
      <c r="J7" s="427"/>
      <c r="K7" s="427"/>
      <c r="L7" s="427"/>
      <c r="M7" s="427"/>
      <c r="N7" s="427"/>
      <c r="O7" s="427"/>
      <c r="P7" s="421"/>
      <c r="Q7" s="422"/>
      <c r="R7" s="428" t="s">
        <v>443</v>
      </c>
      <c r="S7" s="427"/>
      <c r="T7" s="427"/>
      <c r="U7" s="427"/>
      <c r="V7" s="427"/>
      <c r="W7" s="427"/>
      <c r="X7" s="427"/>
      <c r="Y7" s="427"/>
      <c r="Z7" s="421"/>
      <c r="AA7" s="422"/>
      <c r="AB7" s="423" t="s">
        <v>768</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6" t="s">
        <v>38</v>
      </c>
      <c r="I8" s="427"/>
      <c r="J8" s="427"/>
      <c r="K8" s="427"/>
      <c r="L8" s="427"/>
      <c r="M8" s="427"/>
      <c r="N8" s="427"/>
      <c r="O8" s="427"/>
      <c r="P8" s="421"/>
      <c r="Q8" s="422"/>
      <c r="R8" s="428" t="s">
        <v>444</v>
      </c>
      <c r="S8" s="427"/>
      <c r="T8" s="427"/>
      <c r="U8" s="427"/>
      <c r="V8" s="427"/>
      <c r="W8" s="427"/>
      <c r="X8" s="427"/>
      <c r="Y8" s="427"/>
      <c r="Z8" s="421"/>
      <c r="AA8" s="422"/>
      <c r="AB8" s="423" t="s">
        <v>769</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6" t="s">
        <v>39</v>
      </c>
      <c r="I9" s="427"/>
      <c r="J9" s="427"/>
      <c r="K9" s="427"/>
      <c r="L9" s="427"/>
      <c r="M9" s="427"/>
      <c r="N9" s="427"/>
      <c r="O9" s="427"/>
      <c r="P9" s="421"/>
      <c r="Q9" s="422"/>
      <c r="R9" s="428" t="s">
        <v>445</v>
      </c>
      <c r="S9" s="427"/>
      <c r="T9" s="427"/>
      <c r="U9" s="427"/>
      <c r="V9" s="427"/>
      <c r="W9" s="427"/>
      <c r="X9" s="427"/>
      <c r="Y9" s="427"/>
      <c r="Z9" s="421"/>
      <c r="AA9" s="422"/>
      <c r="AB9" s="423" t="s">
        <v>770</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8" t="s">
        <v>416</v>
      </c>
      <c r="I7" s="427"/>
      <c r="J7" s="427"/>
      <c r="K7" s="427"/>
      <c r="L7" s="427"/>
      <c r="M7" s="427"/>
      <c r="N7" s="427"/>
      <c r="O7" s="427"/>
      <c r="P7" s="421"/>
      <c r="Q7" s="422"/>
      <c r="R7" s="428" t="s">
        <v>493</v>
      </c>
      <c r="S7" s="427"/>
      <c r="T7" s="427"/>
      <c r="U7" s="427"/>
      <c r="V7" s="427"/>
      <c r="W7" s="427"/>
      <c r="X7" s="427"/>
      <c r="Y7" s="427"/>
      <c r="Z7" s="421"/>
      <c r="AA7" s="422"/>
      <c r="AB7" s="423" t="s">
        <v>800</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8" t="s">
        <v>417</v>
      </c>
      <c r="I8" s="427"/>
      <c r="J8" s="427"/>
      <c r="K8" s="427"/>
      <c r="L8" s="427"/>
      <c r="M8" s="427"/>
      <c r="N8" s="427"/>
      <c r="O8" s="427"/>
      <c r="P8" s="421"/>
      <c r="Q8" s="422"/>
      <c r="R8" s="428" t="s">
        <v>494</v>
      </c>
      <c r="S8" s="427"/>
      <c r="T8" s="427"/>
      <c r="U8" s="427"/>
      <c r="V8" s="427"/>
      <c r="W8" s="427"/>
      <c r="X8" s="427"/>
      <c r="Y8" s="427"/>
      <c r="Z8" s="421"/>
      <c r="AA8" s="422"/>
      <c r="AB8" s="423" t="s">
        <v>801</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8" t="s">
        <v>418</v>
      </c>
      <c r="I9" s="427"/>
      <c r="J9" s="427"/>
      <c r="K9" s="427"/>
      <c r="L9" s="427"/>
      <c r="M9" s="427"/>
      <c r="N9" s="427"/>
      <c r="O9" s="427"/>
      <c r="P9" s="421"/>
      <c r="Q9" s="422"/>
      <c r="R9" s="428" t="s">
        <v>495</v>
      </c>
      <c r="S9" s="427"/>
      <c r="T9" s="427"/>
      <c r="U9" s="427"/>
      <c r="V9" s="427"/>
      <c r="W9" s="427"/>
      <c r="X9" s="427"/>
      <c r="Y9" s="427"/>
      <c r="Z9" s="421"/>
      <c r="AA9" s="422"/>
      <c r="AB9" s="423" t="s">
        <v>802</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B3" sqref="B3"/>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0" t="s">
        <v>1063</v>
      </c>
      <c r="C1" s="430"/>
      <c r="D1" s="430"/>
      <c r="E1" s="430"/>
      <c r="F1" s="430"/>
      <c r="G1" s="430"/>
      <c r="H1" s="430"/>
      <c r="I1" s="430"/>
      <c r="J1" s="430"/>
      <c r="K1" s="430"/>
      <c r="L1" s="430"/>
      <c r="M1" s="430"/>
      <c r="N1" s="430"/>
      <c r="O1" s="430"/>
      <c r="P1" s="430"/>
      <c r="Q1" s="430"/>
      <c r="R1" s="430"/>
    </row>
    <row r="2" spans="2:21" x14ac:dyDescent="0.15">
      <c r="B2" s="430"/>
      <c r="C2" s="430"/>
      <c r="D2" s="430"/>
      <c r="E2" s="430"/>
      <c r="F2" s="430"/>
      <c r="G2" s="430"/>
      <c r="H2" s="430"/>
      <c r="I2" s="430"/>
      <c r="J2" s="430"/>
      <c r="K2" s="430"/>
      <c r="L2" s="430"/>
      <c r="M2" s="430"/>
      <c r="N2" s="430"/>
      <c r="O2" s="430"/>
      <c r="P2" s="430"/>
      <c r="Q2" s="430"/>
      <c r="R2" s="430"/>
    </row>
    <row r="3" spans="2:21" x14ac:dyDescent="0.15">
      <c r="B3" s="93" t="s">
        <v>982</v>
      </c>
      <c r="C3" s="94"/>
      <c r="D3" s="94"/>
      <c r="E3" s="94"/>
      <c r="F3" s="94"/>
      <c r="G3" s="94"/>
      <c r="H3" s="94"/>
      <c r="I3" s="94"/>
      <c r="J3" s="94"/>
      <c r="K3" s="94"/>
      <c r="L3" s="94"/>
      <c r="M3" s="94"/>
      <c r="N3" s="94"/>
      <c r="O3" s="94"/>
      <c r="P3" s="94"/>
      <c r="Q3" s="94"/>
      <c r="R3" s="94"/>
      <c r="U3" s="134" t="s">
        <v>69</v>
      </c>
    </row>
    <row r="4" spans="2:21" x14ac:dyDescent="0.15">
      <c r="B4" s="429" t="s">
        <v>58</v>
      </c>
      <c r="C4" s="429" t="s">
        <v>133</v>
      </c>
      <c r="D4" s="429" t="s">
        <v>26</v>
      </c>
      <c r="E4" s="429"/>
      <c r="F4" s="429"/>
      <c r="G4" s="431" t="s">
        <v>60</v>
      </c>
      <c r="H4" s="432"/>
      <c r="I4" s="433"/>
      <c r="J4" s="431" t="s">
        <v>359</v>
      </c>
      <c r="K4" s="432"/>
      <c r="L4" s="433"/>
      <c r="M4" s="429" t="s">
        <v>360</v>
      </c>
      <c r="N4" s="429"/>
      <c r="O4" s="429"/>
      <c r="P4" s="429" t="s">
        <v>361</v>
      </c>
      <c r="Q4" s="429"/>
      <c r="R4" s="429"/>
      <c r="S4" s="429" t="s">
        <v>35</v>
      </c>
      <c r="T4" s="429"/>
      <c r="U4" s="429"/>
    </row>
    <row r="5" spans="2:21" x14ac:dyDescent="0.15">
      <c r="B5" s="429"/>
      <c r="C5" s="429"/>
      <c r="D5" s="429"/>
      <c r="E5" s="429"/>
      <c r="F5" s="429"/>
      <c r="G5" s="434"/>
      <c r="H5" s="435"/>
      <c r="I5" s="436"/>
      <c r="J5" s="434"/>
      <c r="K5" s="435"/>
      <c r="L5" s="436"/>
      <c r="M5" s="429"/>
      <c r="N5" s="429"/>
      <c r="O5" s="429"/>
      <c r="P5" s="429"/>
      <c r="Q5" s="429"/>
      <c r="R5" s="429"/>
      <c r="S5" s="429"/>
      <c r="T5" s="429"/>
      <c r="U5" s="429"/>
    </row>
    <row r="6" spans="2:21" x14ac:dyDescent="0.15">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659</v>
      </c>
      <c r="E7" s="99">
        <v>659</v>
      </c>
      <c r="F7" s="99">
        <v>1318</v>
      </c>
      <c r="G7" s="100">
        <v>341</v>
      </c>
      <c r="H7" s="100">
        <v>345</v>
      </c>
      <c r="I7" s="100">
        <v>686</v>
      </c>
      <c r="J7" s="99">
        <v>135</v>
      </c>
      <c r="K7" s="99">
        <v>123</v>
      </c>
      <c r="L7" s="99">
        <v>258</v>
      </c>
      <c r="M7" s="99">
        <v>1</v>
      </c>
      <c r="N7" s="99">
        <v>1</v>
      </c>
      <c r="O7" s="101">
        <v>2</v>
      </c>
      <c r="P7" s="102">
        <v>318</v>
      </c>
      <c r="Q7" s="102">
        <v>314</v>
      </c>
      <c r="R7" s="102">
        <v>632</v>
      </c>
      <c r="S7" s="103">
        <v>51.75</v>
      </c>
      <c r="T7" s="103">
        <v>52.35</v>
      </c>
      <c r="U7" s="103">
        <v>52.05</v>
      </c>
    </row>
    <row r="8" spans="2:21" x14ac:dyDescent="0.15">
      <c r="B8" s="97" t="s">
        <v>984</v>
      </c>
      <c r="C8" s="98" t="s">
        <v>1023</v>
      </c>
      <c r="D8" s="99">
        <v>1332</v>
      </c>
      <c r="E8" s="99">
        <v>1425</v>
      </c>
      <c r="F8" s="99">
        <v>2757</v>
      </c>
      <c r="G8" s="100">
        <v>716</v>
      </c>
      <c r="H8" s="100">
        <v>731</v>
      </c>
      <c r="I8" s="100">
        <v>1447</v>
      </c>
      <c r="J8" s="99">
        <v>172</v>
      </c>
      <c r="K8" s="99">
        <v>190</v>
      </c>
      <c r="L8" s="99">
        <v>362</v>
      </c>
      <c r="M8" s="99">
        <v>6</v>
      </c>
      <c r="N8" s="99">
        <v>8</v>
      </c>
      <c r="O8" s="101">
        <v>14</v>
      </c>
      <c r="P8" s="102">
        <v>616</v>
      </c>
      <c r="Q8" s="102">
        <v>694</v>
      </c>
      <c r="R8" s="102">
        <v>1310</v>
      </c>
      <c r="S8" s="103">
        <v>53.75</v>
      </c>
      <c r="T8" s="103">
        <v>51.3</v>
      </c>
      <c r="U8" s="103">
        <v>52.48</v>
      </c>
    </row>
    <row r="9" spans="2:21" x14ac:dyDescent="0.15">
      <c r="B9" s="97" t="s">
        <v>985</v>
      </c>
      <c r="C9" s="98" t="s">
        <v>1024</v>
      </c>
      <c r="D9" s="99">
        <v>445</v>
      </c>
      <c r="E9" s="99">
        <v>492</v>
      </c>
      <c r="F9" s="99">
        <v>937</v>
      </c>
      <c r="G9" s="100">
        <v>261</v>
      </c>
      <c r="H9" s="100">
        <v>266</v>
      </c>
      <c r="I9" s="100">
        <v>527</v>
      </c>
      <c r="J9" s="99">
        <v>74</v>
      </c>
      <c r="K9" s="99">
        <v>79</v>
      </c>
      <c r="L9" s="99">
        <v>153</v>
      </c>
      <c r="M9" s="99">
        <v>1</v>
      </c>
      <c r="N9" s="99">
        <v>5</v>
      </c>
      <c r="O9" s="101">
        <v>6</v>
      </c>
      <c r="P9" s="102">
        <v>184</v>
      </c>
      <c r="Q9" s="102">
        <v>226</v>
      </c>
      <c r="R9" s="102">
        <v>410</v>
      </c>
      <c r="S9" s="103">
        <v>58.65</v>
      </c>
      <c r="T9" s="103">
        <v>54.07</v>
      </c>
      <c r="U9" s="103">
        <v>56.24</v>
      </c>
    </row>
    <row r="10" spans="2:21" x14ac:dyDescent="0.15">
      <c r="B10" s="97" t="s">
        <v>986</v>
      </c>
      <c r="C10" s="98" t="s">
        <v>1025</v>
      </c>
      <c r="D10" s="99">
        <v>2007</v>
      </c>
      <c r="E10" s="99">
        <v>2227</v>
      </c>
      <c r="F10" s="99">
        <v>4234</v>
      </c>
      <c r="G10" s="100">
        <v>1006</v>
      </c>
      <c r="H10" s="100">
        <v>1033</v>
      </c>
      <c r="I10" s="100">
        <v>2039</v>
      </c>
      <c r="J10" s="99">
        <v>340</v>
      </c>
      <c r="K10" s="99">
        <v>358</v>
      </c>
      <c r="L10" s="99">
        <v>698</v>
      </c>
      <c r="M10" s="99">
        <v>12</v>
      </c>
      <c r="N10" s="99">
        <v>8</v>
      </c>
      <c r="O10" s="101">
        <v>20</v>
      </c>
      <c r="P10" s="102">
        <v>1001</v>
      </c>
      <c r="Q10" s="102">
        <v>1194</v>
      </c>
      <c r="R10" s="102">
        <v>2195</v>
      </c>
      <c r="S10" s="103">
        <v>50.12</v>
      </c>
      <c r="T10" s="103">
        <v>46.39</v>
      </c>
      <c r="U10" s="103">
        <v>48.16</v>
      </c>
    </row>
    <row r="11" spans="2:21" x14ac:dyDescent="0.15">
      <c r="B11" s="97" t="s">
        <v>987</v>
      </c>
      <c r="C11" s="98" t="s">
        <v>1026</v>
      </c>
      <c r="D11" s="99">
        <v>633</v>
      </c>
      <c r="E11" s="99">
        <v>628</v>
      </c>
      <c r="F11" s="99">
        <v>1261</v>
      </c>
      <c r="G11" s="100">
        <v>368</v>
      </c>
      <c r="H11" s="100">
        <v>360</v>
      </c>
      <c r="I11" s="100">
        <v>728</v>
      </c>
      <c r="J11" s="99">
        <v>91</v>
      </c>
      <c r="K11" s="99">
        <v>88</v>
      </c>
      <c r="L11" s="99">
        <v>179</v>
      </c>
      <c r="M11" s="99">
        <v>4</v>
      </c>
      <c r="N11" s="99">
        <v>4</v>
      </c>
      <c r="O11" s="101">
        <v>8</v>
      </c>
      <c r="P11" s="102">
        <v>265</v>
      </c>
      <c r="Q11" s="102">
        <v>268</v>
      </c>
      <c r="R11" s="102">
        <v>533</v>
      </c>
      <c r="S11" s="103">
        <v>58.14</v>
      </c>
      <c r="T11" s="103">
        <v>57.32</v>
      </c>
      <c r="U11" s="103">
        <v>57.73</v>
      </c>
    </row>
    <row r="12" spans="2:21" x14ac:dyDescent="0.15">
      <c r="B12" s="97" t="s">
        <v>988</v>
      </c>
      <c r="C12" s="98" t="s">
        <v>1027</v>
      </c>
      <c r="D12" s="99">
        <v>615</v>
      </c>
      <c r="E12" s="99">
        <v>662</v>
      </c>
      <c r="F12" s="99">
        <v>1277</v>
      </c>
      <c r="G12" s="100">
        <v>348</v>
      </c>
      <c r="H12" s="100">
        <v>378</v>
      </c>
      <c r="I12" s="100">
        <v>726</v>
      </c>
      <c r="J12" s="99">
        <v>108</v>
      </c>
      <c r="K12" s="99">
        <v>141</v>
      </c>
      <c r="L12" s="99">
        <v>249</v>
      </c>
      <c r="M12" s="99">
        <v>3</v>
      </c>
      <c r="N12" s="99">
        <v>10</v>
      </c>
      <c r="O12" s="101">
        <v>13</v>
      </c>
      <c r="P12" s="102">
        <v>267</v>
      </c>
      <c r="Q12" s="102">
        <v>284</v>
      </c>
      <c r="R12" s="102">
        <v>551</v>
      </c>
      <c r="S12" s="103">
        <v>56.59</v>
      </c>
      <c r="T12" s="103">
        <v>57.1</v>
      </c>
      <c r="U12" s="103">
        <v>56.85</v>
      </c>
    </row>
    <row r="13" spans="2:21" x14ac:dyDescent="0.15">
      <c r="B13" s="97" t="s">
        <v>989</v>
      </c>
      <c r="C13" s="98" t="s">
        <v>1028</v>
      </c>
      <c r="D13" s="99">
        <v>372</v>
      </c>
      <c r="E13" s="99">
        <v>380</v>
      </c>
      <c r="F13" s="99">
        <v>752</v>
      </c>
      <c r="G13" s="100">
        <v>238</v>
      </c>
      <c r="H13" s="100">
        <v>237</v>
      </c>
      <c r="I13" s="100">
        <v>475</v>
      </c>
      <c r="J13" s="99">
        <v>62</v>
      </c>
      <c r="K13" s="99">
        <v>88</v>
      </c>
      <c r="L13" s="99">
        <v>150</v>
      </c>
      <c r="M13" s="99">
        <v>2</v>
      </c>
      <c r="N13" s="99">
        <v>5</v>
      </c>
      <c r="O13" s="101">
        <v>7</v>
      </c>
      <c r="P13" s="102">
        <v>134</v>
      </c>
      <c r="Q13" s="102">
        <v>143</v>
      </c>
      <c r="R13" s="102">
        <v>277</v>
      </c>
      <c r="S13" s="103">
        <v>63.98</v>
      </c>
      <c r="T13" s="103">
        <v>62.37</v>
      </c>
      <c r="U13" s="103">
        <v>63.16</v>
      </c>
    </row>
    <row r="14" spans="2:21" x14ac:dyDescent="0.15">
      <c r="B14" s="97" t="s">
        <v>990</v>
      </c>
      <c r="C14" s="98" t="s">
        <v>1029</v>
      </c>
      <c r="D14" s="99">
        <v>1500</v>
      </c>
      <c r="E14" s="99">
        <v>1490</v>
      </c>
      <c r="F14" s="99">
        <v>2990</v>
      </c>
      <c r="G14" s="100">
        <v>812</v>
      </c>
      <c r="H14" s="100">
        <v>769</v>
      </c>
      <c r="I14" s="100">
        <v>1581</v>
      </c>
      <c r="J14" s="99">
        <v>282</v>
      </c>
      <c r="K14" s="99">
        <v>286</v>
      </c>
      <c r="L14" s="99">
        <v>568</v>
      </c>
      <c r="M14" s="99">
        <v>6</v>
      </c>
      <c r="N14" s="99">
        <v>3</v>
      </c>
      <c r="O14" s="101">
        <v>9</v>
      </c>
      <c r="P14" s="102">
        <v>688</v>
      </c>
      <c r="Q14" s="102">
        <v>721</v>
      </c>
      <c r="R14" s="102">
        <v>1409</v>
      </c>
      <c r="S14" s="103">
        <v>54.13</v>
      </c>
      <c r="T14" s="103">
        <v>51.61</v>
      </c>
      <c r="U14" s="103">
        <v>52.88</v>
      </c>
    </row>
    <row r="15" spans="2:21" x14ac:dyDescent="0.15">
      <c r="B15" s="97" t="s">
        <v>991</v>
      </c>
      <c r="C15" s="98" t="s">
        <v>1030</v>
      </c>
      <c r="D15" s="99">
        <v>310</v>
      </c>
      <c r="E15" s="99">
        <v>323</v>
      </c>
      <c r="F15" s="99">
        <v>633</v>
      </c>
      <c r="G15" s="100">
        <v>177</v>
      </c>
      <c r="H15" s="100">
        <v>177</v>
      </c>
      <c r="I15" s="100">
        <v>354</v>
      </c>
      <c r="J15" s="99">
        <v>71</v>
      </c>
      <c r="K15" s="99">
        <v>75</v>
      </c>
      <c r="L15" s="99">
        <v>146</v>
      </c>
      <c r="M15" s="99">
        <v>0</v>
      </c>
      <c r="N15" s="99">
        <v>0</v>
      </c>
      <c r="O15" s="101">
        <v>0</v>
      </c>
      <c r="P15" s="102">
        <v>133</v>
      </c>
      <c r="Q15" s="102">
        <v>146</v>
      </c>
      <c r="R15" s="102">
        <v>279</v>
      </c>
      <c r="S15" s="103">
        <v>57.1</v>
      </c>
      <c r="T15" s="103">
        <v>54.8</v>
      </c>
      <c r="U15" s="103">
        <v>55.92</v>
      </c>
    </row>
    <row r="16" spans="2:21" x14ac:dyDescent="0.15">
      <c r="B16" s="97" t="s">
        <v>992</v>
      </c>
      <c r="C16" s="98" t="s">
        <v>1031</v>
      </c>
      <c r="D16" s="99">
        <v>689</v>
      </c>
      <c r="E16" s="99">
        <v>729</v>
      </c>
      <c r="F16" s="99">
        <v>1418</v>
      </c>
      <c r="G16" s="100">
        <v>385</v>
      </c>
      <c r="H16" s="100">
        <v>371</v>
      </c>
      <c r="I16" s="100">
        <v>756</v>
      </c>
      <c r="J16" s="99">
        <v>168</v>
      </c>
      <c r="K16" s="99">
        <v>160</v>
      </c>
      <c r="L16" s="99">
        <v>328</v>
      </c>
      <c r="M16" s="99">
        <v>3</v>
      </c>
      <c r="N16" s="99">
        <v>3</v>
      </c>
      <c r="O16" s="101">
        <v>6</v>
      </c>
      <c r="P16" s="102">
        <v>304</v>
      </c>
      <c r="Q16" s="102">
        <v>358</v>
      </c>
      <c r="R16" s="102">
        <v>662</v>
      </c>
      <c r="S16" s="103">
        <v>55.88</v>
      </c>
      <c r="T16" s="103">
        <v>50.89</v>
      </c>
      <c r="U16" s="103">
        <v>53.31</v>
      </c>
    </row>
    <row r="17" spans="2:21" x14ac:dyDescent="0.15">
      <c r="B17" s="97" t="s">
        <v>993</v>
      </c>
      <c r="C17" s="98" t="s">
        <v>1032</v>
      </c>
      <c r="D17" s="99">
        <v>755</v>
      </c>
      <c r="E17" s="99">
        <v>806</v>
      </c>
      <c r="F17" s="99">
        <v>1561</v>
      </c>
      <c r="G17" s="100">
        <v>411</v>
      </c>
      <c r="H17" s="100">
        <v>394</v>
      </c>
      <c r="I17" s="100">
        <v>805</v>
      </c>
      <c r="J17" s="99">
        <v>124</v>
      </c>
      <c r="K17" s="99">
        <v>153</v>
      </c>
      <c r="L17" s="99">
        <v>277</v>
      </c>
      <c r="M17" s="99">
        <v>6</v>
      </c>
      <c r="N17" s="99">
        <v>2</v>
      </c>
      <c r="O17" s="101">
        <v>8</v>
      </c>
      <c r="P17" s="102">
        <v>344</v>
      </c>
      <c r="Q17" s="102">
        <v>412</v>
      </c>
      <c r="R17" s="102">
        <v>756</v>
      </c>
      <c r="S17" s="103">
        <v>54.44</v>
      </c>
      <c r="T17" s="103">
        <v>48.88</v>
      </c>
      <c r="U17" s="103">
        <v>51.57</v>
      </c>
    </row>
    <row r="18" spans="2:21" x14ac:dyDescent="0.15">
      <c r="B18" s="97" t="s">
        <v>994</v>
      </c>
      <c r="C18" s="98" t="s">
        <v>1033</v>
      </c>
      <c r="D18" s="99">
        <v>3563</v>
      </c>
      <c r="E18" s="99">
        <v>2760</v>
      </c>
      <c r="F18" s="99">
        <v>6323</v>
      </c>
      <c r="G18" s="100">
        <v>1506</v>
      </c>
      <c r="H18" s="100">
        <v>1305</v>
      </c>
      <c r="I18" s="100">
        <v>2811</v>
      </c>
      <c r="J18" s="99">
        <v>471</v>
      </c>
      <c r="K18" s="99">
        <v>407</v>
      </c>
      <c r="L18" s="99">
        <v>878</v>
      </c>
      <c r="M18" s="99">
        <v>10</v>
      </c>
      <c r="N18" s="99">
        <v>7</v>
      </c>
      <c r="O18" s="101">
        <v>17</v>
      </c>
      <c r="P18" s="102">
        <v>2057</v>
      </c>
      <c r="Q18" s="102">
        <v>1455</v>
      </c>
      <c r="R18" s="102">
        <v>3512</v>
      </c>
      <c r="S18" s="103">
        <v>42.27</v>
      </c>
      <c r="T18" s="103">
        <v>47.28</v>
      </c>
      <c r="U18" s="103">
        <v>44.46</v>
      </c>
    </row>
    <row r="19" spans="2:21" x14ac:dyDescent="0.15">
      <c r="B19" s="97" t="s">
        <v>995</v>
      </c>
      <c r="C19" s="98" t="s">
        <v>1034</v>
      </c>
      <c r="D19" s="99">
        <v>263</v>
      </c>
      <c r="E19" s="99">
        <v>269</v>
      </c>
      <c r="F19" s="99">
        <v>532</v>
      </c>
      <c r="G19" s="100">
        <v>138</v>
      </c>
      <c r="H19" s="100">
        <v>150</v>
      </c>
      <c r="I19" s="100">
        <v>288</v>
      </c>
      <c r="J19" s="99">
        <v>46</v>
      </c>
      <c r="K19" s="99">
        <v>55</v>
      </c>
      <c r="L19" s="99">
        <v>101</v>
      </c>
      <c r="M19" s="99">
        <v>0</v>
      </c>
      <c r="N19" s="99">
        <v>2</v>
      </c>
      <c r="O19" s="101">
        <v>2</v>
      </c>
      <c r="P19" s="102">
        <v>125</v>
      </c>
      <c r="Q19" s="102">
        <v>119</v>
      </c>
      <c r="R19" s="102">
        <v>244</v>
      </c>
      <c r="S19" s="103">
        <v>52.47</v>
      </c>
      <c r="T19" s="103">
        <v>55.76</v>
      </c>
      <c r="U19" s="103">
        <v>54.14</v>
      </c>
    </row>
    <row r="20" spans="2:21" x14ac:dyDescent="0.15">
      <c r="B20" s="97" t="s">
        <v>996</v>
      </c>
      <c r="C20" s="98" t="s">
        <v>1035</v>
      </c>
      <c r="D20" s="99">
        <v>1768</v>
      </c>
      <c r="E20" s="99">
        <v>1734</v>
      </c>
      <c r="F20" s="99">
        <v>3502</v>
      </c>
      <c r="G20" s="100">
        <v>937</v>
      </c>
      <c r="H20" s="100">
        <v>897</v>
      </c>
      <c r="I20" s="100">
        <v>1834</v>
      </c>
      <c r="J20" s="99">
        <v>362</v>
      </c>
      <c r="K20" s="99">
        <v>362</v>
      </c>
      <c r="L20" s="99">
        <v>724</v>
      </c>
      <c r="M20" s="99">
        <v>8</v>
      </c>
      <c r="N20" s="99">
        <v>6</v>
      </c>
      <c r="O20" s="101">
        <v>14</v>
      </c>
      <c r="P20" s="102">
        <v>831</v>
      </c>
      <c r="Q20" s="102">
        <v>837</v>
      </c>
      <c r="R20" s="102">
        <v>1668</v>
      </c>
      <c r="S20" s="103">
        <v>53</v>
      </c>
      <c r="T20" s="103">
        <v>51.73</v>
      </c>
      <c r="U20" s="103">
        <v>52.37</v>
      </c>
    </row>
    <row r="21" spans="2:21" x14ac:dyDescent="0.15">
      <c r="B21" s="97" t="s">
        <v>997</v>
      </c>
      <c r="C21" s="98" t="s">
        <v>1036</v>
      </c>
      <c r="D21" s="99">
        <v>1829</v>
      </c>
      <c r="E21" s="99">
        <v>2172</v>
      </c>
      <c r="F21" s="99">
        <v>4001</v>
      </c>
      <c r="G21" s="100">
        <v>907</v>
      </c>
      <c r="H21" s="100">
        <v>950</v>
      </c>
      <c r="I21" s="100">
        <v>1857</v>
      </c>
      <c r="J21" s="99">
        <v>402</v>
      </c>
      <c r="K21" s="99">
        <v>445</v>
      </c>
      <c r="L21" s="99">
        <v>847</v>
      </c>
      <c r="M21" s="99">
        <v>3</v>
      </c>
      <c r="N21" s="99">
        <v>5</v>
      </c>
      <c r="O21" s="101">
        <v>8</v>
      </c>
      <c r="P21" s="102">
        <v>922</v>
      </c>
      <c r="Q21" s="102">
        <v>1222</v>
      </c>
      <c r="R21" s="102">
        <v>2144</v>
      </c>
      <c r="S21" s="103">
        <v>49.59</v>
      </c>
      <c r="T21" s="103">
        <v>43.74</v>
      </c>
      <c r="U21" s="103">
        <v>46.41</v>
      </c>
    </row>
    <row r="22" spans="2:21" x14ac:dyDescent="0.15">
      <c r="B22" s="97" t="s">
        <v>998</v>
      </c>
      <c r="C22" s="98" t="s">
        <v>1037</v>
      </c>
      <c r="D22" s="99">
        <v>1737</v>
      </c>
      <c r="E22" s="99">
        <v>1908</v>
      </c>
      <c r="F22" s="99">
        <v>3645</v>
      </c>
      <c r="G22" s="100">
        <v>963</v>
      </c>
      <c r="H22" s="100">
        <v>1005</v>
      </c>
      <c r="I22" s="100">
        <v>1968</v>
      </c>
      <c r="J22" s="99">
        <v>273</v>
      </c>
      <c r="K22" s="99">
        <v>283</v>
      </c>
      <c r="L22" s="99">
        <v>556</v>
      </c>
      <c r="M22" s="99">
        <v>8</v>
      </c>
      <c r="N22" s="99">
        <v>5</v>
      </c>
      <c r="O22" s="101">
        <v>13</v>
      </c>
      <c r="P22" s="102">
        <v>774</v>
      </c>
      <c r="Q22" s="102">
        <v>903</v>
      </c>
      <c r="R22" s="102">
        <v>1677</v>
      </c>
      <c r="S22" s="103">
        <v>55.44</v>
      </c>
      <c r="T22" s="103">
        <v>52.67</v>
      </c>
      <c r="U22" s="103">
        <v>53.99</v>
      </c>
    </row>
    <row r="23" spans="2:21" x14ac:dyDescent="0.15">
      <c r="B23" s="97" t="s">
        <v>999</v>
      </c>
      <c r="C23" s="98" t="s">
        <v>1038</v>
      </c>
      <c r="D23" s="99">
        <v>1417</v>
      </c>
      <c r="E23" s="99">
        <v>1704</v>
      </c>
      <c r="F23" s="99">
        <v>3121</v>
      </c>
      <c r="G23" s="100">
        <v>740</v>
      </c>
      <c r="H23" s="100">
        <v>754</v>
      </c>
      <c r="I23" s="100">
        <v>1494</v>
      </c>
      <c r="J23" s="99">
        <v>232</v>
      </c>
      <c r="K23" s="99">
        <v>237</v>
      </c>
      <c r="L23" s="99">
        <v>469</v>
      </c>
      <c r="M23" s="99">
        <v>4</v>
      </c>
      <c r="N23" s="99">
        <v>7</v>
      </c>
      <c r="O23" s="101">
        <v>11</v>
      </c>
      <c r="P23" s="102">
        <v>677</v>
      </c>
      <c r="Q23" s="102">
        <v>950</v>
      </c>
      <c r="R23" s="102">
        <v>1627</v>
      </c>
      <c r="S23" s="103">
        <v>52.22</v>
      </c>
      <c r="T23" s="103">
        <v>44.25</v>
      </c>
      <c r="U23" s="103">
        <v>47.87</v>
      </c>
    </row>
    <row r="24" spans="2:21" x14ac:dyDescent="0.15">
      <c r="B24" s="97" t="s">
        <v>1000</v>
      </c>
      <c r="C24" s="98" t="s">
        <v>1039</v>
      </c>
      <c r="D24" s="99">
        <v>1146</v>
      </c>
      <c r="E24" s="99">
        <v>1233</v>
      </c>
      <c r="F24" s="99">
        <v>2379</v>
      </c>
      <c r="G24" s="100">
        <v>696</v>
      </c>
      <c r="H24" s="100">
        <v>713</v>
      </c>
      <c r="I24" s="100">
        <v>1409</v>
      </c>
      <c r="J24" s="99">
        <v>199</v>
      </c>
      <c r="K24" s="99">
        <v>206</v>
      </c>
      <c r="L24" s="99">
        <v>405</v>
      </c>
      <c r="M24" s="99">
        <v>3</v>
      </c>
      <c r="N24" s="99">
        <v>2</v>
      </c>
      <c r="O24" s="101">
        <v>5</v>
      </c>
      <c r="P24" s="102">
        <v>450</v>
      </c>
      <c r="Q24" s="102">
        <v>520</v>
      </c>
      <c r="R24" s="102">
        <v>970</v>
      </c>
      <c r="S24" s="103">
        <v>60.73</v>
      </c>
      <c r="T24" s="103">
        <v>57.83</v>
      </c>
      <c r="U24" s="103">
        <v>59.23</v>
      </c>
    </row>
    <row r="25" spans="2:21" x14ac:dyDescent="0.15">
      <c r="B25" s="97" t="s">
        <v>1001</v>
      </c>
      <c r="C25" s="98" t="s">
        <v>1040</v>
      </c>
      <c r="D25" s="99">
        <v>638</v>
      </c>
      <c r="E25" s="99">
        <v>760</v>
      </c>
      <c r="F25" s="99">
        <v>1398</v>
      </c>
      <c r="G25" s="100">
        <v>376</v>
      </c>
      <c r="H25" s="100">
        <v>418</v>
      </c>
      <c r="I25" s="100">
        <v>794</v>
      </c>
      <c r="J25" s="99">
        <v>95</v>
      </c>
      <c r="K25" s="99">
        <v>119</v>
      </c>
      <c r="L25" s="99">
        <v>214</v>
      </c>
      <c r="M25" s="99">
        <v>1</v>
      </c>
      <c r="N25" s="99">
        <v>3</v>
      </c>
      <c r="O25" s="101">
        <v>4</v>
      </c>
      <c r="P25" s="102">
        <v>262</v>
      </c>
      <c r="Q25" s="102">
        <v>342</v>
      </c>
      <c r="R25" s="102">
        <v>604</v>
      </c>
      <c r="S25" s="103">
        <v>58.93</v>
      </c>
      <c r="T25" s="103">
        <v>55</v>
      </c>
      <c r="U25" s="103">
        <v>56.8</v>
      </c>
    </row>
    <row r="26" spans="2:21" x14ac:dyDescent="0.15">
      <c r="B26" s="97" t="s">
        <v>1002</v>
      </c>
      <c r="C26" s="98" t="s">
        <v>1041</v>
      </c>
      <c r="D26" s="99">
        <v>2209</v>
      </c>
      <c r="E26" s="99">
        <v>2618</v>
      </c>
      <c r="F26" s="99">
        <v>4827</v>
      </c>
      <c r="G26" s="100">
        <v>1228</v>
      </c>
      <c r="H26" s="100">
        <v>1393</v>
      </c>
      <c r="I26" s="100">
        <v>2621</v>
      </c>
      <c r="J26" s="99">
        <v>312</v>
      </c>
      <c r="K26" s="99">
        <v>365</v>
      </c>
      <c r="L26" s="99">
        <v>677</v>
      </c>
      <c r="M26" s="99">
        <v>4</v>
      </c>
      <c r="N26" s="99">
        <v>6</v>
      </c>
      <c r="O26" s="101">
        <v>10</v>
      </c>
      <c r="P26" s="102">
        <v>981</v>
      </c>
      <c r="Q26" s="102">
        <v>1225</v>
      </c>
      <c r="R26" s="102">
        <v>2206</v>
      </c>
      <c r="S26" s="103">
        <v>55.59</v>
      </c>
      <c r="T26" s="103">
        <v>53.21</v>
      </c>
      <c r="U26" s="103">
        <v>54.3</v>
      </c>
    </row>
    <row r="27" spans="2:21" x14ac:dyDescent="0.15">
      <c r="B27" s="97" t="s">
        <v>1003</v>
      </c>
      <c r="C27" s="98" t="s">
        <v>1042</v>
      </c>
      <c r="D27" s="99">
        <v>2854</v>
      </c>
      <c r="E27" s="99">
        <v>2979</v>
      </c>
      <c r="F27" s="99">
        <v>5833</v>
      </c>
      <c r="G27" s="100">
        <v>1597</v>
      </c>
      <c r="H27" s="100">
        <v>1634</v>
      </c>
      <c r="I27" s="100">
        <v>3231</v>
      </c>
      <c r="J27" s="99">
        <v>416</v>
      </c>
      <c r="K27" s="99">
        <v>442</v>
      </c>
      <c r="L27" s="99">
        <v>858</v>
      </c>
      <c r="M27" s="99">
        <v>5</v>
      </c>
      <c r="N27" s="99">
        <v>11</v>
      </c>
      <c r="O27" s="101">
        <v>16</v>
      </c>
      <c r="P27" s="102">
        <v>1257</v>
      </c>
      <c r="Q27" s="102">
        <v>1345</v>
      </c>
      <c r="R27" s="102">
        <v>2602</v>
      </c>
      <c r="S27" s="103">
        <v>55.96</v>
      </c>
      <c r="T27" s="103">
        <v>54.85</v>
      </c>
      <c r="U27" s="103">
        <v>55.39</v>
      </c>
    </row>
    <row r="28" spans="2:21" x14ac:dyDescent="0.15">
      <c r="B28" s="97" t="s">
        <v>1004</v>
      </c>
      <c r="C28" s="98" t="s">
        <v>1043</v>
      </c>
      <c r="D28" s="99">
        <v>1195</v>
      </c>
      <c r="E28" s="99">
        <v>1166</v>
      </c>
      <c r="F28" s="99">
        <v>2361</v>
      </c>
      <c r="G28" s="100">
        <v>584</v>
      </c>
      <c r="H28" s="100">
        <v>564</v>
      </c>
      <c r="I28" s="100">
        <v>1148</v>
      </c>
      <c r="J28" s="99">
        <v>284</v>
      </c>
      <c r="K28" s="99">
        <v>312</v>
      </c>
      <c r="L28" s="99">
        <v>596</v>
      </c>
      <c r="M28" s="99">
        <v>4</v>
      </c>
      <c r="N28" s="99">
        <v>9</v>
      </c>
      <c r="O28" s="101">
        <v>13</v>
      </c>
      <c r="P28" s="102">
        <v>611</v>
      </c>
      <c r="Q28" s="102">
        <v>602</v>
      </c>
      <c r="R28" s="102">
        <v>1213</v>
      </c>
      <c r="S28" s="103">
        <v>48.87</v>
      </c>
      <c r="T28" s="103">
        <v>48.37</v>
      </c>
      <c r="U28" s="103">
        <v>48.62</v>
      </c>
    </row>
    <row r="29" spans="2:21" x14ac:dyDescent="0.15">
      <c r="B29" s="97" t="s">
        <v>1005</v>
      </c>
      <c r="C29" s="98" t="s">
        <v>1044</v>
      </c>
      <c r="D29" s="99">
        <v>1345</v>
      </c>
      <c r="E29" s="99">
        <v>1541</v>
      </c>
      <c r="F29" s="99">
        <v>2886</v>
      </c>
      <c r="G29" s="100">
        <v>850</v>
      </c>
      <c r="H29" s="100">
        <v>867</v>
      </c>
      <c r="I29" s="100">
        <v>1717</v>
      </c>
      <c r="J29" s="99">
        <v>222</v>
      </c>
      <c r="K29" s="99">
        <v>234</v>
      </c>
      <c r="L29" s="99">
        <v>456</v>
      </c>
      <c r="M29" s="99">
        <v>3</v>
      </c>
      <c r="N29" s="99">
        <v>1</v>
      </c>
      <c r="O29" s="101">
        <v>4</v>
      </c>
      <c r="P29" s="102">
        <v>495</v>
      </c>
      <c r="Q29" s="102">
        <v>674</v>
      </c>
      <c r="R29" s="102">
        <v>1169</v>
      </c>
      <c r="S29" s="103">
        <v>63.2</v>
      </c>
      <c r="T29" s="103">
        <v>56.26</v>
      </c>
      <c r="U29" s="103">
        <v>59.49</v>
      </c>
    </row>
    <row r="30" spans="2:21" x14ac:dyDescent="0.15">
      <c r="B30" s="97" t="s">
        <v>1006</v>
      </c>
      <c r="C30" s="98" t="s">
        <v>1045</v>
      </c>
      <c r="D30" s="99">
        <v>3088</v>
      </c>
      <c r="E30" s="99">
        <v>2864</v>
      </c>
      <c r="F30" s="99">
        <v>5952</v>
      </c>
      <c r="G30" s="100">
        <v>1294</v>
      </c>
      <c r="H30" s="100">
        <v>1223</v>
      </c>
      <c r="I30" s="100">
        <v>2517</v>
      </c>
      <c r="J30" s="99">
        <v>384</v>
      </c>
      <c r="K30" s="99">
        <v>375</v>
      </c>
      <c r="L30" s="99">
        <v>759</v>
      </c>
      <c r="M30" s="99">
        <v>8</v>
      </c>
      <c r="N30" s="99">
        <v>7</v>
      </c>
      <c r="O30" s="101">
        <v>15</v>
      </c>
      <c r="P30" s="102">
        <v>1794</v>
      </c>
      <c r="Q30" s="102">
        <v>1641</v>
      </c>
      <c r="R30" s="102">
        <v>3435</v>
      </c>
      <c r="S30" s="103">
        <v>41.9</v>
      </c>
      <c r="T30" s="103">
        <v>42.7</v>
      </c>
      <c r="U30" s="103">
        <v>42.29</v>
      </c>
    </row>
    <row r="31" spans="2:21" x14ac:dyDescent="0.15">
      <c r="B31" s="97" t="s">
        <v>1007</v>
      </c>
      <c r="C31" s="98" t="s">
        <v>1046</v>
      </c>
      <c r="D31" s="99">
        <v>1230</v>
      </c>
      <c r="E31" s="99">
        <v>1432</v>
      </c>
      <c r="F31" s="99">
        <v>2662</v>
      </c>
      <c r="G31" s="100">
        <v>798</v>
      </c>
      <c r="H31" s="100">
        <v>890</v>
      </c>
      <c r="I31" s="100">
        <v>1688</v>
      </c>
      <c r="J31" s="99">
        <v>203</v>
      </c>
      <c r="K31" s="99">
        <v>244</v>
      </c>
      <c r="L31" s="99">
        <v>447</v>
      </c>
      <c r="M31" s="99">
        <v>3</v>
      </c>
      <c r="N31" s="99">
        <v>5</v>
      </c>
      <c r="O31" s="101">
        <v>8</v>
      </c>
      <c r="P31" s="102">
        <v>432</v>
      </c>
      <c r="Q31" s="102">
        <v>542</v>
      </c>
      <c r="R31" s="102">
        <v>974</v>
      </c>
      <c r="S31" s="103">
        <v>64.88</v>
      </c>
      <c r="T31" s="103">
        <v>62.15</v>
      </c>
      <c r="U31" s="103">
        <v>63.41</v>
      </c>
    </row>
    <row r="32" spans="2:21" x14ac:dyDescent="0.15">
      <c r="B32" s="97" t="s">
        <v>1008</v>
      </c>
      <c r="C32" s="98" t="s">
        <v>1047</v>
      </c>
      <c r="D32" s="99">
        <v>2596</v>
      </c>
      <c r="E32" s="99">
        <v>2258</v>
      </c>
      <c r="F32" s="99">
        <v>4854</v>
      </c>
      <c r="G32" s="100">
        <v>1114</v>
      </c>
      <c r="H32" s="100">
        <v>1070</v>
      </c>
      <c r="I32" s="100">
        <v>2184</v>
      </c>
      <c r="J32" s="99">
        <v>287</v>
      </c>
      <c r="K32" s="99">
        <v>307</v>
      </c>
      <c r="L32" s="99">
        <v>594</v>
      </c>
      <c r="M32" s="99">
        <v>8</v>
      </c>
      <c r="N32" s="99">
        <v>5</v>
      </c>
      <c r="O32" s="101">
        <v>13</v>
      </c>
      <c r="P32" s="102">
        <v>1482</v>
      </c>
      <c r="Q32" s="102">
        <v>1188</v>
      </c>
      <c r="R32" s="102">
        <v>2670</v>
      </c>
      <c r="S32" s="103">
        <v>42.91</v>
      </c>
      <c r="T32" s="103">
        <v>47.39</v>
      </c>
      <c r="U32" s="103">
        <v>44.99</v>
      </c>
    </row>
    <row r="33" spans="2:21" x14ac:dyDescent="0.15">
      <c r="B33" s="97" t="s">
        <v>1009</v>
      </c>
      <c r="C33" s="98" t="s">
        <v>1048</v>
      </c>
      <c r="D33" s="99">
        <v>2228</v>
      </c>
      <c r="E33" s="99">
        <v>2052</v>
      </c>
      <c r="F33" s="99">
        <v>4280</v>
      </c>
      <c r="G33" s="100">
        <v>1103</v>
      </c>
      <c r="H33" s="100">
        <v>1038</v>
      </c>
      <c r="I33" s="100">
        <v>2141</v>
      </c>
      <c r="J33" s="99">
        <v>358</v>
      </c>
      <c r="K33" s="99">
        <v>364</v>
      </c>
      <c r="L33" s="99">
        <v>722</v>
      </c>
      <c r="M33" s="99">
        <v>1</v>
      </c>
      <c r="N33" s="99">
        <v>5</v>
      </c>
      <c r="O33" s="101">
        <v>6</v>
      </c>
      <c r="P33" s="102">
        <v>1125</v>
      </c>
      <c r="Q33" s="102">
        <v>1014</v>
      </c>
      <c r="R33" s="102">
        <v>2139</v>
      </c>
      <c r="S33" s="103">
        <v>49.51</v>
      </c>
      <c r="T33" s="103">
        <v>50.58</v>
      </c>
      <c r="U33" s="103">
        <v>50.02</v>
      </c>
    </row>
    <row r="34" spans="2:21" x14ac:dyDescent="0.15">
      <c r="B34" s="97" t="s">
        <v>1010</v>
      </c>
      <c r="C34" s="98" t="s">
        <v>1049</v>
      </c>
      <c r="D34" s="99">
        <v>1127</v>
      </c>
      <c r="E34" s="99">
        <v>1252</v>
      </c>
      <c r="F34" s="99">
        <v>2379</v>
      </c>
      <c r="G34" s="100">
        <v>768</v>
      </c>
      <c r="H34" s="100">
        <v>814</v>
      </c>
      <c r="I34" s="100">
        <v>1582</v>
      </c>
      <c r="J34" s="99">
        <v>178</v>
      </c>
      <c r="K34" s="99">
        <v>196</v>
      </c>
      <c r="L34" s="99">
        <v>374</v>
      </c>
      <c r="M34" s="99">
        <v>5</v>
      </c>
      <c r="N34" s="99">
        <v>1</v>
      </c>
      <c r="O34" s="101">
        <v>6</v>
      </c>
      <c r="P34" s="102">
        <v>359</v>
      </c>
      <c r="Q34" s="102">
        <v>438</v>
      </c>
      <c r="R34" s="102">
        <v>797</v>
      </c>
      <c r="S34" s="103">
        <v>68.150000000000006</v>
      </c>
      <c r="T34" s="103">
        <v>65.02</v>
      </c>
      <c r="U34" s="103">
        <v>66.5</v>
      </c>
    </row>
    <row r="35" spans="2:21" x14ac:dyDescent="0.15">
      <c r="B35" s="97" t="s">
        <v>1011</v>
      </c>
      <c r="C35" s="98" t="s">
        <v>1050</v>
      </c>
      <c r="D35" s="99">
        <v>1689</v>
      </c>
      <c r="E35" s="99">
        <v>1723</v>
      </c>
      <c r="F35" s="99">
        <v>3412</v>
      </c>
      <c r="G35" s="100">
        <v>838</v>
      </c>
      <c r="H35" s="100">
        <v>804</v>
      </c>
      <c r="I35" s="100">
        <v>1642</v>
      </c>
      <c r="J35" s="99">
        <v>287</v>
      </c>
      <c r="K35" s="99">
        <v>293</v>
      </c>
      <c r="L35" s="99">
        <v>580</v>
      </c>
      <c r="M35" s="99">
        <v>8</v>
      </c>
      <c r="N35" s="99">
        <v>5</v>
      </c>
      <c r="O35" s="101">
        <v>13</v>
      </c>
      <c r="P35" s="102">
        <v>851</v>
      </c>
      <c r="Q35" s="102">
        <v>919</v>
      </c>
      <c r="R35" s="102">
        <v>1770</v>
      </c>
      <c r="S35" s="103">
        <v>49.62</v>
      </c>
      <c r="T35" s="103">
        <v>46.66</v>
      </c>
      <c r="U35" s="103">
        <v>48.12</v>
      </c>
    </row>
    <row r="36" spans="2:21" x14ac:dyDescent="0.15">
      <c r="B36" s="97" t="s">
        <v>1012</v>
      </c>
      <c r="C36" s="98" t="s">
        <v>1051</v>
      </c>
      <c r="D36" s="99">
        <v>734</v>
      </c>
      <c r="E36" s="99">
        <v>707</v>
      </c>
      <c r="F36" s="99">
        <v>1441</v>
      </c>
      <c r="G36" s="100">
        <v>401</v>
      </c>
      <c r="H36" s="100">
        <v>387</v>
      </c>
      <c r="I36" s="100">
        <v>788</v>
      </c>
      <c r="J36" s="99">
        <v>167</v>
      </c>
      <c r="K36" s="99">
        <v>180</v>
      </c>
      <c r="L36" s="99">
        <v>347</v>
      </c>
      <c r="M36" s="99">
        <v>3</v>
      </c>
      <c r="N36" s="99">
        <v>3</v>
      </c>
      <c r="O36" s="101">
        <v>6</v>
      </c>
      <c r="P36" s="102">
        <v>333</v>
      </c>
      <c r="Q36" s="102">
        <v>320</v>
      </c>
      <c r="R36" s="102">
        <v>653</v>
      </c>
      <c r="S36" s="103">
        <v>54.63</v>
      </c>
      <c r="T36" s="103">
        <v>54.74</v>
      </c>
      <c r="U36" s="103">
        <v>54.68</v>
      </c>
    </row>
    <row r="37" spans="2:21" x14ac:dyDescent="0.15">
      <c r="B37" s="97" t="s">
        <v>1013</v>
      </c>
      <c r="C37" s="98" t="s">
        <v>1052</v>
      </c>
      <c r="D37" s="99">
        <v>996</v>
      </c>
      <c r="E37" s="99">
        <v>1002</v>
      </c>
      <c r="F37" s="99">
        <v>1998</v>
      </c>
      <c r="G37" s="100">
        <v>535</v>
      </c>
      <c r="H37" s="100">
        <v>518</v>
      </c>
      <c r="I37" s="100">
        <v>1053</v>
      </c>
      <c r="J37" s="99">
        <v>249</v>
      </c>
      <c r="K37" s="99">
        <v>263</v>
      </c>
      <c r="L37" s="99">
        <v>512</v>
      </c>
      <c r="M37" s="99">
        <v>5</v>
      </c>
      <c r="N37" s="99">
        <v>1</v>
      </c>
      <c r="O37" s="101">
        <v>6</v>
      </c>
      <c r="P37" s="102">
        <v>461</v>
      </c>
      <c r="Q37" s="102">
        <v>484</v>
      </c>
      <c r="R37" s="102">
        <v>945</v>
      </c>
      <c r="S37" s="103">
        <v>53.71</v>
      </c>
      <c r="T37" s="103">
        <v>51.7</v>
      </c>
      <c r="U37" s="103">
        <v>52.7</v>
      </c>
    </row>
    <row r="38" spans="2:21" x14ac:dyDescent="0.15">
      <c r="B38" s="97" t="s">
        <v>1014</v>
      </c>
      <c r="C38" s="98" t="s">
        <v>1053</v>
      </c>
      <c r="D38" s="99">
        <v>568</v>
      </c>
      <c r="E38" s="99">
        <v>550</v>
      </c>
      <c r="F38" s="99">
        <v>1118</v>
      </c>
      <c r="G38" s="100">
        <v>333</v>
      </c>
      <c r="H38" s="100">
        <v>332</v>
      </c>
      <c r="I38" s="100">
        <v>665</v>
      </c>
      <c r="J38" s="99">
        <v>136</v>
      </c>
      <c r="K38" s="99">
        <v>147</v>
      </c>
      <c r="L38" s="99">
        <v>283</v>
      </c>
      <c r="M38" s="99">
        <v>1</v>
      </c>
      <c r="N38" s="99">
        <v>1</v>
      </c>
      <c r="O38" s="101">
        <v>2</v>
      </c>
      <c r="P38" s="102">
        <v>235</v>
      </c>
      <c r="Q38" s="102">
        <v>218</v>
      </c>
      <c r="R38" s="102">
        <v>453</v>
      </c>
      <c r="S38" s="103">
        <v>58.63</v>
      </c>
      <c r="T38" s="103">
        <v>60.36</v>
      </c>
      <c r="U38" s="103">
        <v>59.48</v>
      </c>
    </row>
    <row r="39" spans="2:21" x14ac:dyDescent="0.15">
      <c r="B39" s="97" t="s">
        <v>1015</v>
      </c>
      <c r="C39" s="98" t="s">
        <v>1054</v>
      </c>
      <c r="D39" s="99">
        <v>300</v>
      </c>
      <c r="E39" s="99">
        <v>331</v>
      </c>
      <c r="F39" s="99">
        <v>631</v>
      </c>
      <c r="G39" s="100">
        <v>159</v>
      </c>
      <c r="H39" s="100">
        <v>162</v>
      </c>
      <c r="I39" s="100">
        <v>321</v>
      </c>
      <c r="J39" s="99">
        <v>60</v>
      </c>
      <c r="K39" s="99">
        <v>83</v>
      </c>
      <c r="L39" s="99">
        <v>143</v>
      </c>
      <c r="M39" s="99">
        <v>0</v>
      </c>
      <c r="N39" s="99">
        <v>1</v>
      </c>
      <c r="O39" s="101">
        <v>1</v>
      </c>
      <c r="P39" s="102">
        <v>141</v>
      </c>
      <c r="Q39" s="102">
        <v>169</v>
      </c>
      <c r="R39" s="102">
        <v>310</v>
      </c>
      <c r="S39" s="103">
        <v>53</v>
      </c>
      <c r="T39" s="103">
        <v>48.94</v>
      </c>
      <c r="U39" s="103">
        <v>50.87</v>
      </c>
    </row>
    <row r="40" spans="2:21" x14ac:dyDescent="0.15">
      <c r="B40" s="97" t="s">
        <v>1016</v>
      </c>
      <c r="C40" s="98" t="s">
        <v>1055</v>
      </c>
      <c r="D40" s="99">
        <v>961</v>
      </c>
      <c r="E40" s="99">
        <v>939</v>
      </c>
      <c r="F40" s="99">
        <v>1900</v>
      </c>
      <c r="G40" s="100">
        <v>457</v>
      </c>
      <c r="H40" s="100">
        <v>449</v>
      </c>
      <c r="I40" s="100">
        <v>906</v>
      </c>
      <c r="J40" s="99">
        <v>142</v>
      </c>
      <c r="K40" s="99">
        <v>160</v>
      </c>
      <c r="L40" s="99">
        <v>302</v>
      </c>
      <c r="M40" s="99">
        <v>8</v>
      </c>
      <c r="N40" s="99">
        <v>6</v>
      </c>
      <c r="O40" s="101">
        <v>14</v>
      </c>
      <c r="P40" s="102">
        <v>504</v>
      </c>
      <c r="Q40" s="102">
        <v>490</v>
      </c>
      <c r="R40" s="102">
        <v>994</v>
      </c>
      <c r="S40" s="103">
        <v>47.55</v>
      </c>
      <c r="T40" s="103">
        <v>47.82</v>
      </c>
      <c r="U40" s="103">
        <v>47.68</v>
      </c>
    </row>
    <row r="41" spans="2:21" x14ac:dyDescent="0.15">
      <c r="B41" s="97" t="s">
        <v>1017</v>
      </c>
      <c r="C41" s="98" t="s">
        <v>1056</v>
      </c>
      <c r="D41" s="99">
        <v>592</v>
      </c>
      <c r="E41" s="99">
        <v>599</v>
      </c>
      <c r="F41" s="99">
        <v>1191</v>
      </c>
      <c r="G41" s="100">
        <v>350</v>
      </c>
      <c r="H41" s="100">
        <v>328</v>
      </c>
      <c r="I41" s="100">
        <v>678</v>
      </c>
      <c r="J41" s="99">
        <v>139</v>
      </c>
      <c r="K41" s="99">
        <v>155</v>
      </c>
      <c r="L41" s="99">
        <v>294</v>
      </c>
      <c r="M41" s="99">
        <v>4</v>
      </c>
      <c r="N41" s="99">
        <v>1</v>
      </c>
      <c r="O41" s="101">
        <v>5</v>
      </c>
      <c r="P41" s="102">
        <v>242</v>
      </c>
      <c r="Q41" s="102">
        <v>271</v>
      </c>
      <c r="R41" s="102">
        <v>513</v>
      </c>
      <c r="S41" s="103">
        <v>59.12</v>
      </c>
      <c r="T41" s="103">
        <v>54.76</v>
      </c>
      <c r="U41" s="103">
        <v>56.93</v>
      </c>
    </row>
    <row r="42" spans="2:21" x14ac:dyDescent="0.15">
      <c r="B42" s="97" t="s">
        <v>1018</v>
      </c>
      <c r="C42" s="98" t="s">
        <v>1057</v>
      </c>
      <c r="D42" s="99">
        <v>822</v>
      </c>
      <c r="E42" s="99">
        <v>761</v>
      </c>
      <c r="F42" s="99">
        <v>1583</v>
      </c>
      <c r="G42" s="100">
        <v>421</v>
      </c>
      <c r="H42" s="100">
        <v>359</v>
      </c>
      <c r="I42" s="100">
        <v>780</v>
      </c>
      <c r="J42" s="99">
        <v>178</v>
      </c>
      <c r="K42" s="99">
        <v>166</v>
      </c>
      <c r="L42" s="99">
        <v>344</v>
      </c>
      <c r="M42" s="99">
        <v>3</v>
      </c>
      <c r="N42" s="99">
        <v>1</v>
      </c>
      <c r="O42" s="101">
        <v>4</v>
      </c>
      <c r="P42" s="102">
        <v>401</v>
      </c>
      <c r="Q42" s="102">
        <v>402</v>
      </c>
      <c r="R42" s="102">
        <v>803</v>
      </c>
      <c r="S42" s="103">
        <v>51.22</v>
      </c>
      <c r="T42" s="103">
        <v>47.17</v>
      </c>
      <c r="U42" s="103">
        <v>49.27</v>
      </c>
    </row>
    <row r="43" spans="2:21" x14ac:dyDescent="0.15">
      <c r="B43" s="97" t="s">
        <v>1019</v>
      </c>
      <c r="C43" s="98" t="s">
        <v>1058</v>
      </c>
      <c r="D43" s="99">
        <v>578</v>
      </c>
      <c r="E43" s="99">
        <v>530</v>
      </c>
      <c r="F43" s="99">
        <v>1108</v>
      </c>
      <c r="G43" s="100">
        <v>318</v>
      </c>
      <c r="H43" s="100">
        <v>272</v>
      </c>
      <c r="I43" s="100">
        <v>590</v>
      </c>
      <c r="J43" s="99">
        <v>84</v>
      </c>
      <c r="K43" s="99">
        <v>67</v>
      </c>
      <c r="L43" s="99">
        <v>151</v>
      </c>
      <c r="M43" s="99">
        <v>3</v>
      </c>
      <c r="N43" s="99">
        <v>1</v>
      </c>
      <c r="O43" s="101">
        <v>4</v>
      </c>
      <c r="P43" s="102">
        <v>260</v>
      </c>
      <c r="Q43" s="102">
        <v>258</v>
      </c>
      <c r="R43" s="102">
        <v>518</v>
      </c>
      <c r="S43" s="103">
        <v>55.02</v>
      </c>
      <c r="T43" s="103">
        <v>51.32</v>
      </c>
      <c r="U43" s="103">
        <v>53.25</v>
      </c>
    </row>
    <row r="44" spans="2:21" x14ac:dyDescent="0.15">
      <c r="B44" s="97" t="s">
        <v>1020</v>
      </c>
      <c r="C44" s="98" t="s">
        <v>1059</v>
      </c>
      <c r="D44" s="99">
        <v>1274</v>
      </c>
      <c r="E44" s="99">
        <v>1183</v>
      </c>
      <c r="F44" s="99">
        <v>2457</v>
      </c>
      <c r="G44" s="100">
        <v>600</v>
      </c>
      <c r="H44" s="100">
        <v>537</v>
      </c>
      <c r="I44" s="100">
        <v>1137</v>
      </c>
      <c r="J44" s="99">
        <v>208</v>
      </c>
      <c r="K44" s="99">
        <v>225</v>
      </c>
      <c r="L44" s="99">
        <v>433</v>
      </c>
      <c r="M44" s="99">
        <v>7</v>
      </c>
      <c r="N44" s="99">
        <v>7</v>
      </c>
      <c r="O44" s="101">
        <v>14</v>
      </c>
      <c r="P44" s="102">
        <v>674</v>
      </c>
      <c r="Q44" s="102">
        <v>646</v>
      </c>
      <c r="R44" s="102">
        <v>1320</v>
      </c>
      <c r="S44" s="103">
        <v>47.1</v>
      </c>
      <c r="T44" s="103">
        <v>45.39</v>
      </c>
      <c r="U44" s="103">
        <v>46.28</v>
      </c>
    </row>
    <row r="45" spans="2:21" x14ac:dyDescent="0.15">
      <c r="B45" s="97" t="s">
        <v>1021</v>
      </c>
      <c r="C45" s="98" t="s">
        <v>1060</v>
      </c>
      <c r="D45" s="99">
        <v>4023</v>
      </c>
      <c r="E45" s="99">
        <v>4513</v>
      </c>
      <c r="F45" s="99">
        <v>8536</v>
      </c>
      <c r="G45" s="100">
        <v>2188</v>
      </c>
      <c r="H45" s="100">
        <v>2156</v>
      </c>
      <c r="I45" s="100">
        <v>4344</v>
      </c>
      <c r="J45" s="99">
        <v>585</v>
      </c>
      <c r="K45" s="99">
        <v>562</v>
      </c>
      <c r="L45" s="99">
        <v>1147</v>
      </c>
      <c r="M45" s="99">
        <v>6</v>
      </c>
      <c r="N45" s="99">
        <v>8</v>
      </c>
      <c r="O45" s="101">
        <v>14</v>
      </c>
      <c r="P45" s="102">
        <v>1835</v>
      </c>
      <c r="Q45" s="102">
        <v>2357</v>
      </c>
      <c r="R45" s="102">
        <v>4192</v>
      </c>
      <c r="S45" s="103">
        <v>54.39</v>
      </c>
      <c r="T45" s="103">
        <v>47.77</v>
      </c>
      <c r="U45" s="103">
        <v>50.89</v>
      </c>
    </row>
    <row r="46" spans="2:21" x14ac:dyDescent="0.15">
      <c r="B46" s="437" t="s">
        <v>36</v>
      </c>
      <c r="C46" s="438"/>
      <c r="D46" s="104">
        <v>52087</v>
      </c>
      <c r="E46" s="104">
        <v>53361</v>
      </c>
      <c r="F46" s="104">
        <v>105448</v>
      </c>
      <c r="G46" s="105">
        <v>27262</v>
      </c>
      <c r="H46" s="105">
        <v>27050</v>
      </c>
      <c r="I46" s="105">
        <v>54312</v>
      </c>
      <c r="J46" s="104">
        <v>8586</v>
      </c>
      <c r="K46" s="104">
        <v>8995</v>
      </c>
      <c r="L46" s="104">
        <v>17581</v>
      </c>
      <c r="M46" s="104">
        <v>170</v>
      </c>
      <c r="N46" s="104">
        <v>171</v>
      </c>
      <c r="O46" s="104">
        <v>341</v>
      </c>
      <c r="P46" s="106">
        <v>24825</v>
      </c>
      <c r="Q46" s="106">
        <v>26311</v>
      </c>
      <c r="R46" s="106">
        <v>51136</v>
      </c>
      <c r="S46" s="107">
        <f>IF(D46=0,"",G46/D46*100)</f>
        <v>52.34</v>
      </c>
      <c r="T46" s="107">
        <f>IF(E46=0,"",H46/E46*100)</f>
        <v>50.69</v>
      </c>
      <c r="U46" s="107">
        <f>IF(F46=0,"",I46/F46*100)</f>
        <v>51.51</v>
      </c>
    </row>
    <row r="47" spans="2:21" x14ac:dyDescent="0.15">
      <c r="S47" s="108"/>
      <c r="T47" s="108"/>
      <c r="U47" s="108"/>
    </row>
    <row r="48" spans="2:21" ht="14.25" thickBot="1" x14ac:dyDescent="0.2">
      <c r="B48" s="109" t="s">
        <v>1061</v>
      </c>
      <c r="C48" s="109" t="s">
        <v>1062</v>
      </c>
      <c r="D48" s="99">
        <v>42</v>
      </c>
      <c r="E48" s="99">
        <v>53</v>
      </c>
      <c r="F48" s="99">
        <v>95</v>
      </c>
      <c r="G48" s="100">
        <v>11</v>
      </c>
      <c r="H48" s="100">
        <v>7</v>
      </c>
      <c r="I48" s="100">
        <v>18</v>
      </c>
      <c r="J48" s="100">
        <v>0</v>
      </c>
      <c r="K48" s="100">
        <v>0</v>
      </c>
      <c r="L48" s="100">
        <v>0</v>
      </c>
      <c r="M48" s="100">
        <v>11</v>
      </c>
      <c r="N48" s="100">
        <v>7</v>
      </c>
      <c r="O48" s="100">
        <v>18</v>
      </c>
      <c r="P48" s="101">
        <v>31</v>
      </c>
      <c r="Q48" s="101">
        <v>46</v>
      </c>
      <c r="R48" s="101">
        <v>77</v>
      </c>
      <c r="S48" s="111">
        <v>26.19</v>
      </c>
      <c r="T48" s="111">
        <v>13.21</v>
      </c>
      <c r="U48" s="111">
        <v>18.95</v>
      </c>
    </row>
    <row r="49" spans="2:21" x14ac:dyDescent="0.15">
      <c r="B49" s="437" t="s">
        <v>57</v>
      </c>
      <c r="C49" s="438"/>
      <c r="D49" s="104">
        <v>52129</v>
      </c>
      <c r="E49" s="104">
        <v>53414</v>
      </c>
      <c r="F49" s="104">
        <v>105543</v>
      </c>
      <c r="G49" s="105">
        <v>27273</v>
      </c>
      <c r="H49" s="105">
        <v>27057</v>
      </c>
      <c r="I49" s="105">
        <v>54330</v>
      </c>
      <c r="J49" s="105">
        <v>8586</v>
      </c>
      <c r="K49" s="105">
        <v>8995</v>
      </c>
      <c r="L49" s="105">
        <v>17581</v>
      </c>
      <c r="M49" s="105">
        <v>181</v>
      </c>
      <c r="N49" s="105">
        <v>178</v>
      </c>
      <c r="O49" s="105">
        <v>359</v>
      </c>
      <c r="P49" s="105">
        <v>24856</v>
      </c>
      <c r="Q49" s="105">
        <v>26357</v>
      </c>
      <c r="R49" s="105">
        <v>51213</v>
      </c>
      <c r="S49" s="110">
        <f>IF(D49=0,"",G49/D49*100)</f>
        <v>52.32</v>
      </c>
      <c r="T49" s="110">
        <f>IF(E49=0,"",H49/E49*100)</f>
        <v>50.66</v>
      </c>
      <c r="U49" s="110">
        <f>IF(F49=0,"",I49/F49*100)</f>
        <v>51.48</v>
      </c>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0" t="s">
        <v>0</v>
      </c>
      <c r="C1" s="430"/>
      <c r="D1" s="430"/>
      <c r="E1" s="430"/>
      <c r="F1" s="430"/>
      <c r="G1" s="430"/>
      <c r="H1" s="430"/>
      <c r="I1" s="430"/>
      <c r="J1" s="430"/>
      <c r="K1" s="430"/>
      <c r="L1" s="430"/>
      <c r="M1" s="430"/>
    </row>
    <row r="2" spans="2:13" ht="12" customHeight="1" x14ac:dyDescent="0.15">
      <c r="B2" s="430"/>
      <c r="C2" s="430"/>
      <c r="D2" s="430"/>
      <c r="E2" s="430"/>
      <c r="F2" s="430"/>
      <c r="G2" s="430"/>
      <c r="H2" s="430"/>
      <c r="I2" s="430"/>
      <c r="J2" s="430"/>
      <c r="K2" s="430"/>
      <c r="L2" s="430"/>
      <c r="M2" s="430"/>
    </row>
    <row r="3" spans="2:13" x14ac:dyDescent="0.15">
      <c r="B3" s="93" t="s">
        <v>1</v>
      </c>
      <c r="C3" s="94"/>
      <c r="D3" s="94"/>
      <c r="E3" s="94"/>
      <c r="F3" s="94"/>
      <c r="G3" s="94"/>
      <c r="H3" s="94"/>
      <c r="I3" s="94"/>
      <c r="L3" s="95"/>
      <c r="M3" s="134" t="s">
        <v>511</v>
      </c>
    </row>
    <row r="4" spans="2:13" ht="13.5" customHeight="1" x14ac:dyDescent="0.15">
      <c r="B4" s="429" t="s">
        <v>58</v>
      </c>
      <c r="C4" s="429" t="s">
        <v>133</v>
      </c>
      <c r="D4" s="429" t="s">
        <v>26</v>
      </c>
      <c r="E4" s="429"/>
      <c r="F4" s="429"/>
      <c r="G4" s="431" t="s">
        <v>60</v>
      </c>
      <c r="H4" s="432"/>
      <c r="I4" s="433"/>
      <c r="J4" s="429" t="s">
        <v>35</v>
      </c>
      <c r="K4" s="429"/>
      <c r="L4" s="429"/>
      <c r="M4" s="429" t="s">
        <v>380</v>
      </c>
    </row>
    <row r="5" spans="2:13" x14ac:dyDescent="0.15">
      <c r="B5" s="429"/>
      <c r="C5" s="429"/>
      <c r="D5" s="429"/>
      <c r="E5" s="429"/>
      <c r="F5" s="429"/>
      <c r="G5" s="434"/>
      <c r="H5" s="435"/>
      <c r="I5" s="436"/>
      <c r="J5" s="429"/>
      <c r="K5" s="429"/>
      <c r="L5" s="429"/>
      <c r="M5" s="429"/>
    </row>
    <row r="6" spans="2:13" x14ac:dyDescent="0.15">
      <c r="B6" s="429"/>
      <c r="C6" s="429"/>
      <c r="D6" s="96" t="s">
        <v>23</v>
      </c>
      <c r="E6" s="96" t="s">
        <v>24</v>
      </c>
      <c r="F6" s="96" t="s">
        <v>25</v>
      </c>
      <c r="G6" s="96" t="s">
        <v>23</v>
      </c>
      <c r="H6" s="96" t="s">
        <v>24</v>
      </c>
      <c r="I6" s="96" t="s">
        <v>25</v>
      </c>
      <c r="J6" s="96" t="s">
        <v>23</v>
      </c>
      <c r="K6" s="96" t="s">
        <v>24</v>
      </c>
      <c r="L6" s="96" t="s">
        <v>136</v>
      </c>
      <c r="M6" s="112" t="s">
        <v>136</v>
      </c>
    </row>
    <row r="7" spans="2:13" ht="14.25" thickBot="1" x14ac:dyDescent="0.2">
      <c r="B7" s="97" t="s">
        <v>3</v>
      </c>
      <c r="C7" s="98" t="s">
        <v>4</v>
      </c>
      <c r="D7" s="99" t="s">
        <v>5</v>
      </c>
      <c r="E7" s="99" t="s">
        <v>6</v>
      </c>
      <c r="F7" s="99" t="s">
        <v>7</v>
      </c>
      <c r="G7" s="100" t="s">
        <v>484</v>
      </c>
      <c r="H7" s="100" t="s">
        <v>485</v>
      </c>
      <c r="I7" s="100" t="s">
        <v>486</v>
      </c>
      <c r="J7" s="143" t="s">
        <v>496</v>
      </c>
      <c r="K7" s="143" t="s">
        <v>497</v>
      </c>
      <c r="L7" s="143" t="s">
        <v>498</v>
      </c>
      <c r="M7" s="97" t="s">
        <v>595</v>
      </c>
    </row>
    <row r="8" spans="2:13" x14ac:dyDescent="0.15">
      <c r="B8" s="437" t="s">
        <v>36</v>
      </c>
      <c r="C8" s="438"/>
      <c r="D8" s="104" t="s">
        <v>37</v>
      </c>
      <c r="E8" s="104" t="s">
        <v>38</v>
      </c>
      <c r="F8" s="104" t="s">
        <v>39</v>
      </c>
      <c r="G8" s="105" t="s">
        <v>443</v>
      </c>
      <c r="H8" s="105" t="s">
        <v>444</v>
      </c>
      <c r="I8" s="105" t="s">
        <v>445</v>
      </c>
      <c r="J8" s="110" t="e">
        <f>IF(D8=0,"",G8/D8*100)</f>
        <v>#VALUE!</v>
      </c>
      <c r="K8" s="110" t="e">
        <f>IF(E8=0,"",H8/E8*100)</f>
        <v>#VALUE!</v>
      </c>
      <c r="L8" s="110" t="e">
        <f>IF(F8=0,"",I8/F8*100)</f>
        <v>#VALUE!</v>
      </c>
      <c r="M8" s="142"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3" t="s">
        <v>499</v>
      </c>
      <c r="K10" s="143" t="s">
        <v>500</v>
      </c>
      <c r="L10" s="143" t="s">
        <v>501</v>
      </c>
      <c r="M10" s="97" t="s">
        <v>698</v>
      </c>
    </row>
    <row r="11" spans="2:13" x14ac:dyDescent="0.15">
      <c r="B11" s="437" t="s">
        <v>57</v>
      </c>
      <c r="C11" s="438"/>
      <c r="D11" s="104" t="s">
        <v>51</v>
      </c>
      <c r="E11" s="104" t="s">
        <v>52</v>
      </c>
      <c r="F11" s="104" t="s">
        <v>53</v>
      </c>
      <c r="G11" s="105" t="s">
        <v>493</v>
      </c>
      <c r="H11" s="105" t="s">
        <v>494</v>
      </c>
      <c r="I11" s="105" t="s">
        <v>495</v>
      </c>
      <c r="J11" s="110" t="e">
        <f>IF(D11=0,"",G11/D11*100)</f>
        <v>#VALUE!</v>
      </c>
      <c r="K11" s="110" t="e">
        <f>IF(E11=0,"",H11/E11*100)</f>
        <v>#VALUE!</v>
      </c>
      <c r="L11" s="110" t="e">
        <f>IF(F11=0,"",I11/F11*100)</f>
        <v>#VALUE!</v>
      </c>
      <c r="M11" s="142"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0" t="s">
        <v>0</v>
      </c>
      <c r="C1" s="430"/>
      <c r="D1" s="430"/>
      <c r="E1" s="430"/>
      <c r="F1" s="430"/>
      <c r="G1" s="430"/>
      <c r="H1" s="430"/>
      <c r="I1" s="430"/>
      <c r="J1" s="430"/>
      <c r="K1" s="430"/>
      <c r="L1" s="430"/>
      <c r="M1" s="430"/>
      <c r="N1" s="430"/>
    </row>
    <row r="2" spans="2:14" ht="12" customHeight="1" x14ac:dyDescent="0.15">
      <c r="B2" s="430"/>
      <c r="C2" s="430"/>
      <c r="D2" s="430"/>
      <c r="E2" s="430"/>
      <c r="F2" s="430"/>
      <c r="G2" s="430"/>
      <c r="H2" s="430"/>
      <c r="I2" s="430"/>
      <c r="J2" s="430"/>
      <c r="K2" s="430"/>
      <c r="L2" s="430"/>
      <c r="M2" s="430"/>
      <c r="N2" s="430"/>
    </row>
    <row r="3" spans="2:14" x14ac:dyDescent="0.15">
      <c r="B3" s="93" t="s">
        <v>1</v>
      </c>
      <c r="C3" s="94"/>
      <c r="D3" s="94"/>
      <c r="E3" s="94"/>
      <c r="F3" s="94"/>
      <c r="G3" s="94"/>
      <c r="H3" s="94"/>
      <c r="I3" s="94"/>
      <c r="J3" s="94"/>
      <c r="K3" s="94"/>
      <c r="L3" s="94"/>
      <c r="M3" s="113" t="s">
        <v>2</v>
      </c>
    </row>
    <row r="4" spans="2:14" x14ac:dyDescent="0.15">
      <c r="B4" s="429" t="s">
        <v>73</v>
      </c>
      <c r="C4" s="429" t="s">
        <v>58</v>
      </c>
      <c r="D4" s="429" t="s">
        <v>133</v>
      </c>
      <c r="E4" s="429" t="s">
        <v>26</v>
      </c>
      <c r="F4" s="429"/>
      <c r="G4" s="429"/>
      <c r="H4" s="431" t="s">
        <v>386</v>
      </c>
      <c r="I4" s="432"/>
      <c r="J4" s="433"/>
      <c r="K4" s="429" t="s">
        <v>35</v>
      </c>
      <c r="L4" s="429"/>
      <c r="M4" s="429"/>
      <c r="N4" s="429" t="s">
        <v>380</v>
      </c>
    </row>
    <row r="5" spans="2:14" x14ac:dyDescent="0.15">
      <c r="B5" s="429"/>
      <c r="C5" s="429"/>
      <c r="D5" s="429"/>
      <c r="E5" s="429"/>
      <c r="F5" s="429"/>
      <c r="G5" s="429"/>
      <c r="H5" s="434"/>
      <c r="I5" s="435"/>
      <c r="J5" s="436"/>
      <c r="K5" s="429"/>
      <c r="L5" s="429"/>
      <c r="M5" s="429"/>
      <c r="N5" s="429"/>
    </row>
    <row r="6" spans="2:14" x14ac:dyDescent="0.15">
      <c r="B6" s="429"/>
      <c r="C6" s="429"/>
      <c r="D6" s="429"/>
      <c r="E6" s="96" t="s">
        <v>387</v>
      </c>
      <c r="F6" s="96" t="s">
        <v>24</v>
      </c>
      <c r="G6" s="96" t="s">
        <v>136</v>
      </c>
      <c r="H6" s="96" t="s">
        <v>23</v>
      </c>
      <c r="I6" s="96" t="s">
        <v>24</v>
      </c>
      <c r="J6" s="96" t="s">
        <v>25</v>
      </c>
      <c r="K6" s="96" t="s">
        <v>23</v>
      </c>
      <c r="L6" s="96" t="s">
        <v>24</v>
      </c>
      <c r="M6" s="96" t="s">
        <v>25</v>
      </c>
      <c r="N6" s="112" t="s">
        <v>136</v>
      </c>
    </row>
    <row r="7" spans="2:14" ht="14.25" thickBot="1" x14ac:dyDescent="0.2">
      <c r="B7" s="97" t="s">
        <v>192</v>
      </c>
      <c r="C7" s="97" t="s">
        <v>3</v>
      </c>
      <c r="D7" s="98" t="s">
        <v>4</v>
      </c>
      <c r="E7" s="99" t="s">
        <v>5</v>
      </c>
      <c r="F7" s="99" t="s">
        <v>6</v>
      </c>
      <c r="G7" s="99" t="s">
        <v>7</v>
      </c>
      <c r="H7" s="100" t="s">
        <v>484</v>
      </c>
      <c r="I7" s="100" t="s">
        <v>485</v>
      </c>
      <c r="J7" s="100" t="s">
        <v>486</v>
      </c>
      <c r="K7" s="143" t="s">
        <v>496</v>
      </c>
      <c r="L7" s="143" t="s">
        <v>497</v>
      </c>
      <c r="M7" s="143" t="s">
        <v>498</v>
      </c>
      <c r="N7" s="138" t="s">
        <v>595</v>
      </c>
    </row>
    <row r="8" spans="2:14" x14ac:dyDescent="0.15">
      <c r="B8" s="437" t="s">
        <v>36</v>
      </c>
      <c r="C8" s="437"/>
      <c r="D8" s="437"/>
      <c r="E8" s="104" t="s">
        <v>37</v>
      </c>
      <c r="F8" s="104" t="s">
        <v>38</v>
      </c>
      <c r="G8" s="104" t="s">
        <v>39</v>
      </c>
      <c r="H8" s="105" t="s">
        <v>443</v>
      </c>
      <c r="I8" s="105" t="s">
        <v>444</v>
      </c>
      <c r="J8" s="105" t="s">
        <v>445</v>
      </c>
      <c r="K8" s="110" t="e">
        <f>IF(E8=0,"",H8/E8 * 100)</f>
        <v>#VALUE!</v>
      </c>
      <c r="L8" s="110" t="e">
        <f>IF(F8=0,"",I8/F8 * 100)</f>
        <v>#VALUE!</v>
      </c>
      <c r="M8" s="110" t="e">
        <f>IF(G8=0,"",J8/G8 * 100)</f>
        <v>#VALUE!</v>
      </c>
      <c r="N8" s="139" t="s">
        <v>771</v>
      </c>
    </row>
    <row r="9" spans="2:14" x14ac:dyDescent="0.15">
      <c r="H9" s="114"/>
      <c r="I9" s="114"/>
      <c r="J9" s="114"/>
      <c r="N9" s="115"/>
    </row>
    <row r="10" spans="2:14" ht="14.25" thickBot="1" x14ac:dyDescent="0.2">
      <c r="B10" s="109" t="s">
        <v>72</v>
      </c>
      <c r="C10" s="109" t="s">
        <v>43</v>
      </c>
      <c r="D10" s="109" t="s">
        <v>44</v>
      </c>
      <c r="E10" s="99" t="s">
        <v>45</v>
      </c>
      <c r="F10" s="99" t="s">
        <v>46</v>
      </c>
      <c r="G10" s="99" t="s">
        <v>47</v>
      </c>
      <c r="H10" s="100" t="s">
        <v>490</v>
      </c>
      <c r="I10" s="100" t="s">
        <v>491</v>
      </c>
      <c r="J10" s="100" t="s">
        <v>492</v>
      </c>
      <c r="K10" s="143" t="s">
        <v>499</v>
      </c>
      <c r="L10" s="143" t="s">
        <v>500</v>
      </c>
      <c r="M10" s="143" t="s">
        <v>501</v>
      </c>
      <c r="N10" s="140" t="s">
        <v>698</v>
      </c>
    </row>
    <row r="11" spans="2:14" x14ac:dyDescent="0.15">
      <c r="B11" s="437" t="s">
        <v>57</v>
      </c>
      <c r="C11" s="437"/>
      <c r="D11" s="437"/>
      <c r="E11" s="104" t="s">
        <v>51</v>
      </c>
      <c r="F11" s="104" t="s">
        <v>52</v>
      </c>
      <c r="G11" s="104" t="s">
        <v>53</v>
      </c>
      <c r="H11" s="105" t="s">
        <v>493</v>
      </c>
      <c r="I11" s="105" t="s">
        <v>494</v>
      </c>
      <c r="J11" s="105" t="s">
        <v>495</v>
      </c>
      <c r="K11" s="116" t="e">
        <f>IF(E11=0,0,H11/E11 * 100)</f>
        <v>#VALUE!</v>
      </c>
      <c r="L11" s="116" t="e">
        <f>IF(F11=0,0,I11/F11 * 100)</f>
        <v>#VALUE!</v>
      </c>
      <c r="M11" s="116" t="e">
        <f>IF(G11=0,0,J11/G11 * 100)</f>
        <v>#VALUE!</v>
      </c>
      <c r="N11" s="141"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7" t="s">
        <v>1</v>
      </c>
      <c r="L3" s="117" t="s">
        <v>2</v>
      </c>
    </row>
    <row r="4" spans="2:12" ht="27" customHeight="1" x14ac:dyDescent="0.15">
      <c r="B4" s="447"/>
      <c r="C4" s="448"/>
      <c r="D4" s="451" t="s">
        <v>395</v>
      </c>
      <c r="E4" s="451"/>
      <c r="F4" s="452"/>
    </row>
    <row r="5" spans="2:12" ht="27" customHeight="1" thickBot="1" x14ac:dyDescent="0.2">
      <c r="B5" s="449"/>
      <c r="C5" s="450"/>
      <c r="D5" s="118" t="s">
        <v>387</v>
      </c>
      <c r="E5" s="119" t="s">
        <v>24</v>
      </c>
      <c r="F5" s="120" t="s">
        <v>25</v>
      </c>
    </row>
    <row r="6" spans="2:12" ht="39" customHeight="1" x14ac:dyDescent="0.15">
      <c r="B6" s="453" t="s">
        <v>396</v>
      </c>
      <c r="C6" s="454"/>
      <c r="D6" s="146" t="s">
        <v>397</v>
      </c>
      <c r="E6" s="147" t="s">
        <v>398</v>
      </c>
      <c r="F6" s="148" t="s">
        <v>399</v>
      </c>
    </row>
    <row r="7" spans="2:12" ht="39" customHeight="1" x14ac:dyDescent="0.15">
      <c r="B7" s="455" t="s">
        <v>386</v>
      </c>
      <c r="C7" s="121" t="s">
        <v>400</v>
      </c>
      <c r="D7" s="149" t="s">
        <v>390</v>
      </c>
      <c r="E7" s="150" t="s">
        <v>391</v>
      </c>
      <c r="F7" s="151" t="s">
        <v>392</v>
      </c>
    </row>
    <row r="8" spans="2:12" ht="39" customHeight="1" x14ac:dyDescent="0.15">
      <c r="B8" s="456"/>
      <c r="C8" s="121" t="s">
        <v>248</v>
      </c>
      <c r="D8" s="149" t="s">
        <v>401</v>
      </c>
      <c r="E8" s="150" t="s">
        <v>402</v>
      </c>
      <c r="F8" s="151" t="s">
        <v>403</v>
      </c>
    </row>
    <row r="9" spans="2:12" ht="39" customHeight="1" x14ac:dyDescent="0.15">
      <c r="B9" s="456"/>
      <c r="C9" s="121" t="s">
        <v>249</v>
      </c>
      <c r="D9" s="149" t="s">
        <v>404</v>
      </c>
      <c r="E9" s="150" t="s">
        <v>405</v>
      </c>
      <c r="F9" s="151" t="s">
        <v>406</v>
      </c>
    </row>
    <row r="10" spans="2:12" ht="39" customHeight="1" thickBot="1" x14ac:dyDescent="0.2">
      <c r="B10" s="456"/>
      <c r="C10" s="122" t="s">
        <v>136</v>
      </c>
      <c r="D10" s="152">
        <f>SUM(D7:D9)</f>
        <v>0</v>
      </c>
      <c r="E10" s="153">
        <f t="shared" ref="E10:F10" si="0">SUM(E7:E9)</f>
        <v>0</v>
      </c>
      <c r="F10" s="154">
        <f t="shared" si="0"/>
        <v>0</v>
      </c>
    </row>
    <row r="11" spans="2:12" ht="39" customHeight="1" thickBot="1" x14ac:dyDescent="0.2">
      <c r="B11" s="439" t="s">
        <v>407</v>
      </c>
      <c r="C11" s="440"/>
      <c r="D11" s="155" t="s">
        <v>368</v>
      </c>
      <c r="E11" s="156" t="s">
        <v>369</v>
      </c>
      <c r="F11" s="157" t="s">
        <v>370</v>
      </c>
    </row>
    <row r="12" spans="2:12" ht="39" customHeight="1" thickBot="1" x14ac:dyDescent="0.2">
      <c r="B12" s="441" t="s">
        <v>408</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7" t="s">
        <v>1</v>
      </c>
      <c r="M3" s="117" t="s">
        <v>2</v>
      </c>
    </row>
    <row r="4" spans="2:13" ht="21.75" customHeight="1" x14ac:dyDescent="0.15">
      <c r="B4" s="472"/>
      <c r="C4" s="438"/>
      <c r="D4" s="473"/>
      <c r="E4" s="477" t="s">
        <v>395</v>
      </c>
      <c r="F4" s="478"/>
      <c r="G4" s="479"/>
    </row>
    <row r="5" spans="2:13" ht="21.75" customHeight="1" thickBot="1" x14ac:dyDescent="0.2">
      <c r="B5" s="474"/>
      <c r="C5" s="475"/>
      <c r="D5" s="476"/>
      <c r="E5" s="118" t="s">
        <v>387</v>
      </c>
      <c r="F5" s="119" t="s">
        <v>409</v>
      </c>
      <c r="G5" s="120" t="s">
        <v>136</v>
      </c>
    </row>
    <row r="6" spans="2:13" ht="21.75" customHeight="1" x14ac:dyDescent="0.15">
      <c r="B6" s="469" t="s">
        <v>410</v>
      </c>
      <c r="C6" s="470" t="s">
        <v>411</v>
      </c>
      <c r="D6" s="471"/>
      <c r="E6" s="175" t="s">
        <v>397</v>
      </c>
      <c r="F6" s="176" t="s">
        <v>398</v>
      </c>
      <c r="G6" s="177" t="s">
        <v>399</v>
      </c>
    </row>
    <row r="7" spans="2:13" ht="21.75" customHeight="1" x14ac:dyDescent="0.15">
      <c r="B7" s="458"/>
      <c r="C7" s="462" t="s">
        <v>412</v>
      </c>
      <c r="D7" s="463"/>
      <c r="E7" s="178" t="s">
        <v>413</v>
      </c>
      <c r="F7" s="179" t="s">
        <v>414</v>
      </c>
      <c r="G7" s="180" t="s">
        <v>415</v>
      </c>
    </row>
    <row r="8" spans="2:13" ht="21.75" customHeight="1" x14ac:dyDescent="0.15">
      <c r="B8" s="458"/>
      <c r="C8" s="462" t="s">
        <v>136</v>
      </c>
      <c r="D8" s="463"/>
      <c r="E8" s="178" t="s">
        <v>416</v>
      </c>
      <c r="F8" s="179" t="s">
        <v>417</v>
      </c>
      <c r="G8" s="180" t="s">
        <v>418</v>
      </c>
    </row>
    <row r="9" spans="2:13" ht="21.75" customHeight="1" x14ac:dyDescent="0.15">
      <c r="B9" s="466" t="s">
        <v>419</v>
      </c>
      <c r="C9" s="467" t="s">
        <v>420</v>
      </c>
      <c r="D9" s="123" t="s">
        <v>411</v>
      </c>
      <c r="E9" s="184" t="s">
        <v>390</v>
      </c>
      <c r="F9" s="185" t="s">
        <v>391</v>
      </c>
      <c r="G9" s="186" t="s">
        <v>392</v>
      </c>
    </row>
    <row r="10" spans="2:13" ht="21.75" customHeight="1" x14ac:dyDescent="0.15">
      <c r="B10" s="458"/>
      <c r="C10" s="462"/>
      <c r="D10" s="123" t="s">
        <v>412</v>
      </c>
      <c r="E10" s="178" t="s">
        <v>421</v>
      </c>
      <c r="F10" s="179" t="s">
        <v>422</v>
      </c>
      <c r="G10" s="180" t="s">
        <v>423</v>
      </c>
    </row>
    <row r="11" spans="2:13" ht="21.75" customHeight="1" x14ac:dyDescent="0.15">
      <c r="B11" s="458"/>
      <c r="C11" s="462"/>
      <c r="D11" s="123" t="s">
        <v>136</v>
      </c>
      <c r="E11" s="178" t="s">
        <v>374</v>
      </c>
      <c r="F11" s="179" t="s">
        <v>375</v>
      </c>
      <c r="G11" s="180" t="s">
        <v>376</v>
      </c>
    </row>
    <row r="12" spans="2:13" ht="21.75" customHeight="1" x14ac:dyDescent="0.15">
      <c r="B12" s="458"/>
      <c r="C12" s="467" t="s">
        <v>424</v>
      </c>
      <c r="D12" s="123" t="s">
        <v>411</v>
      </c>
      <c r="E12" s="178" t="s">
        <v>401</v>
      </c>
      <c r="F12" s="179" t="s">
        <v>402</v>
      </c>
      <c r="G12" s="180" t="s">
        <v>403</v>
      </c>
    </row>
    <row r="13" spans="2:13" ht="21.75" customHeight="1" x14ac:dyDescent="0.15">
      <c r="B13" s="458"/>
      <c r="C13" s="462"/>
      <c r="D13" s="123" t="s">
        <v>412</v>
      </c>
      <c r="E13" s="178" t="s">
        <v>425</v>
      </c>
      <c r="F13" s="181" t="s">
        <v>426</v>
      </c>
      <c r="G13" s="180" t="s">
        <v>427</v>
      </c>
    </row>
    <row r="14" spans="2:13" ht="21.75" customHeight="1" x14ac:dyDescent="0.15">
      <c r="B14" s="458"/>
      <c r="C14" s="462"/>
      <c r="D14" s="123" t="s">
        <v>136</v>
      </c>
      <c r="E14" s="178" t="s">
        <v>481</v>
      </c>
      <c r="F14" s="179" t="s">
        <v>482</v>
      </c>
      <c r="G14" s="180" t="s">
        <v>483</v>
      </c>
    </row>
    <row r="15" spans="2:13" ht="21.75" customHeight="1" x14ac:dyDescent="0.15">
      <c r="B15" s="458"/>
      <c r="C15" s="467" t="s">
        <v>428</v>
      </c>
      <c r="D15" s="123" t="s">
        <v>411</v>
      </c>
      <c r="E15" s="178" t="s">
        <v>404</v>
      </c>
      <c r="F15" s="179" t="s">
        <v>405</v>
      </c>
      <c r="G15" s="180" t="s">
        <v>406</v>
      </c>
    </row>
    <row r="16" spans="2:13" ht="21.75" customHeight="1" x14ac:dyDescent="0.15">
      <c r="B16" s="458"/>
      <c r="C16" s="462"/>
      <c r="D16" s="123" t="s">
        <v>412</v>
      </c>
      <c r="E16" s="178" t="s">
        <v>429</v>
      </c>
      <c r="F16" s="179" t="s">
        <v>430</v>
      </c>
      <c r="G16" s="180" t="s">
        <v>431</v>
      </c>
    </row>
    <row r="17" spans="2:7" ht="21.75" customHeight="1" x14ac:dyDescent="0.15">
      <c r="B17" s="458"/>
      <c r="C17" s="462"/>
      <c r="D17" s="123" t="s">
        <v>136</v>
      </c>
      <c r="E17" s="178" t="s">
        <v>475</v>
      </c>
      <c r="F17" s="179" t="s">
        <v>476</v>
      </c>
      <c r="G17" s="180" t="s">
        <v>477</v>
      </c>
    </row>
    <row r="18" spans="2:7" ht="21.75" customHeight="1" x14ac:dyDescent="0.15">
      <c r="B18" s="458"/>
      <c r="C18" s="462" t="s">
        <v>432</v>
      </c>
      <c r="D18" s="123" t="s">
        <v>411</v>
      </c>
      <c r="E18" s="178" t="s">
        <v>365</v>
      </c>
      <c r="F18" s="179" t="s">
        <v>366</v>
      </c>
      <c r="G18" s="180" t="s">
        <v>367</v>
      </c>
    </row>
    <row r="19" spans="2:7" ht="21.75" customHeight="1" x14ac:dyDescent="0.15">
      <c r="B19" s="458"/>
      <c r="C19" s="462"/>
      <c r="D19" s="123" t="s">
        <v>412</v>
      </c>
      <c r="E19" s="182" t="e">
        <f>SUM(E10+E13+E16)</f>
        <v>#VALUE!</v>
      </c>
      <c r="F19" s="181" t="e">
        <f t="shared" ref="F19:G19" si="0">SUM(F10+F13+F16)</f>
        <v>#VALUE!</v>
      </c>
      <c r="G19" s="183" t="e">
        <f t="shared" si="0"/>
        <v>#VALUE!</v>
      </c>
    </row>
    <row r="20" spans="2:7" ht="21.75" customHeight="1" thickBot="1" x14ac:dyDescent="0.2">
      <c r="B20" s="455"/>
      <c r="C20" s="468"/>
      <c r="D20" s="123" t="s">
        <v>136</v>
      </c>
      <c r="E20" s="190" t="s">
        <v>493</v>
      </c>
      <c r="F20" s="193" t="s">
        <v>494</v>
      </c>
      <c r="G20" s="194" t="s">
        <v>495</v>
      </c>
    </row>
    <row r="21" spans="2:7" ht="21.75" customHeight="1" x14ac:dyDescent="0.15">
      <c r="B21" s="469" t="s">
        <v>433</v>
      </c>
      <c r="C21" s="470" t="s">
        <v>434</v>
      </c>
      <c r="D21" s="471"/>
      <c r="E21" s="184" t="s">
        <v>368</v>
      </c>
      <c r="F21" s="185" t="s">
        <v>369</v>
      </c>
      <c r="G21" s="186" t="s">
        <v>370</v>
      </c>
    </row>
    <row r="22" spans="2:7" ht="21.75" customHeight="1" x14ac:dyDescent="0.15">
      <c r="B22" s="458"/>
      <c r="C22" s="462" t="s">
        <v>435</v>
      </c>
      <c r="D22" s="463"/>
      <c r="E22" s="178" t="s">
        <v>436</v>
      </c>
      <c r="F22" s="179" t="s">
        <v>437</v>
      </c>
      <c r="G22" s="180" t="s">
        <v>438</v>
      </c>
    </row>
    <row r="23" spans="2:7" ht="21.75" customHeight="1" thickBot="1" x14ac:dyDescent="0.2">
      <c r="B23" s="459"/>
      <c r="C23" s="464" t="s">
        <v>25</v>
      </c>
      <c r="D23" s="465"/>
      <c r="E23" s="190" t="s">
        <v>377</v>
      </c>
      <c r="F23" s="191" t="s">
        <v>378</v>
      </c>
      <c r="G23" s="192" t="s">
        <v>379</v>
      </c>
    </row>
    <row r="24" spans="2:7" ht="21.75" customHeight="1" x14ac:dyDescent="0.15">
      <c r="B24" s="457" t="s">
        <v>439</v>
      </c>
      <c r="C24" s="460" t="s">
        <v>434</v>
      </c>
      <c r="D24" s="461"/>
      <c r="E24" s="195" t="s">
        <v>773</v>
      </c>
      <c r="F24" s="196" t="s">
        <v>774</v>
      </c>
      <c r="G24" s="197" t="s">
        <v>775</v>
      </c>
    </row>
    <row r="25" spans="2:7" ht="21.75" customHeight="1" x14ac:dyDescent="0.15">
      <c r="B25" s="458"/>
      <c r="C25" s="462" t="s">
        <v>435</v>
      </c>
      <c r="D25" s="463"/>
      <c r="E25" s="198" t="e">
        <f>IF(E7=0,"",E19/E7*100)</f>
        <v>#VALUE!</v>
      </c>
      <c r="F25" s="199" t="e">
        <f>IF(F7=0,"",F19/F7*100)</f>
        <v>#VALUE!</v>
      </c>
      <c r="G25" s="200" t="e">
        <f>IF(G7=0,"",G19/G7*100)</f>
        <v>#VALUE!</v>
      </c>
    </row>
    <row r="26" spans="2:7" ht="21.75" customHeight="1" thickBot="1" x14ac:dyDescent="0.2">
      <c r="B26" s="459"/>
      <c r="C26" s="464" t="s">
        <v>25</v>
      </c>
      <c r="D26" s="465"/>
      <c r="E26" s="201" t="s">
        <v>776</v>
      </c>
      <c r="F26" s="202" t="s">
        <v>777</v>
      </c>
      <c r="G26" s="203"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7" t="s">
        <v>1</v>
      </c>
      <c r="M4" s="117" t="s">
        <v>2</v>
      </c>
    </row>
    <row r="5" spans="2:13" ht="21.75" customHeight="1" x14ac:dyDescent="0.15">
      <c r="B5" s="472"/>
      <c r="C5" s="438"/>
      <c r="D5" s="473"/>
      <c r="E5" s="477" t="s">
        <v>441</v>
      </c>
      <c r="F5" s="478"/>
      <c r="G5" s="484"/>
      <c r="H5" s="485" t="s">
        <v>442</v>
      </c>
      <c r="I5" s="478"/>
      <c r="J5" s="479"/>
      <c r="K5" s="477" t="s">
        <v>395</v>
      </c>
      <c r="L5" s="478"/>
      <c r="M5" s="479"/>
    </row>
    <row r="6" spans="2:13" ht="21.75" customHeight="1" thickBot="1" x14ac:dyDescent="0.2">
      <c r="B6" s="474"/>
      <c r="C6" s="475"/>
      <c r="D6" s="476"/>
      <c r="E6" s="124" t="s">
        <v>387</v>
      </c>
      <c r="F6" s="125" t="s">
        <v>409</v>
      </c>
      <c r="G6" s="126" t="s">
        <v>136</v>
      </c>
      <c r="H6" s="127" t="s">
        <v>387</v>
      </c>
      <c r="I6" s="125" t="s">
        <v>409</v>
      </c>
      <c r="J6" s="122" t="s">
        <v>136</v>
      </c>
      <c r="K6" s="118" t="s">
        <v>387</v>
      </c>
      <c r="L6" s="119" t="s">
        <v>409</v>
      </c>
      <c r="M6" s="120" t="s">
        <v>136</v>
      </c>
    </row>
    <row r="7" spans="2:13" ht="21.75" customHeight="1" x14ac:dyDescent="0.15">
      <c r="B7" s="469" t="s">
        <v>410</v>
      </c>
      <c r="C7" s="470" t="s">
        <v>434</v>
      </c>
      <c r="D7" s="480"/>
      <c r="E7" s="204"/>
      <c r="F7" s="205"/>
      <c r="G7" s="206"/>
      <c r="H7" s="204"/>
      <c r="I7" s="205"/>
      <c r="J7" s="206"/>
      <c r="K7" s="213" t="s">
        <v>397</v>
      </c>
      <c r="L7" s="176" t="s">
        <v>398</v>
      </c>
      <c r="M7" s="177" t="s">
        <v>399</v>
      </c>
    </row>
    <row r="8" spans="2:13" ht="21.75" customHeight="1" x14ac:dyDescent="0.15">
      <c r="B8" s="458"/>
      <c r="C8" s="462" t="s">
        <v>435</v>
      </c>
      <c r="D8" s="481"/>
      <c r="E8" s="161"/>
      <c r="F8" s="162"/>
      <c r="G8" s="163"/>
      <c r="H8" s="161"/>
      <c r="I8" s="162"/>
      <c r="J8" s="163"/>
      <c r="K8" s="214" t="s">
        <v>413</v>
      </c>
      <c r="L8" s="179" t="s">
        <v>414</v>
      </c>
      <c r="M8" s="180" t="s">
        <v>415</v>
      </c>
    </row>
    <row r="9" spans="2:13" ht="21.75" customHeight="1" x14ac:dyDescent="0.15">
      <c r="B9" s="458"/>
      <c r="C9" s="462" t="s">
        <v>25</v>
      </c>
      <c r="D9" s="481"/>
      <c r="E9" s="161">
        <f>SUM(E7+E8)</f>
        <v>0</v>
      </c>
      <c r="F9" s="162">
        <f t="shared" ref="F9:G9" si="0">SUM(F7+F8)</f>
        <v>0</v>
      </c>
      <c r="G9" s="163">
        <f t="shared" si="0"/>
        <v>0</v>
      </c>
      <c r="H9" s="161">
        <f>SUM(H7+H8)</f>
        <v>0</v>
      </c>
      <c r="I9" s="162">
        <f t="shared" ref="I9:J9" si="1">SUM(I7+I8)</f>
        <v>0</v>
      </c>
      <c r="J9" s="163">
        <f t="shared" si="1"/>
        <v>0</v>
      </c>
      <c r="K9" s="178" t="s">
        <v>416</v>
      </c>
      <c r="L9" s="179" t="s">
        <v>417</v>
      </c>
      <c r="M9" s="180" t="s">
        <v>418</v>
      </c>
    </row>
    <row r="10" spans="2:13" ht="21.75" customHeight="1" x14ac:dyDescent="0.15">
      <c r="B10" s="466" t="s">
        <v>419</v>
      </c>
      <c r="C10" s="467" t="s">
        <v>420</v>
      </c>
      <c r="D10" s="123" t="s">
        <v>434</v>
      </c>
      <c r="E10" s="161"/>
      <c r="F10" s="162"/>
      <c r="G10" s="163"/>
      <c r="H10" s="161"/>
      <c r="I10" s="162"/>
      <c r="J10" s="163"/>
      <c r="K10" s="215" t="s">
        <v>390</v>
      </c>
      <c r="L10" s="185" t="s">
        <v>391</v>
      </c>
      <c r="M10" s="186" t="s">
        <v>392</v>
      </c>
    </row>
    <row r="11" spans="2:13" ht="21.75" customHeight="1" x14ac:dyDescent="0.15">
      <c r="B11" s="458"/>
      <c r="C11" s="462"/>
      <c r="D11" s="123" t="s">
        <v>435</v>
      </c>
      <c r="E11" s="161"/>
      <c r="F11" s="162"/>
      <c r="G11" s="163"/>
      <c r="H11" s="161"/>
      <c r="I11" s="162"/>
      <c r="J11" s="163"/>
      <c r="K11" s="214" t="s">
        <v>421</v>
      </c>
      <c r="L11" s="179" t="s">
        <v>422</v>
      </c>
      <c r="M11" s="180" t="s">
        <v>423</v>
      </c>
    </row>
    <row r="12" spans="2:13" ht="21.75" customHeight="1" x14ac:dyDescent="0.15">
      <c r="B12" s="458"/>
      <c r="C12" s="462"/>
      <c r="D12" s="123" t="s">
        <v>25</v>
      </c>
      <c r="E12" s="161">
        <f>SUM(E10+E11)</f>
        <v>0</v>
      </c>
      <c r="F12" s="162">
        <f t="shared" ref="F12:G12" si="2">SUM(F10+F11)</f>
        <v>0</v>
      </c>
      <c r="G12" s="163">
        <f t="shared" si="2"/>
        <v>0</v>
      </c>
      <c r="H12" s="161">
        <f>SUM(H10+H11)</f>
        <v>0</v>
      </c>
      <c r="I12" s="162">
        <f t="shared" ref="I12:J12" si="3">SUM(I10+I11)</f>
        <v>0</v>
      </c>
      <c r="J12" s="163">
        <f t="shared" si="3"/>
        <v>0</v>
      </c>
      <c r="K12" s="214" t="s">
        <v>374</v>
      </c>
      <c r="L12" s="179" t="s">
        <v>375</v>
      </c>
      <c r="M12" s="180" t="s">
        <v>376</v>
      </c>
    </row>
    <row r="13" spans="2:13" ht="21.75" customHeight="1" x14ac:dyDescent="0.15">
      <c r="B13" s="458"/>
      <c r="C13" s="467" t="s">
        <v>424</v>
      </c>
      <c r="D13" s="123" t="s">
        <v>434</v>
      </c>
      <c r="E13" s="161"/>
      <c r="F13" s="162"/>
      <c r="G13" s="163"/>
      <c r="H13" s="161"/>
      <c r="I13" s="162"/>
      <c r="J13" s="163"/>
      <c r="K13" s="214" t="s">
        <v>401</v>
      </c>
      <c r="L13" s="179" t="s">
        <v>402</v>
      </c>
      <c r="M13" s="180" t="s">
        <v>403</v>
      </c>
    </row>
    <row r="14" spans="2:13" ht="21.75" customHeight="1" x14ac:dyDescent="0.15">
      <c r="B14" s="458"/>
      <c r="C14" s="462"/>
      <c r="D14" s="123" t="s">
        <v>435</v>
      </c>
      <c r="E14" s="161"/>
      <c r="F14" s="162"/>
      <c r="G14" s="163"/>
      <c r="H14" s="161"/>
      <c r="I14" s="162"/>
      <c r="J14" s="163"/>
      <c r="K14" s="214" t="s">
        <v>425</v>
      </c>
      <c r="L14" s="181" t="s">
        <v>426</v>
      </c>
      <c r="M14" s="180" t="s">
        <v>427</v>
      </c>
    </row>
    <row r="15" spans="2:13" ht="21.75" customHeight="1" x14ac:dyDescent="0.15">
      <c r="B15" s="458"/>
      <c r="C15" s="462"/>
      <c r="D15" s="123" t="s">
        <v>25</v>
      </c>
      <c r="E15" s="161">
        <f>SUM(E13+E14)</f>
        <v>0</v>
      </c>
      <c r="F15" s="162">
        <f t="shared" ref="F15:G15" si="4">SUM(F13+F14)</f>
        <v>0</v>
      </c>
      <c r="G15" s="163">
        <f t="shared" si="4"/>
        <v>0</v>
      </c>
      <c r="H15" s="161">
        <f>SUM(H13+H14)</f>
        <v>0</v>
      </c>
      <c r="I15" s="162">
        <f t="shared" ref="I15:J15" si="5">SUM(I13+I14)</f>
        <v>0</v>
      </c>
      <c r="J15" s="163">
        <f t="shared" si="5"/>
        <v>0</v>
      </c>
      <c r="K15" s="214" t="s">
        <v>481</v>
      </c>
      <c r="L15" s="179" t="s">
        <v>482</v>
      </c>
      <c r="M15" s="180" t="s">
        <v>483</v>
      </c>
    </row>
    <row r="16" spans="2:13" ht="21.75" customHeight="1" x14ac:dyDescent="0.15">
      <c r="B16" s="458"/>
      <c r="C16" s="467" t="s">
        <v>428</v>
      </c>
      <c r="D16" s="123" t="s">
        <v>434</v>
      </c>
      <c r="E16" s="161"/>
      <c r="F16" s="162"/>
      <c r="G16" s="163"/>
      <c r="H16" s="161"/>
      <c r="I16" s="162"/>
      <c r="J16" s="163"/>
      <c r="K16" s="214" t="s">
        <v>404</v>
      </c>
      <c r="L16" s="179" t="s">
        <v>405</v>
      </c>
      <c r="M16" s="180" t="s">
        <v>406</v>
      </c>
    </row>
    <row r="17" spans="2:13" ht="21.75" customHeight="1" x14ac:dyDescent="0.15">
      <c r="B17" s="458"/>
      <c r="C17" s="462"/>
      <c r="D17" s="123" t="s">
        <v>435</v>
      </c>
      <c r="E17" s="161"/>
      <c r="F17" s="162"/>
      <c r="G17" s="163"/>
      <c r="H17" s="161"/>
      <c r="I17" s="162"/>
      <c r="J17" s="163"/>
      <c r="K17" s="214" t="s">
        <v>429</v>
      </c>
      <c r="L17" s="179" t="s">
        <v>430</v>
      </c>
      <c r="M17" s="180" t="s">
        <v>431</v>
      </c>
    </row>
    <row r="18" spans="2:13" ht="21.75" customHeight="1" x14ac:dyDescent="0.15">
      <c r="B18" s="458"/>
      <c r="C18" s="462"/>
      <c r="D18" s="123" t="s">
        <v>25</v>
      </c>
      <c r="E18" s="161">
        <f>SUM(E16+E17)</f>
        <v>0</v>
      </c>
      <c r="F18" s="162">
        <f t="shared" ref="F18:G18" si="6">SUM(F16+F17)</f>
        <v>0</v>
      </c>
      <c r="G18" s="163">
        <f t="shared" si="6"/>
        <v>0</v>
      </c>
      <c r="H18" s="161">
        <f>SUM(H16+H17)</f>
        <v>0</v>
      </c>
      <c r="I18" s="162">
        <f t="shared" ref="I18:J18" si="7">SUM(I16+I17)</f>
        <v>0</v>
      </c>
      <c r="J18" s="163">
        <f t="shared" si="7"/>
        <v>0</v>
      </c>
      <c r="K18" s="214" t="s">
        <v>475</v>
      </c>
      <c r="L18" s="179" t="s">
        <v>476</v>
      </c>
      <c r="M18" s="180" t="s">
        <v>477</v>
      </c>
    </row>
    <row r="19" spans="2:13" ht="21.75" customHeight="1" x14ac:dyDescent="0.15">
      <c r="B19" s="458"/>
      <c r="C19" s="462" t="s">
        <v>432</v>
      </c>
      <c r="D19" s="123" t="s">
        <v>434</v>
      </c>
      <c r="E19" s="161">
        <f>SUM(E10+E13+E16)</f>
        <v>0</v>
      </c>
      <c r="F19" s="162">
        <f t="shared" ref="F19:G20" si="8">SUM(F10+F13+F16)</f>
        <v>0</v>
      </c>
      <c r="G19" s="163">
        <f t="shared" si="8"/>
        <v>0</v>
      </c>
      <c r="H19" s="161">
        <f>SUM(H10+H13+H16)</f>
        <v>0</v>
      </c>
      <c r="I19" s="162">
        <f t="shared" ref="I19:J20" si="9">SUM(I10+I13+I16)</f>
        <v>0</v>
      </c>
      <c r="J19" s="163">
        <f t="shared" si="9"/>
        <v>0</v>
      </c>
      <c r="K19" s="214" t="s">
        <v>365</v>
      </c>
      <c r="L19" s="179" t="s">
        <v>366</v>
      </c>
      <c r="M19" s="180" t="s">
        <v>367</v>
      </c>
    </row>
    <row r="20" spans="2:13" ht="21.75" customHeight="1" x14ac:dyDescent="0.15">
      <c r="B20" s="458"/>
      <c r="C20" s="462"/>
      <c r="D20" s="123" t="s">
        <v>435</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
      <c r="B21" s="455"/>
      <c r="C21" s="468"/>
      <c r="D21" s="126" t="s">
        <v>25</v>
      </c>
      <c r="E21" s="152">
        <f>SUM(E19+E20)</f>
        <v>0</v>
      </c>
      <c r="F21" s="164">
        <f t="shared" ref="F21:G21" si="11">SUM(F19+F20)</f>
        <v>0</v>
      </c>
      <c r="G21" s="165">
        <f t="shared" si="11"/>
        <v>0</v>
      </c>
      <c r="H21" s="152">
        <f>SUM(H19+H20)</f>
        <v>0</v>
      </c>
      <c r="I21" s="164">
        <f t="shared" ref="I21:J21" si="12">SUM(I19+I20)</f>
        <v>0</v>
      </c>
      <c r="J21" s="165">
        <f t="shared" si="12"/>
        <v>0</v>
      </c>
      <c r="K21" s="191" t="s">
        <v>493</v>
      </c>
      <c r="L21" s="193" t="s">
        <v>494</v>
      </c>
      <c r="M21" s="194" t="s">
        <v>495</v>
      </c>
    </row>
    <row r="22" spans="2:13" ht="21.75" customHeight="1" x14ac:dyDescent="0.15">
      <c r="B22" s="469" t="s">
        <v>433</v>
      </c>
      <c r="C22" s="470" t="s">
        <v>434</v>
      </c>
      <c r="D22" s="480"/>
      <c r="E22" s="204"/>
      <c r="F22" s="205"/>
      <c r="G22" s="207"/>
      <c r="H22" s="204"/>
      <c r="I22" s="205"/>
      <c r="J22" s="206"/>
      <c r="K22" s="184" t="s">
        <v>368</v>
      </c>
      <c r="L22" s="185" t="s">
        <v>369</v>
      </c>
      <c r="M22" s="186" t="s">
        <v>370</v>
      </c>
    </row>
    <row r="23" spans="2:13" ht="21.75" customHeight="1" x14ac:dyDescent="0.15">
      <c r="B23" s="458"/>
      <c r="C23" s="462" t="s">
        <v>435</v>
      </c>
      <c r="D23" s="481"/>
      <c r="E23" s="161"/>
      <c r="F23" s="162"/>
      <c r="G23" s="208"/>
      <c r="H23" s="161"/>
      <c r="I23" s="162"/>
      <c r="J23" s="163"/>
      <c r="K23" s="178" t="s">
        <v>436</v>
      </c>
      <c r="L23" s="179" t="s">
        <v>437</v>
      </c>
      <c r="M23" s="180" t="s">
        <v>438</v>
      </c>
    </row>
    <row r="24" spans="2:13" ht="21.75" customHeight="1" thickBot="1" x14ac:dyDescent="0.2">
      <c r="B24" s="459"/>
      <c r="C24" s="464" t="s">
        <v>25</v>
      </c>
      <c r="D24" s="482"/>
      <c r="E24" s="152">
        <f>SUM(E22+E23)</f>
        <v>0</v>
      </c>
      <c r="F24" s="164">
        <f t="shared" ref="F24:G24" si="13">SUM(F22+F23)</f>
        <v>0</v>
      </c>
      <c r="G24" s="209">
        <f t="shared" si="13"/>
        <v>0</v>
      </c>
      <c r="H24" s="152">
        <f>SUM(H22+H23)</f>
        <v>0</v>
      </c>
      <c r="I24" s="164">
        <f t="shared" ref="I24:J24" si="14">SUM(I22+I23)</f>
        <v>0</v>
      </c>
      <c r="J24" s="165">
        <f t="shared" si="14"/>
        <v>0</v>
      </c>
      <c r="K24" s="190" t="s">
        <v>377</v>
      </c>
      <c r="L24" s="191" t="s">
        <v>378</v>
      </c>
      <c r="M24" s="192" t="s">
        <v>379</v>
      </c>
    </row>
    <row r="25" spans="2:13" ht="21.75" customHeight="1" x14ac:dyDescent="0.15">
      <c r="B25" s="457" t="s">
        <v>439</v>
      </c>
      <c r="C25" s="460" t="s">
        <v>434</v>
      </c>
      <c r="D25" s="483"/>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773</v>
      </c>
      <c r="L25" s="196" t="s">
        <v>774</v>
      </c>
      <c r="M25" s="197" t="s">
        <v>775</v>
      </c>
    </row>
    <row r="26" spans="2:13" ht="21.75" customHeight="1" x14ac:dyDescent="0.15">
      <c r="B26" s="458"/>
      <c r="C26" s="462" t="s">
        <v>435</v>
      </c>
      <c r="D26" s="481"/>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
      <c r="B27" s="459"/>
      <c r="C27" s="464" t="s">
        <v>25</v>
      </c>
      <c r="D27" s="482"/>
      <c r="E27" s="172" t="str">
        <f t="shared" si="17"/>
        <v/>
      </c>
      <c r="F27" s="173" t="str">
        <f t="shared" si="17"/>
        <v/>
      </c>
      <c r="G27" s="212" t="str">
        <f t="shared" si="17"/>
        <v/>
      </c>
      <c r="H27" s="172" t="str">
        <f t="shared" si="17"/>
        <v/>
      </c>
      <c r="I27" s="173" t="str">
        <f t="shared" si="17"/>
        <v/>
      </c>
      <c r="J27" s="174" t="str">
        <f t="shared" si="17"/>
        <v/>
      </c>
      <c r="K27" s="201" t="s">
        <v>776</v>
      </c>
      <c r="L27" s="202" t="s">
        <v>777</v>
      </c>
      <c r="M27" s="203"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64" ht="12" customHeight="1" x14ac:dyDescent="0.15">
      <c r="B2" s="237"/>
      <c r="C2" s="237"/>
      <c r="D2" s="237"/>
      <c r="E2" s="237"/>
      <c r="F2" s="237"/>
      <c r="G2" s="237"/>
      <c r="H2" s="237"/>
      <c r="I2" s="237"/>
      <c r="J2" s="237"/>
      <c r="K2" s="237"/>
      <c r="L2" s="237"/>
      <c r="M2" s="237"/>
      <c r="N2" s="237"/>
      <c r="O2" s="237"/>
      <c r="P2" s="237"/>
      <c r="Q2" s="237"/>
      <c r="R2" s="237"/>
      <c r="S2" s="237"/>
      <c r="T2" s="237"/>
      <c r="U2" s="237"/>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0" t="s">
        <v>58</v>
      </c>
      <c r="C4" s="240" t="s">
        <v>133</v>
      </c>
      <c r="D4" s="240" t="s">
        <v>26</v>
      </c>
      <c r="E4" s="240"/>
      <c r="F4" s="240"/>
      <c r="G4" s="245" t="s">
        <v>791</v>
      </c>
      <c r="H4" s="246"/>
      <c r="I4" s="246"/>
      <c r="J4" s="247"/>
      <c r="K4" s="245" t="s">
        <v>792</v>
      </c>
      <c r="L4" s="246"/>
      <c r="M4" s="246"/>
      <c r="N4" s="247"/>
      <c r="O4" s="245" t="s">
        <v>793</v>
      </c>
      <c r="P4" s="246"/>
      <c r="Q4" s="246"/>
      <c r="R4" s="247"/>
      <c r="S4" s="245" t="s">
        <v>794</v>
      </c>
      <c r="T4" s="246"/>
      <c r="U4" s="246"/>
      <c r="V4" s="247"/>
      <c r="W4" s="245" t="s">
        <v>795</v>
      </c>
      <c r="X4" s="246"/>
      <c r="Y4" s="246"/>
      <c r="Z4" s="247"/>
      <c r="AA4" s="245" t="s">
        <v>796</v>
      </c>
      <c r="AB4" s="246"/>
      <c r="AC4" s="246"/>
      <c r="AD4" s="247"/>
      <c r="AE4" s="245" t="s">
        <v>797</v>
      </c>
      <c r="AF4" s="246"/>
      <c r="AG4" s="246"/>
      <c r="AH4" s="247"/>
      <c r="AI4" s="245" t="s">
        <v>798</v>
      </c>
      <c r="AJ4" s="246"/>
      <c r="AK4" s="246"/>
      <c r="AL4" s="247"/>
      <c r="AM4" s="245" t="s">
        <v>799</v>
      </c>
      <c r="AN4" s="246"/>
      <c r="AO4" s="246"/>
      <c r="AP4" s="247"/>
      <c r="AQ4" s="245" t="s">
        <v>799</v>
      </c>
      <c r="AR4" s="246"/>
      <c r="AS4" s="246"/>
      <c r="AT4" s="247"/>
      <c r="AU4" s="245" t="s">
        <v>799</v>
      </c>
      <c r="AV4" s="246"/>
      <c r="AW4" s="246"/>
      <c r="AX4" s="247"/>
      <c r="AY4" s="245" t="s">
        <v>799</v>
      </c>
      <c r="AZ4" s="246"/>
      <c r="BA4" s="246"/>
      <c r="BB4" s="247"/>
      <c r="BC4" s="245" t="s">
        <v>799</v>
      </c>
      <c r="BD4" s="246"/>
      <c r="BE4" s="246"/>
      <c r="BF4" s="247"/>
      <c r="BG4" s="244" t="s">
        <v>69</v>
      </c>
      <c r="BH4" s="244"/>
      <c r="BI4" s="244"/>
      <c r="BJ4" s="244"/>
      <c r="BK4" s="244"/>
      <c r="BL4" s="244"/>
    </row>
    <row r="5" spans="2:64" x14ac:dyDescent="0.15">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48" t="s">
        <v>60</v>
      </c>
      <c r="AR5" s="249"/>
      <c r="AS5" s="250"/>
      <c r="AT5" s="251" t="s">
        <v>68</v>
      </c>
      <c r="AU5" s="248" t="s">
        <v>60</v>
      </c>
      <c r="AV5" s="249"/>
      <c r="AW5" s="250"/>
      <c r="AX5" s="251" t="s">
        <v>68</v>
      </c>
      <c r="AY5" s="248" t="s">
        <v>60</v>
      </c>
      <c r="AZ5" s="249"/>
      <c r="BA5" s="250"/>
      <c r="BB5" s="251" t="s">
        <v>68</v>
      </c>
      <c r="BC5" s="248" t="s">
        <v>60</v>
      </c>
      <c r="BD5" s="249"/>
      <c r="BE5" s="250"/>
      <c r="BF5" s="251" t="s">
        <v>68</v>
      </c>
      <c r="BG5" s="244" t="s">
        <v>67</v>
      </c>
      <c r="BH5" s="244"/>
      <c r="BI5" s="244"/>
      <c r="BJ5" s="244" t="s">
        <v>68</v>
      </c>
      <c r="BK5" s="244"/>
      <c r="BL5" s="244"/>
    </row>
    <row r="6" spans="2:64" x14ac:dyDescent="0.15">
      <c r="B6" s="253"/>
      <c r="C6" s="253"/>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387</v>
      </c>
      <c r="AR6" s="217" t="s">
        <v>409</v>
      </c>
      <c r="AS6" s="217" t="s">
        <v>136</v>
      </c>
      <c r="AT6" s="252"/>
      <c r="AU6" s="217" t="s">
        <v>387</v>
      </c>
      <c r="AV6" s="217" t="s">
        <v>409</v>
      </c>
      <c r="AW6" s="217" t="s">
        <v>136</v>
      </c>
      <c r="AX6" s="252"/>
      <c r="AY6" s="217" t="s">
        <v>387</v>
      </c>
      <c r="AZ6" s="217" t="s">
        <v>409</v>
      </c>
      <c r="BA6" s="217" t="s">
        <v>136</v>
      </c>
      <c r="BB6" s="252"/>
      <c r="BC6" s="217" t="s">
        <v>387</v>
      </c>
      <c r="BD6" s="217" t="s">
        <v>409</v>
      </c>
      <c r="BE6" s="217" t="s">
        <v>136</v>
      </c>
      <c r="BF6" s="252"/>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3" t="s">
        <v>928</v>
      </c>
      <c r="K7" s="100" t="s">
        <v>910</v>
      </c>
      <c r="L7" s="100" t="s">
        <v>911</v>
      </c>
      <c r="M7" s="100" t="s">
        <v>912</v>
      </c>
      <c r="N7" s="133" t="s">
        <v>929</v>
      </c>
      <c r="O7" s="100" t="s">
        <v>913</v>
      </c>
      <c r="P7" s="100" t="s">
        <v>914</v>
      </c>
      <c r="Q7" s="100" t="s">
        <v>915</v>
      </c>
      <c r="R7" s="133" t="s">
        <v>930</v>
      </c>
      <c r="S7" s="100" t="s">
        <v>916</v>
      </c>
      <c r="T7" s="100" t="s">
        <v>917</v>
      </c>
      <c r="U7" s="100" t="s">
        <v>918</v>
      </c>
      <c r="V7" s="133" t="s">
        <v>931</v>
      </c>
      <c r="W7" s="100" t="s">
        <v>919</v>
      </c>
      <c r="X7" s="100" t="s">
        <v>920</v>
      </c>
      <c r="Y7" s="100" t="s">
        <v>921</v>
      </c>
      <c r="Z7" s="133" t="s">
        <v>932</v>
      </c>
      <c r="AA7" s="100" t="s">
        <v>922</v>
      </c>
      <c r="AB7" s="100" t="s">
        <v>923</v>
      </c>
      <c r="AC7" s="100" t="s">
        <v>924</v>
      </c>
      <c r="AD7" s="133" t="s">
        <v>933</v>
      </c>
      <c r="AE7" s="100" t="s">
        <v>925</v>
      </c>
      <c r="AF7" s="100" t="s">
        <v>926</v>
      </c>
      <c r="AG7" s="100" t="s">
        <v>927</v>
      </c>
      <c r="AH7" s="133" t="s">
        <v>934</v>
      </c>
      <c r="AI7" s="100" t="s">
        <v>803</v>
      </c>
      <c r="AJ7" s="100" t="s">
        <v>804</v>
      </c>
      <c r="AK7" s="100" t="s">
        <v>805</v>
      </c>
      <c r="AL7" s="133" t="s">
        <v>816</v>
      </c>
      <c r="AM7" s="100" t="s">
        <v>806</v>
      </c>
      <c r="AN7" s="100" t="s">
        <v>807</v>
      </c>
      <c r="AO7" s="100" t="s">
        <v>808</v>
      </c>
      <c r="AP7" s="133" t="s">
        <v>817</v>
      </c>
      <c r="AQ7" s="234" t="s">
        <v>809</v>
      </c>
      <c r="AR7" s="234" t="s">
        <v>810</v>
      </c>
      <c r="AS7" s="234" t="s">
        <v>811</v>
      </c>
      <c r="AT7" s="133" t="s">
        <v>818</v>
      </c>
      <c r="AU7" s="234" t="s">
        <v>812</v>
      </c>
      <c r="AV7" s="234" t="s">
        <v>813</v>
      </c>
      <c r="AW7" s="234" t="s">
        <v>814</v>
      </c>
      <c r="AX7" s="133" t="s">
        <v>819</v>
      </c>
      <c r="AY7" s="234" t="s">
        <v>815</v>
      </c>
      <c r="AZ7" s="234" t="s">
        <v>857</v>
      </c>
      <c r="BA7" s="234" t="s">
        <v>858</v>
      </c>
      <c r="BB7" s="133" t="s">
        <v>859</v>
      </c>
      <c r="BC7" s="234" t="s">
        <v>861</v>
      </c>
      <c r="BD7" s="234" t="s">
        <v>862</v>
      </c>
      <c r="BE7" s="234" t="s">
        <v>863</v>
      </c>
      <c r="BF7" s="133" t="s">
        <v>860</v>
      </c>
      <c r="BG7" s="100" t="s">
        <v>484</v>
      </c>
      <c r="BH7" s="100" t="s">
        <v>485</v>
      </c>
      <c r="BI7" s="100" t="s">
        <v>486</v>
      </c>
      <c r="BJ7" s="133" t="s">
        <v>496</v>
      </c>
      <c r="BK7" s="133" t="s">
        <v>497</v>
      </c>
      <c r="BL7" s="133" t="s">
        <v>498</v>
      </c>
    </row>
    <row r="8" spans="2:64" x14ac:dyDescent="0.15">
      <c r="B8" s="254" t="s">
        <v>446</v>
      </c>
      <c r="C8" s="254"/>
      <c r="D8" s="105" t="s">
        <v>447</v>
      </c>
      <c r="E8" s="105" t="s">
        <v>448</v>
      </c>
      <c r="F8" s="105" t="s">
        <v>449</v>
      </c>
      <c r="G8" s="105" t="s">
        <v>884</v>
      </c>
      <c r="H8" s="105" t="s">
        <v>885</v>
      </c>
      <c r="I8" s="105" t="s">
        <v>886</v>
      </c>
      <c r="J8" s="129" t="e">
        <f>IF(OR(I8="",F8=0),"",I8/F8*100)</f>
        <v>#VALUE!</v>
      </c>
      <c r="K8" s="105" t="s">
        <v>887</v>
      </c>
      <c r="L8" s="105" t="s">
        <v>888</v>
      </c>
      <c r="M8" s="105" t="s">
        <v>889</v>
      </c>
      <c r="N8" s="129" t="e">
        <f>IF(OR(M8="",F8=0),"",M8/F8*100)</f>
        <v>#VALUE!</v>
      </c>
      <c r="O8" s="105" t="s">
        <v>890</v>
      </c>
      <c r="P8" s="105" t="s">
        <v>891</v>
      </c>
      <c r="Q8" s="105" t="s">
        <v>892</v>
      </c>
      <c r="R8" s="129" t="e">
        <f>IF(OR(Q8="",F8=0),"",Q8/F8*100)</f>
        <v>#VALUE!</v>
      </c>
      <c r="S8" s="105" t="s">
        <v>893</v>
      </c>
      <c r="T8" s="105" t="s">
        <v>894</v>
      </c>
      <c r="U8" s="105" t="s">
        <v>895</v>
      </c>
      <c r="V8" s="129" t="e">
        <f>IF(OR(U8="",F8=0),"",U8/F8*100)</f>
        <v>#VALUE!</v>
      </c>
      <c r="W8" s="105" t="s">
        <v>896</v>
      </c>
      <c r="X8" s="105" t="s">
        <v>897</v>
      </c>
      <c r="Y8" s="105" t="s">
        <v>898</v>
      </c>
      <c r="Z8" s="129" t="e">
        <f>IF(OR(Y8="",F8=0),"",Y8/F8*100)</f>
        <v>#VALUE!</v>
      </c>
      <c r="AA8" s="105" t="s">
        <v>899</v>
      </c>
      <c r="AB8" s="105" t="s">
        <v>900</v>
      </c>
      <c r="AC8" s="105" t="s">
        <v>901</v>
      </c>
      <c r="AD8" s="129" t="e">
        <f>IF(OR(AC8="",F8=0),"",AC8/F8*100)</f>
        <v>#VALUE!</v>
      </c>
      <c r="AE8" s="105" t="s">
        <v>902</v>
      </c>
      <c r="AF8" s="105" t="s">
        <v>903</v>
      </c>
      <c r="AG8" s="105" t="s">
        <v>904</v>
      </c>
      <c r="AH8" s="129" t="e">
        <f>IF(OR(AG8="",F8=0),"",AG8/F8*100)</f>
        <v>#VALUE!</v>
      </c>
      <c r="AI8" s="105" t="s">
        <v>820</v>
      </c>
      <c r="AJ8" s="105" t="s">
        <v>821</v>
      </c>
      <c r="AK8" s="105" t="s">
        <v>822</v>
      </c>
      <c r="AL8" s="129" t="e">
        <f>IF(OR(AK8="",F8=0),"",AK8/F8*100)</f>
        <v>#VALUE!</v>
      </c>
      <c r="AM8" s="105" t="s">
        <v>823</v>
      </c>
      <c r="AN8" s="105" t="s">
        <v>824</v>
      </c>
      <c r="AO8" s="105" t="s">
        <v>825</v>
      </c>
      <c r="AP8" s="129" t="e">
        <f>IF(OR(AO8="",F8=0),"",AO8/F8*100)</f>
        <v>#VALUE!</v>
      </c>
      <c r="AQ8" s="233" t="s">
        <v>826</v>
      </c>
      <c r="AR8" s="233" t="s">
        <v>827</v>
      </c>
      <c r="AS8" s="233" t="s">
        <v>828</v>
      </c>
      <c r="AT8" s="129" t="e">
        <f>IF(OR(AS8="",F8=0),"",AS8/F8*100)</f>
        <v>#VALUE!</v>
      </c>
      <c r="AU8" s="233" t="s">
        <v>829</v>
      </c>
      <c r="AV8" s="233" t="s">
        <v>830</v>
      </c>
      <c r="AW8" s="233" t="s">
        <v>831</v>
      </c>
      <c r="AX8" s="129" t="e">
        <f>IF(OR(AW8="",F8=0),"",AW8/F8*100)</f>
        <v>#VALUE!</v>
      </c>
      <c r="AY8" s="233" t="s">
        <v>864</v>
      </c>
      <c r="AZ8" s="233" t="s">
        <v>865</v>
      </c>
      <c r="BA8" s="233" t="s">
        <v>866</v>
      </c>
      <c r="BB8" s="129" t="e">
        <f>IF(OR(BA8="",F8=0),"",BA8/F8*100)</f>
        <v>#VALUE!</v>
      </c>
      <c r="BC8" s="233" t="s">
        <v>867</v>
      </c>
      <c r="BD8" s="233" t="s">
        <v>868</v>
      </c>
      <c r="BE8" s="233" t="s">
        <v>869</v>
      </c>
      <c r="BF8" s="129" t="e">
        <f>IF(OR(BE8="",F8=0),"",BE8/F8*100)</f>
        <v>#VALUE!</v>
      </c>
      <c r="BG8" s="105" t="s">
        <v>443</v>
      </c>
      <c r="BH8" s="105" t="s">
        <v>444</v>
      </c>
      <c r="BI8" s="105" t="s">
        <v>445</v>
      </c>
      <c r="BJ8" s="129" t="e">
        <f>IF(OR(BG8="",D8=0),"",BG8/D8*100)</f>
        <v>#VALUE!</v>
      </c>
      <c r="BK8" s="129" t="e">
        <f>IF(OR(BH8="",E8=0),"",BH8/E8*100)</f>
        <v>#VALUE!</v>
      </c>
      <c r="BL8" s="129" t="e">
        <f>IF(OR(BI8="",F8=0),"",BI8/F8*100)</f>
        <v>#VALUE!</v>
      </c>
    </row>
    <row r="10" spans="2:64" ht="14.25" thickBot="1" x14ac:dyDescent="0.2">
      <c r="B10" s="128" t="s">
        <v>43</v>
      </c>
      <c r="C10" s="128" t="s">
        <v>44</v>
      </c>
      <c r="D10" s="99" t="s">
        <v>45</v>
      </c>
      <c r="E10" s="99" t="s">
        <v>46</v>
      </c>
      <c r="F10" s="99" t="s">
        <v>47</v>
      </c>
      <c r="G10" s="100" t="s">
        <v>935</v>
      </c>
      <c r="H10" s="100" t="s">
        <v>936</v>
      </c>
      <c r="I10" s="100" t="s">
        <v>937</v>
      </c>
      <c r="J10" s="133" t="s">
        <v>956</v>
      </c>
      <c r="K10" s="100" t="s">
        <v>938</v>
      </c>
      <c r="L10" s="100" t="s">
        <v>939</v>
      </c>
      <c r="M10" s="100" t="s">
        <v>940</v>
      </c>
      <c r="N10" s="133" t="s">
        <v>957</v>
      </c>
      <c r="O10" s="100" t="s">
        <v>941</v>
      </c>
      <c r="P10" s="100" t="s">
        <v>942</v>
      </c>
      <c r="Q10" s="100" t="s">
        <v>943</v>
      </c>
      <c r="R10" s="133" t="s">
        <v>958</v>
      </c>
      <c r="S10" s="100" t="s">
        <v>944</v>
      </c>
      <c r="T10" s="100" t="s">
        <v>945</v>
      </c>
      <c r="U10" s="100" t="s">
        <v>946</v>
      </c>
      <c r="V10" s="133" t="s">
        <v>959</v>
      </c>
      <c r="W10" s="100" t="s">
        <v>947</v>
      </c>
      <c r="X10" s="100" t="s">
        <v>948</v>
      </c>
      <c r="Y10" s="100" t="s">
        <v>949</v>
      </c>
      <c r="Z10" s="133" t="s">
        <v>960</v>
      </c>
      <c r="AA10" s="100" t="s">
        <v>950</v>
      </c>
      <c r="AB10" s="100" t="s">
        <v>951</v>
      </c>
      <c r="AC10" s="100" t="s">
        <v>952</v>
      </c>
      <c r="AD10" s="133" t="s">
        <v>961</v>
      </c>
      <c r="AE10" s="100" t="s">
        <v>953</v>
      </c>
      <c r="AF10" s="100" t="s">
        <v>954</v>
      </c>
      <c r="AG10" s="100" t="s">
        <v>955</v>
      </c>
      <c r="AH10" s="133" t="s">
        <v>962</v>
      </c>
      <c r="AI10" s="100" t="s">
        <v>832</v>
      </c>
      <c r="AJ10" s="100" t="s">
        <v>833</v>
      </c>
      <c r="AK10" s="100" t="s">
        <v>834</v>
      </c>
      <c r="AL10" s="133" t="s">
        <v>853</v>
      </c>
      <c r="AM10" s="100" t="s">
        <v>835</v>
      </c>
      <c r="AN10" s="100" t="s">
        <v>836</v>
      </c>
      <c r="AO10" s="100" t="s">
        <v>837</v>
      </c>
      <c r="AP10" s="133" t="s">
        <v>854</v>
      </c>
      <c r="AQ10" s="235" t="s">
        <v>838</v>
      </c>
      <c r="AR10" s="235" t="s">
        <v>839</v>
      </c>
      <c r="AS10" s="235" t="s">
        <v>840</v>
      </c>
      <c r="AT10" s="133" t="s">
        <v>855</v>
      </c>
      <c r="AU10" s="234" t="s">
        <v>841</v>
      </c>
      <c r="AV10" s="234" t="s">
        <v>842</v>
      </c>
      <c r="AW10" s="234" t="s">
        <v>843</v>
      </c>
      <c r="AX10" s="133" t="s">
        <v>856</v>
      </c>
      <c r="AY10" s="234" t="s">
        <v>870</v>
      </c>
      <c r="AZ10" s="234" t="s">
        <v>871</v>
      </c>
      <c r="BA10" s="234" t="s">
        <v>872</v>
      </c>
      <c r="BB10" s="133" t="s">
        <v>876</v>
      </c>
      <c r="BC10" s="234" t="s">
        <v>873</v>
      </c>
      <c r="BD10" s="234" t="s">
        <v>874</v>
      </c>
      <c r="BE10" s="234" t="s">
        <v>875</v>
      </c>
      <c r="BF10" s="133" t="s">
        <v>877</v>
      </c>
      <c r="BG10" s="100" t="s">
        <v>490</v>
      </c>
      <c r="BH10" s="100" t="s">
        <v>491</v>
      </c>
      <c r="BI10" s="100" t="s">
        <v>492</v>
      </c>
      <c r="BJ10" s="133" t="s">
        <v>499</v>
      </c>
      <c r="BK10" s="133" t="s">
        <v>500</v>
      </c>
      <c r="BL10" s="133" t="s">
        <v>501</v>
      </c>
    </row>
    <row r="11" spans="2:64" x14ac:dyDescent="0.15">
      <c r="B11" s="255" t="s">
        <v>450</v>
      </c>
      <c r="C11" s="256"/>
      <c r="D11" s="105" t="s">
        <v>416</v>
      </c>
      <c r="E11" s="105" t="s">
        <v>417</v>
      </c>
      <c r="F11" s="105" t="s">
        <v>418</v>
      </c>
      <c r="G11" s="105" t="s">
        <v>905</v>
      </c>
      <c r="H11" s="105" t="s">
        <v>906</v>
      </c>
      <c r="I11" s="105" t="s">
        <v>963</v>
      </c>
      <c r="J11" s="129" t="e">
        <f>IF(OR(I11="",F11=0),"",I11/F11*100)</f>
        <v>#VALUE!</v>
      </c>
      <c r="K11" s="105" t="s">
        <v>964</v>
      </c>
      <c r="L11" s="105" t="s">
        <v>965</v>
      </c>
      <c r="M11" s="105" t="s">
        <v>966</v>
      </c>
      <c r="N11" s="129" t="e">
        <f>IF(OR(M11="",F11=0),"",M11/F11*100)</f>
        <v>#VALUE!</v>
      </c>
      <c r="O11" s="105" t="s">
        <v>967</v>
      </c>
      <c r="P11" s="105" t="s">
        <v>968</v>
      </c>
      <c r="Q11" s="105" t="s">
        <v>969</v>
      </c>
      <c r="R11" s="129" t="e">
        <f>IF(OR(Q11="",F11=0),"",Q11/F11*100)</f>
        <v>#VALUE!</v>
      </c>
      <c r="S11" s="105" t="s">
        <v>970</v>
      </c>
      <c r="T11" s="105" t="s">
        <v>971</v>
      </c>
      <c r="U11" s="105" t="s">
        <v>972</v>
      </c>
      <c r="V11" s="129" t="e">
        <f>IF(OR(U11="",F11=0),"",U11/F11*100)</f>
        <v>#VALUE!</v>
      </c>
      <c r="W11" s="105" t="s">
        <v>973</v>
      </c>
      <c r="X11" s="105" t="s">
        <v>974</v>
      </c>
      <c r="Y11" s="105" t="s">
        <v>975</v>
      </c>
      <c r="Z11" s="129" t="e">
        <f>IF(OR(Y11="",F11=0),"",Y11/F11*100)</f>
        <v>#VALUE!</v>
      </c>
      <c r="AA11" s="105" t="s">
        <v>976</v>
      </c>
      <c r="AB11" s="105" t="s">
        <v>977</v>
      </c>
      <c r="AC11" s="105" t="s">
        <v>978</v>
      </c>
      <c r="AD11" s="129" t="e">
        <f>IF(OR(AC11="",F11=0),"",AC11/F11*100)</f>
        <v>#VALUE!</v>
      </c>
      <c r="AE11" s="105" t="s">
        <v>979</v>
      </c>
      <c r="AF11" s="105" t="s">
        <v>980</v>
      </c>
      <c r="AG11" s="105" t="s">
        <v>981</v>
      </c>
      <c r="AH11" s="129" t="e">
        <f>IF(OR(AG11="",F11=0),"",AG11/F11*100)</f>
        <v>#VALUE!</v>
      </c>
      <c r="AI11" s="105" t="s">
        <v>493</v>
      </c>
      <c r="AJ11" s="105" t="s">
        <v>494</v>
      </c>
      <c r="AK11" s="105" t="s">
        <v>495</v>
      </c>
      <c r="AL11" s="129" t="e">
        <f>IF(OR(AK11="",F11=0),"",AK11/F11*100)</f>
        <v>#VALUE!</v>
      </c>
      <c r="AM11" s="105" t="s">
        <v>844</v>
      </c>
      <c r="AN11" s="105" t="s">
        <v>845</v>
      </c>
      <c r="AO11" s="105" t="s">
        <v>846</v>
      </c>
      <c r="AP11" s="129" t="e">
        <f>IF(OR(AO11="",F11=0),"",AO11/F11*100)</f>
        <v>#VALUE!</v>
      </c>
      <c r="AQ11" s="236" t="s">
        <v>847</v>
      </c>
      <c r="AR11" s="236" t="s">
        <v>848</v>
      </c>
      <c r="AS11" s="236" t="s">
        <v>849</v>
      </c>
      <c r="AT11" s="129" t="e">
        <f>IF(OR(AS11="",F11=0),"",AS11/F11*100)</f>
        <v>#VALUE!</v>
      </c>
      <c r="AU11" s="233" t="s">
        <v>850</v>
      </c>
      <c r="AV11" s="233" t="s">
        <v>851</v>
      </c>
      <c r="AW11" s="233" t="s">
        <v>852</v>
      </c>
      <c r="AX11" s="129" t="e">
        <f>IF(OR(AW11="",F11=0),"",AW11/F11*100)</f>
        <v>#VALUE!</v>
      </c>
      <c r="AY11" s="233" t="s">
        <v>878</v>
      </c>
      <c r="AZ11" s="233" t="s">
        <v>879</v>
      </c>
      <c r="BA11" s="233" t="s">
        <v>880</v>
      </c>
      <c r="BB11" s="129" t="e">
        <f>IF(OR(BA11="",F11=0),"",BA11/F11*100)</f>
        <v>#VALUE!</v>
      </c>
      <c r="BC11" s="233" t="s">
        <v>881</v>
      </c>
      <c r="BD11" s="233" t="s">
        <v>882</v>
      </c>
      <c r="BE11" s="233" t="s">
        <v>883</v>
      </c>
      <c r="BF11" s="129" t="e">
        <f>IF(OR(BE11="",F11=0),"",BE11/F11*100)</f>
        <v>#VALUE!</v>
      </c>
      <c r="BG11" s="105" t="s">
        <v>493</v>
      </c>
      <c r="BH11" s="105" t="s">
        <v>494</v>
      </c>
      <c r="BI11" s="105" t="s">
        <v>495</v>
      </c>
      <c r="BJ11" s="129" t="e">
        <f>IF(OR(BG11="",D11=0),"",BG11/D11*100)</f>
        <v>#VALUE!</v>
      </c>
      <c r="BK11" s="129" t="e">
        <f>IF(OR(BH11="",E11=0),"",BH11/E11*100)</f>
        <v>#VALUE!</v>
      </c>
      <c r="BL11" s="129"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5"/>
    <col min="2" max="2" width="23.875" style="135" bestFit="1" customWidth="1"/>
    <col min="3" max="3" width="21.125" style="135" bestFit="1" customWidth="1"/>
    <col min="4" max="4" width="23.875" style="135" bestFit="1" customWidth="1"/>
    <col min="5" max="16384" width="9" style="135"/>
  </cols>
  <sheetData>
    <row r="2" spans="2:4" x14ac:dyDescent="0.15">
      <c r="B2" s="486" t="s">
        <v>512</v>
      </c>
      <c r="C2" s="486"/>
      <c r="D2" s="486"/>
    </row>
    <row r="3" spans="2:4" x14ac:dyDescent="0.15">
      <c r="B3" s="486"/>
      <c r="C3" s="486"/>
      <c r="D3" s="486"/>
    </row>
    <row r="4" spans="2:4" x14ac:dyDescent="0.15">
      <c r="B4" s="136" t="s">
        <v>513</v>
      </c>
      <c r="C4" s="136" t="s">
        <v>3</v>
      </c>
      <c r="D4" s="136" t="s">
        <v>397</v>
      </c>
    </row>
    <row r="5" spans="2:4" x14ac:dyDescent="0.15">
      <c r="B5" s="136" t="s">
        <v>514</v>
      </c>
      <c r="C5" s="136" t="s">
        <v>4</v>
      </c>
      <c r="D5" s="136" t="s">
        <v>398</v>
      </c>
    </row>
    <row r="6" spans="2:4" x14ac:dyDescent="0.15">
      <c r="B6" s="136" t="s">
        <v>515</v>
      </c>
      <c r="C6" s="136" t="s">
        <v>192</v>
      </c>
      <c r="D6" s="136" t="s">
        <v>399</v>
      </c>
    </row>
    <row r="7" spans="2:4" x14ac:dyDescent="0.15">
      <c r="B7" s="136" t="s">
        <v>516</v>
      </c>
      <c r="C7" s="136" t="s">
        <v>517</v>
      </c>
      <c r="D7" s="136" t="s">
        <v>518</v>
      </c>
    </row>
    <row r="8" spans="2:4" x14ac:dyDescent="0.15">
      <c r="B8" s="136" t="s">
        <v>519</v>
      </c>
      <c r="C8" s="136" t="s">
        <v>520</v>
      </c>
      <c r="D8" s="137" t="s">
        <v>521</v>
      </c>
    </row>
    <row r="9" spans="2:4" x14ac:dyDescent="0.15">
      <c r="B9" s="136" t="s">
        <v>1</v>
      </c>
      <c r="C9" s="136" t="s">
        <v>522</v>
      </c>
      <c r="D9" s="137" t="s">
        <v>523</v>
      </c>
    </row>
    <row r="10" spans="2:4" x14ac:dyDescent="0.15">
      <c r="B10" s="136" t="s">
        <v>393</v>
      </c>
      <c r="C10" s="136" t="s">
        <v>524</v>
      </c>
      <c r="D10" s="137" t="s">
        <v>525</v>
      </c>
    </row>
    <row r="11" spans="2:4" x14ac:dyDescent="0.15">
      <c r="B11" s="136" t="s">
        <v>526</v>
      </c>
      <c r="C11" s="136" t="s">
        <v>527</v>
      </c>
      <c r="D11" s="136" t="s">
        <v>390</v>
      </c>
    </row>
    <row r="12" spans="2:4" x14ac:dyDescent="0.15">
      <c r="B12" s="136" t="s">
        <v>2</v>
      </c>
      <c r="C12" s="136" t="s">
        <v>528</v>
      </c>
      <c r="D12" s="136" t="s">
        <v>391</v>
      </c>
    </row>
    <row r="13" spans="2:4" x14ac:dyDescent="0.15">
      <c r="B13" s="136" t="s">
        <v>529</v>
      </c>
      <c r="C13" s="136" t="s">
        <v>530</v>
      </c>
      <c r="D13" s="136" t="s">
        <v>392</v>
      </c>
    </row>
    <row r="14" spans="2:4" x14ac:dyDescent="0.15">
      <c r="B14" s="136" t="s">
        <v>531</v>
      </c>
      <c r="C14" s="136" t="s">
        <v>532</v>
      </c>
      <c r="D14" s="137" t="s">
        <v>533</v>
      </c>
    </row>
    <row r="15" spans="2:4" x14ac:dyDescent="0.15">
      <c r="B15" s="136" t="s">
        <v>534</v>
      </c>
      <c r="C15" s="136" t="s">
        <v>388</v>
      </c>
      <c r="D15" s="137" t="s">
        <v>535</v>
      </c>
    </row>
    <row r="16" spans="2:4" x14ac:dyDescent="0.15">
      <c r="B16" s="136" t="s">
        <v>536</v>
      </c>
      <c r="C16" s="136" t="s">
        <v>389</v>
      </c>
      <c r="D16" s="137" t="s">
        <v>537</v>
      </c>
    </row>
    <row r="17" spans="2:4" x14ac:dyDescent="0.15">
      <c r="B17" s="136" t="s">
        <v>538</v>
      </c>
      <c r="C17" s="136" t="s">
        <v>539</v>
      </c>
      <c r="D17" s="137" t="s">
        <v>540</v>
      </c>
    </row>
    <row r="18" spans="2:4" x14ac:dyDescent="0.15">
      <c r="B18" s="136" t="s">
        <v>320</v>
      </c>
      <c r="C18" s="136" t="s">
        <v>541</v>
      </c>
      <c r="D18" s="137" t="s">
        <v>542</v>
      </c>
    </row>
    <row r="19" spans="2:4" x14ac:dyDescent="0.15">
      <c r="B19" s="136" t="s">
        <v>319</v>
      </c>
      <c r="C19" s="136" t="s">
        <v>543</v>
      </c>
      <c r="D19" s="137" t="s">
        <v>544</v>
      </c>
    </row>
    <row r="20" spans="2:4" x14ac:dyDescent="0.15">
      <c r="B20" s="136" t="s">
        <v>317</v>
      </c>
      <c r="C20" s="136" t="s">
        <v>381</v>
      </c>
      <c r="D20" s="137" t="s">
        <v>545</v>
      </c>
    </row>
    <row r="21" spans="2:4" x14ac:dyDescent="0.15">
      <c r="B21" s="136" t="s">
        <v>546</v>
      </c>
      <c r="C21" s="136" t="s">
        <v>547</v>
      </c>
      <c r="D21" s="137" t="s">
        <v>548</v>
      </c>
    </row>
    <row r="22" spans="2:4" x14ac:dyDescent="0.15">
      <c r="B22" s="136" t="s">
        <v>549</v>
      </c>
      <c r="C22" s="136" t="s">
        <v>550</v>
      </c>
      <c r="D22" s="137" t="s">
        <v>551</v>
      </c>
    </row>
    <row r="23" spans="2:4" x14ac:dyDescent="0.15">
      <c r="B23" s="136" t="s">
        <v>552</v>
      </c>
      <c r="C23" s="136" t="s">
        <v>553</v>
      </c>
      <c r="D23" s="137" t="s">
        <v>554</v>
      </c>
    </row>
    <row r="24" spans="2:4" x14ac:dyDescent="0.15">
      <c r="B24" s="136" t="s">
        <v>555</v>
      </c>
      <c r="C24" s="136" t="s">
        <v>556</v>
      </c>
      <c r="D24" s="137" t="s">
        <v>557</v>
      </c>
    </row>
    <row r="25" spans="2:4" x14ac:dyDescent="0.15">
      <c r="B25" s="136" t="s">
        <v>558</v>
      </c>
      <c r="C25" s="136" t="s">
        <v>559</v>
      </c>
      <c r="D25" s="137" t="s">
        <v>560</v>
      </c>
    </row>
    <row r="26" spans="2:4" x14ac:dyDescent="0.15">
      <c r="B26" s="136" t="s">
        <v>561</v>
      </c>
      <c r="C26" s="136" t="s">
        <v>562</v>
      </c>
      <c r="D26" s="137" t="s">
        <v>563</v>
      </c>
    </row>
    <row r="27" spans="2:4" x14ac:dyDescent="0.15">
      <c r="B27" s="136" t="s">
        <v>564</v>
      </c>
      <c r="C27" s="136" t="s">
        <v>565</v>
      </c>
      <c r="D27" s="137" t="s">
        <v>566</v>
      </c>
    </row>
    <row r="28" spans="2:4" x14ac:dyDescent="0.15">
      <c r="B28" s="136" t="s">
        <v>567</v>
      </c>
      <c r="C28" s="136" t="s">
        <v>568</v>
      </c>
      <c r="D28" s="136" t="s">
        <v>374</v>
      </c>
    </row>
    <row r="29" spans="2:4" x14ac:dyDescent="0.15">
      <c r="B29" s="136" t="s">
        <v>569</v>
      </c>
      <c r="C29" s="136" t="s">
        <v>570</v>
      </c>
      <c r="D29" s="136" t="s">
        <v>375</v>
      </c>
    </row>
    <row r="30" spans="2:4" x14ac:dyDescent="0.15">
      <c r="B30" s="136" t="s">
        <v>571</v>
      </c>
      <c r="C30" s="136" t="s">
        <v>572</v>
      </c>
      <c r="D30" s="136" t="s">
        <v>376</v>
      </c>
    </row>
    <row r="31" spans="2:4" x14ac:dyDescent="0.15">
      <c r="B31" s="136" t="s">
        <v>573</v>
      </c>
      <c r="C31" s="136" t="s">
        <v>574</v>
      </c>
      <c r="D31" s="137" t="s">
        <v>575</v>
      </c>
    </row>
    <row r="32" spans="2:4" x14ac:dyDescent="0.15">
      <c r="B32" s="136" t="s">
        <v>576</v>
      </c>
      <c r="C32" s="136" t="s">
        <v>577</v>
      </c>
      <c r="D32" s="137" t="s">
        <v>578</v>
      </c>
    </row>
    <row r="33" spans="2:4" x14ac:dyDescent="0.15">
      <c r="B33" s="136" t="s">
        <v>579</v>
      </c>
      <c r="C33" s="136" t="s">
        <v>580</v>
      </c>
      <c r="D33" s="137" t="s">
        <v>581</v>
      </c>
    </row>
    <row r="34" spans="2:4" x14ac:dyDescent="0.15">
      <c r="B34" s="136" t="s">
        <v>582</v>
      </c>
      <c r="C34" s="136" t="s">
        <v>583</v>
      </c>
      <c r="D34" s="137" t="s">
        <v>584</v>
      </c>
    </row>
    <row r="35" spans="2:4" x14ac:dyDescent="0.15">
      <c r="B35" s="136" t="s">
        <v>585</v>
      </c>
      <c r="C35" s="136" t="s">
        <v>586</v>
      </c>
      <c r="D35" s="137" t="s">
        <v>587</v>
      </c>
    </row>
    <row r="36" spans="2:4" x14ac:dyDescent="0.15">
      <c r="B36" s="136" t="s">
        <v>588</v>
      </c>
      <c r="C36" s="136" t="s">
        <v>589</v>
      </c>
      <c r="D36" s="137" t="s">
        <v>590</v>
      </c>
    </row>
    <row r="37" spans="2:4" x14ac:dyDescent="0.15">
      <c r="B37" s="136" t="s">
        <v>591</v>
      </c>
      <c r="C37" s="136" t="s">
        <v>592</v>
      </c>
      <c r="D37" s="137" t="s">
        <v>593</v>
      </c>
    </row>
    <row r="38" spans="2:4" x14ac:dyDescent="0.15">
      <c r="B38" s="136" t="s">
        <v>594</v>
      </c>
      <c r="C38" s="136" t="s">
        <v>595</v>
      </c>
      <c r="D38" s="137" t="s">
        <v>596</v>
      </c>
    </row>
    <row r="39" spans="2:4" x14ac:dyDescent="0.15">
      <c r="B39" s="136" t="s">
        <v>597</v>
      </c>
      <c r="C39" s="136" t="s">
        <v>598</v>
      </c>
      <c r="D39" s="137" t="s">
        <v>599</v>
      </c>
    </row>
    <row r="40" spans="2:4" x14ac:dyDescent="0.15">
      <c r="B40" s="136" t="s">
        <v>600</v>
      </c>
      <c r="C40" s="136" t="s">
        <v>601</v>
      </c>
      <c r="D40" s="137" t="s">
        <v>602</v>
      </c>
    </row>
    <row r="41" spans="2:4" x14ac:dyDescent="0.15">
      <c r="B41" s="136" t="s">
        <v>603</v>
      </c>
      <c r="C41" s="136" t="s">
        <v>604</v>
      </c>
      <c r="D41" s="137" t="s">
        <v>605</v>
      </c>
    </row>
    <row r="42" spans="2:4" x14ac:dyDescent="0.15">
      <c r="B42" s="136" t="s">
        <v>606</v>
      </c>
      <c r="C42" s="136" t="s">
        <v>607</v>
      </c>
      <c r="D42" s="137" t="s">
        <v>608</v>
      </c>
    </row>
    <row r="43" spans="2:4" x14ac:dyDescent="0.15">
      <c r="B43" s="136" t="s">
        <v>609</v>
      </c>
      <c r="C43" s="136" t="s">
        <v>610</v>
      </c>
      <c r="D43" s="137" t="s">
        <v>611</v>
      </c>
    </row>
    <row r="44" spans="2:4" x14ac:dyDescent="0.15">
      <c r="B44" s="136" t="s">
        <v>612</v>
      </c>
      <c r="C44" s="136" t="s">
        <v>613</v>
      </c>
      <c r="D44" s="137" t="s">
        <v>614</v>
      </c>
    </row>
    <row r="45" spans="2:4" x14ac:dyDescent="0.15">
      <c r="B45" s="136" t="s">
        <v>615</v>
      </c>
      <c r="C45" s="136" t="s">
        <v>466</v>
      </c>
      <c r="D45" s="137" t="s">
        <v>616</v>
      </c>
    </row>
    <row r="46" spans="2:4" x14ac:dyDescent="0.15">
      <c r="B46" s="136" t="s">
        <v>617</v>
      </c>
      <c r="C46" s="136" t="s">
        <v>467</v>
      </c>
      <c r="D46" s="137" t="s">
        <v>618</v>
      </c>
    </row>
    <row r="47" spans="2:4" x14ac:dyDescent="0.15">
      <c r="B47" s="136" t="s">
        <v>619</v>
      </c>
      <c r="C47" s="136" t="s">
        <v>468</v>
      </c>
      <c r="D47" s="137" t="s">
        <v>620</v>
      </c>
    </row>
    <row r="48" spans="2:4" x14ac:dyDescent="0.15">
      <c r="B48" s="136" t="s">
        <v>621</v>
      </c>
      <c r="C48" s="136" t="s">
        <v>451</v>
      </c>
      <c r="D48" s="136" t="s">
        <v>385</v>
      </c>
    </row>
    <row r="49" spans="2:4" x14ac:dyDescent="0.15">
      <c r="B49" s="136" t="s">
        <v>622</v>
      </c>
      <c r="C49" s="136" t="s">
        <v>452</v>
      </c>
      <c r="D49" s="137" t="s">
        <v>623</v>
      </c>
    </row>
    <row r="50" spans="2:4" x14ac:dyDescent="0.15">
      <c r="B50" s="136" t="s">
        <v>624</v>
      </c>
      <c r="C50" s="136" t="s">
        <v>453</v>
      </c>
      <c r="D50" s="137" t="s">
        <v>625</v>
      </c>
    </row>
    <row r="51" spans="2:4" ht="13.5" customHeight="1" x14ac:dyDescent="0.15">
      <c r="B51" s="136" t="s">
        <v>626</v>
      </c>
      <c r="C51" s="136" t="s">
        <v>484</v>
      </c>
      <c r="D51" s="136" t="s">
        <v>627</v>
      </c>
    </row>
    <row r="52" spans="2:4" ht="13.5" customHeight="1" x14ac:dyDescent="0.15">
      <c r="B52" s="136" t="s">
        <v>628</v>
      </c>
      <c r="C52" s="136" t="s">
        <v>485</v>
      </c>
      <c r="D52" s="137" t="s">
        <v>629</v>
      </c>
    </row>
    <row r="53" spans="2:4" ht="13.5" customHeight="1" x14ac:dyDescent="0.15">
      <c r="B53" s="136" t="s">
        <v>630</v>
      </c>
      <c r="C53" s="136" t="s">
        <v>486</v>
      </c>
      <c r="D53" s="137" t="s">
        <v>631</v>
      </c>
    </row>
    <row r="54" spans="2:4" ht="13.5" customHeight="1" x14ac:dyDescent="0.15">
      <c r="B54" s="137"/>
      <c r="C54" s="136" t="s">
        <v>454</v>
      </c>
      <c r="D54" s="137" t="s">
        <v>632</v>
      </c>
    </row>
    <row r="55" spans="2:4" ht="13.5" customHeight="1" x14ac:dyDescent="0.15">
      <c r="B55" s="137"/>
      <c r="C55" s="136" t="s">
        <v>455</v>
      </c>
      <c r="D55" s="137" t="s">
        <v>633</v>
      </c>
    </row>
    <row r="56" spans="2:4" ht="13.5" customHeight="1" x14ac:dyDescent="0.15">
      <c r="B56" s="137"/>
      <c r="C56" s="136" t="s">
        <v>456</v>
      </c>
      <c r="D56" s="137" t="s">
        <v>634</v>
      </c>
    </row>
    <row r="57" spans="2:4" ht="13.5" customHeight="1" x14ac:dyDescent="0.15">
      <c r="B57" s="137"/>
      <c r="C57" s="136" t="s">
        <v>635</v>
      </c>
      <c r="D57" s="137" t="s">
        <v>636</v>
      </c>
    </row>
    <row r="58" spans="2:4" ht="13.5" customHeight="1" x14ac:dyDescent="0.15">
      <c r="B58" s="137"/>
      <c r="C58" s="136" t="s">
        <v>637</v>
      </c>
      <c r="D58" s="137" t="s">
        <v>638</v>
      </c>
    </row>
    <row r="59" spans="2:4" ht="13.5" customHeight="1" x14ac:dyDescent="0.15">
      <c r="B59" s="137"/>
      <c r="C59" s="136" t="s">
        <v>639</v>
      </c>
      <c r="D59" s="137" t="s">
        <v>640</v>
      </c>
    </row>
    <row r="60" spans="2:4" ht="13.5" customHeight="1" x14ac:dyDescent="0.15">
      <c r="B60" s="137"/>
      <c r="C60" s="136" t="s">
        <v>641</v>
      </c>
      <c r="D60" s="137" t="s">
        <v>642</v>
      </c>
    </row>
    <row r="61" spans="2:4" ht="13.5" customHeight="1" x14ac:dyDescent="0.15">
      <c r="B61" s="137"/>
      <c r="C61" s="136" t="s">
        <v>643</v>
      </c>
      <c r="D61" s="137" t="s">
        <v>644</v>
      </c>
    </row>
    <row r="62" spans="2:4" ht="13.5" customHeight="1" x14ac:dyDescent="0.15">
      <c r="B62" s="137"/>
      <c r="C62" s="137" t="s">
        <v>645</v>
      </c>
      <c r="D62" s="137" t="s">
        <v>646</v>
      </c>
    </row>
    <row r="63" spans="2:4" ht="13.5" customHeight="1" x14ac:dyDescent="0.15">
      <c r="B63" s="137"/>
      <c r="C63" s="136" t="s">
        <v>647</v>
      </c>
      <c r="D63" s="137" t="s">
        <v>648</v>
      </c>
    </row>
    <row r="64" spans="2:4" ht="13.5" customHeight="1" x14ac:dyDescent="0.15">
      <c r="B64" s="137"/>
      <c r="C64" s="136" t="s">
        <v>649</v>
      </c>
      <c r="D64" s="137" t="s">
        <v>650</v>
      </c>
    </row>
    <row r="65" spans="2:4" ht="13.5" customHeight="1" x14ac:dyDescent="0.15">
      <c r="B65" s="137"/>
      <c r="C65" s="136" t="s">
        <v>651</v>
      </c>
      <c r="D65" s="137" t="s">
        <v>652</v>
      </c>
    </row>
    <row r="66" spans="2:4" ht="13.5" customHeight="1" x14ac:dyDescent="0.15">
      <c r="B66" s="137"/>
      <c r="C66" s="136" t="s">
        <v>653</v>
      </c>
      <c r="D66" s="137" t="s">
        <v>654</v>
      </c>
    </row>
    <row r="67" spans="2:4" ht="13.5" customHeight="1" x14ac:dyDescent="0.15">
      <c r="B67" s="137"/>
      <c r="C67" s="136" t="s">
        <v>655</v>
      </c>
      <c r="D67" s="137" t="s">
        <v>656</v>
      </c>
    </row>
    <row r="68" spans="2:4" ht="13.5" customHeight="1" x14ac:dyDescent="0.15">
      <c r="B68" s="137"/>
      <c r="C68" s="136" t="s">
        <v>371</v>
      </c>
      <c r="D68" s="137" t="s">
        <v>657</v>
      </c>
    </row>
    <row r="69" spans="2:4" ht="13.5" customHeight="1" x14ac:dyDescent="0.15">
      <c r="B69" s="137"/>
      <c r="C69" s="136" t="s">
        <v>372</v>
      </c>
      <c r="D69" s="136" t="s">
        <v>382</v>
      </c>
    </row>
    <row r="70" spans="2:4" ht="13.5" customHeight="1" x14ac:dyDescent="0.15">
      <c r="B70" s="137"/>
      <c r="C70" s="136" t="s">
        <v>373</v>
      </c>
      <c r="D70" s="137" t="s">
        <v>658</v>
      </c>
    </row>
    <row r="71" spans="2:4" ht="13.5" customHeight="1" x14ac:dyDescent="0.15">
      <c r="B71" s="137"/>
      <c r="C71" s="136" t="s">
        <v>659</v>
      </c>
      <c r="D71" s="137" t="s">
        <v>660</v>
      </c>
    </row>
    <row r="72" spans="2:4" ht="13.5" customHeight="1" x14ac:dyDescent="0.15">
      <c r="B72" s="137"/>
      <c r="C72" s="136" t="s">
        <v>661</v>
      </c>
      <c r="D72" s="137" t="s">
        <v>662</v>
      </c>
    </row>
    <row r="73" spans="2:4" ht="13.5" customHeight="1" x14ac:dyDescent="0.15">
      <c r="B73" s="137"/>
      <c r="C73" s="136" t="s">
        <v>384</v>
      </c>
      <c r="D73" s="137" t="s">
        <v>663</v>
      </c>
    </row>
    <row r="74" spans="2:4" ht="13.5" customHeight="1" x14ac:dyDescent="0.15">
      <c r="B74" s="137"/>
      <c r="C74" s="136" t="s">
        <v>664</v>
      </c>
      <c r="D74" s="137" t="s">
        <v>665</v>
      </c>
    </row>
    <row r="75" spans="2:4" ht="13.5" customHeight="1" x14ac:dyDescent="0.15">
      <c r="B75" s="137"/>
      <c r="C75" s="136" t="s">
        <v>666</v>
      </c>
      <c r="D75" s="137" t="s">
        <v>667</v>
      </c>
    </row>
    <row r="76" spans="2:4" ht="13.5" customHeight="1" x14ac:dyDescent="0.15">
      <c r="B76" s="137"/>
      <c r="C76" s="136" t="s">
        <v>668</v>
      </c>
      <c r="D76" s="137" t="s">
        <v>669</v>
      </c>
    </row>
    <row r="77" spans="2:4" ht="13.5" customHeight="1" x14ac:dyDescent="0.15">
      <c r="B77" s="137"/>
      <c r="C77" s="136" t="s">
        <v>670</v>
      </c>
      <c r="D77" s="137" t="s">
        <v>671</v>
      </c>
    </row>
    <row r="78" spans="2:4" ht="13.5" customHeight="1" x14ac:dyDescent="0.15">
      <c r="B78" s="137"/>
      <c r="C78" s="136" t="s">
        <v>672</v>
      </c>
      <c r="D78" s="137" t="s">
        <v>673</v>
      </c>
    </row>
    <row r="79" spans="2:4" ht="13.5" customHeight="1" x14ac:dyDescent="0.15">
      <c r="B79" s="137"/>
      <c r="C79" s="136" t="s">
        <v>674</v>
      </c>
      <c r="D79" s="137" t="s">
        <v>675</v>
      </c>
    </row>
    <row r="80" spans="2:4" ht="13.5" customHeight="1" x14ac:dyDescent="0.15">
      <c r="B80" s="137"/>
      <c r="C80" s="136" t="s">
        <v>676</v>
      </c>
      <c r="D80" s="137" t="s">
        <v>677</v>
      </c>
    </row>
    <row r="81" spans="2:4" ht="13.5" customHeight="1" x14ac:dyDescent="0.15">
      <c r="B81" s="137"/>
      <c r="C81" s="136" t="s">
        <v>678</v>
      </c>
      <c r="D81" s="137" t="s">
        <v>679</v>
      </c>
    </row>
    <row r="82" spans="2:4" ht="13.5" customHeight="1" x14ac:dyDescent="0.15">
      <c r="B82" s="137"/>
      <c r="C82" s="136" t="s">
        <v>680</v>
      </c>
      <c r="D82" s="137" t="s">
        <v>681</v>
      </c>
    </row>
    <row r="83" spans="2:4" ht="13.5" customHeight="1" x14ac:dyDescent="0.15">
      <c r="B83" s="137"/>
      <c r="C83" s="136" t="s">
        <v>682</v>
      </c>
      <c r="D83" s="137" t="s">
        <v>683</v>
      </c>
    </row>
    <row r="84" spans="2:4" ht="13.5" customHeight="1" x14ac:dyDescent="0.15">
      <c r="B84" s="137"/>
      <c r="C84" s="136" t="s">
        <v>684</v>
      </c>
      <c r="D84" s="137" t="s">
        <v>685</v>
      </c>
    </row>
    <row r="85" spans="2:4" ht="13.5" customHeight="1" x14ac:dyDescent="0.15">
      <c r="B85" s="137"/>
      <c r="C85" s="136" t="s">
        <v>686</v>
      </c>
      <c r="D85" s="137" t="s">
        <v>687</v>
      </c>
    </row>
    <row r="86" spans="2:4" ht="13.5" customHeight="1" x14ac:dyDescent="0.15">
      <c r="B86" s="137"/>
      <c r="C86" s="136" t="s">
        <v>688</v>
      </c>
      <c r="D86" s="137" t="s">
        <v>689</v>
      </c>
    </row>
    <row r="87" spans="2:4" ht="13.5" customHeight="1" x14ac:dyDescent="0.15">
      <c r="B87" s="137"/>
      <c r="C87" s="136" t="s">
        <v>690</v>
      </c>
      <c r="D87" s="137" t="s">
        <v>691</v>
      </c>
    </row>
    <row r="88" spans="2:4" ht="13.5" customHeight="1" x14ac:dyDescent="0.15">
      <c r="B88" s="137"/>
      <c r="C88" s="136" t="s">
        <v>692</v>
      </c>
      <c r="D88" s="137" t="s">
        <v>693</v>
      </c>
    </row>
    <row r="89" spans="2:4" ht="13.5" customHeight="1" x14ac:dyDescent="0.15">
      <c r="B89" s="137"/>
      <c r="C89" s="136" t="s">
        <v>694</v>
      </c>
      <c r="D89" s="137" t="s">
        <v>695</v>
      </c>
    </row>
    <row r="90" spans="2:4" ht="13.5" customHeight="1" x14ac:dyDescent="0.15">
      <c r="B90" s="137"/>
      <c r="C90" s="136" t="s">
        <v>696</v>
      </c>
      <c r="D90" s="137" t="s">
        <v>697</v>
      </c>
    </row>
    <row r="91" spans="2:4" ht="13.5" customHeight="1" x14ac:dyDescent="0.15">
      <c r="B91" s="137"/>
      <c r="C91" s="136" t="s">
        <v>698</v>
      </c>
      <c r="D91" s="137" t="s">
        <v>699</v>
      </c>
    </row>
    <row r="92" spans="2:4" ht="13.5" customHeight="1" x14ac:dyDescent="0.15">
      <c r="B92" s="137"/>
      <c r="C92" s="136" t="s">
        <v>700</v>
      </c>
      <c r="D92" s="137" t="s">
        <v>701</v>
      </c>
    </row>
    <row r="93" spans="2:4" ht="13.5" customHeight="1" x14ac:dyDescent="0.15">
      <c r="B93" s="137"/>
      <c r="C93" s="136" t="s">
        <v>702</v>
      </c>
      <c r="D93" s="137" t="s">
        <v>703</v>
      </c>
    </row>
    <row r="94" spans="2:4" ht="13.5" customHeight="1" x14ac:dyDescent="0.15">
      <c r="B94" s="137"/>
      <c r="C94" s="136" t="s">
        <v>704</v>
      </c>
      <c r="D94" s="137" t="s">
        <v>705</v>
      </c>
    </row>
    <row r="95" spans="2:4" ht="13.5" customHeight="1" x14ac:dyDescent="0.15">
      <c r="B95" s="137"/>
      <c r="C95" s="136" t="s">
        <v>706</v>
      </c>
      <c r="D95" s="137" t="s">
        <v>707</v>
      </c>
    </row>
    <row r="96" spans="2:4" ht="13.5" customHeight="1" x14ac:dyDescent="0.15">
      <c r="B96" s="137"/>
      <c r="C96" s="136" t="s">
        <v>708</v>
      </c>
      <c r="D96" s="137" t="s">
        <v>709</v>
      </c>
    </row>
    <row r="97" spans="2:4" x14ac:dyDescent="0.15">
      <c r="B97" s="137"/>
      <c r="C97" s="136" t="s">
        <v>710</v>
      </c>
      <c r="D97" s="137" t="s">
        <v>711</v>
      </c>
    </row>
    <row r="98" spans="2:4" x14ac:dyDescent="0.15">
      <c r="B98" s="137"/>
      <c r="C98" s="136" t="s">
        <v>478</v>
      </c>
      <c r="D98" s="137" t="s">
        <v>712</v>
      </c>
    </row>
    <row r="99" spans="2:4" x14ac:dyDescent="0.15">
      <c r="B99" s="137"/>
      <c r="C99" s="136" t="s">
        <v>479</v>
      </c>
      <c r="D99" s="137" t="s">
        <v>713</v>
      </c>
    </row>
    <row r="100" spans="2:4" x14ac:dyDescent="0.15">
      <c r="B100" s="137"/>
      <c r="C100" s="136" t="s">
        <v>480</v>
      </c>
      <c r="D100" s="137" t="s">
        <v>714</v>
      </c>
    </row>
    <row r="101" spans="2:4" x14ac:dyDescent="0.15">
      <c r="B101" s="137"/>
      <c r="C101" s="136" t="s">
        <v>472</v>
      </c>
      <c r="D101" s="137" t="s">
        <v>715</v>
      </c>
    </row>
    <row r="102" spans="2:4" x14ac:dyDescent="0.15">
      <c r="B102" s="137"/>
      <c r="C102" s="136" t="s">
        <v>473</v>
      </c>
      <c r="D102" s="137" t="s">
        <v>716</v>
      </c>
    </row>
    <row r="103" spans="2:4" x14ac:dyDescent="0.15">
      <c r="B103" s="137"/>
      <c r="C103" s="136" t="s">
        <v>474</v>
      </c>
      <c r="D103" s="137" t="s">
        <v>717</v>
      </c>
    </row>
    <row r="104" spans="2:4" x14ac:dyDescent="0.15">
      <c r="B104" s="137"/>
      <c r="C104" s="136" t="s">
        <v>490</v>
      </c>
      <c r="D104" s="137" t="s">
        <v>718</v>
      </c>
    </row>
    <row r="105" spans="2:4" x14ac:dyDescent="0.15">
      <c r="B105" s="137"/>
      <c r="C105" s="136" t="s">
        <v>491</v>
      </c>
      <c r="D105" s="137" t="s">
        <v>719</v>
      </c>
    </row>
    <row r="106" spans="2:4" x14ac:dyDescent="0.15">
      <c r="B106" s="137"/>
      <c r="C106" s="136" t="s">
        <v>492</v>
      </c>
      <c r="D106" s="137" t="s">
        <v>720</v>
      </c>
    </row>
    <row r="107" spans="2:4" x14ac:dyDescent="0.15">
      <c r="B107" s="137"/>
      <c r="C107" s="136" t="s">
        <v>721</v>
      </c>
      <c r="D107" s="137" t="s">
        <v>722</v>
      </c>
    </row>
    <row r="108" spans="2:4" x14ac:dyDescent="0.15">
      <c r="B108" s="137"/>
      <c r="C108" s="136" t="s">
        <v>723</v>
      </c>
      <c r="D108" s="137" t="s">
        <v>724</v>
      </c>
    </row>
    <row r="109" spans="2:4" x14ac:dyDescent="0.15">
      <c r="B109" s="137"/>
      <c r="C109" s="136" t="s">
        <v>725</v>
      </c>
      <c r="D109" s="137" t="s">
        <v>726</v>
      </c>
    </row>
    <row r="110" spans="2:4" x14ac:dyDescent="0.15">
      <c r="B110" s="137"/>
      <c r="C110" s="136" t="s">
        <v>499</v>
      </c>
      <c r="D110" s="137" t="s">
        <v>727</v>
      </c>
    </row>
    <row r="111" spans="2:4" x14ac:dyDescent="0.15">
      <c r="B111" s="137"/>
      <c r="C111" s="136" t="s">
        <v>500</v>
      </c>
      <c r="D111" s="137" t="s">
        <v>728</v>
      </c>
    </row>
    <row r="112" spans="2:4" x14ac:dyDescent="0.15">
      <c r="B112" s="137"/>
      <c r="C112" s="136" t="s">
        <v>501</v>
      </c>
      <c r="D112" s="137" t="s">
        <v>729</v>
      </c>
    </row>
    <row r="113" spans="2:4" x14ac:dyDescent="0.15">
      <c r="B113" s="137"/>
      <c r="C113" s="136" t="s">
        <v>730</v>
      </c>
      <c r="D113" s="137" t="s">
        <v>731</v>
      </c>
    </row>
    <row r="114" spans="2:4" x14ac:dyDescent="0.15">
      <c r="B114" s="137"/>
      <c r="C114" s="136" t="s">
        <v>732</v>
      </c>
      <c r="D114" s="137" t="s">
        <v>733</v>
      </c>
    </row>
    <row r="115" spans="2:4" x14ac:dyDescent="0.15">
      <c r="B115" s="137"/>
      <c r="C115" s="136" t="s">
        <v>734</v>
      </c>
      <c r="D115" s="137" t="s">
        <v>735</v>
      </c>
    </row>
    <row r="116" spans="2:4" x14ac:dyDescent="0.15">
      <c r="B116" s="137"/>
      <c r="C116" s="136" t="s">
        <v>736</v>
      </c>
      <c r="D116" s="137" t="s">
        <v>737</v>
      </c>
    </row>
    <row r="117" spans="2:4" x14ac:dyDescent="0.15">
      <c r="B117" s="137"/>
      <c r="C117" s="136" t="s">
        <v>738</v>
      </c>
      <c r="D117" s="137" t="s">
        <v>739</v>
      </c>
    </row>
    <row r="118" spans="2:4" x14ac:dyDescent="0.15">
      <c r="B118" s="137"/>
      <c r="C118" s="136" t="s">
        <v>740</v>
      </c>
      <c r="D118" s="137" t="s">
        <v>741</v>
      </c>
    </row>
    <row r="119" spans="2:4" x14ac:dyDescent="0.15">
      <c r="B119" s="137"/>
      <c r="C119" s="136" t="s">
        <v>742</v>
      </c>
      <c r="D119" s="137" t="s">
        <v>743</v>
      </c>
    </row>
    <row r="120" spans="2:4" x14ac:dyDescent="0.15">
      <c r="B120" s="137"/>
      <c r="C120" s="136" t="s">
        <v>744</v>
      </c>
      <c r="D120" s="137" t="s">
        <v>745</v>
      </c>
    </row>
    <row r="121" spans="2:4" x14ac:dyDescent="0.15">
      <c r="B121" s="137"/>
      <c r="C121" s="136" t="s">
        <v>746</v>
      </c>
      <c r="D121" s="136" t="s">
        <v>421</v>
      </c>
    </row>
    <row r="122" spans="2:4" x14ac:dyDescent="0.15">
      <c r="B122" s="137"/>
      <c r="C122" s="136" t="s">
        <v>747</v>
      </c>
      <c r="D122" s="137" t="s">
        <v>748</v>
      </c>
    </row>
    <row r="123" spans="2:4" x14ac:dyDescent="0.15">
      <c r="B123" s="137"/>
      <c r="C123" s="136" t="s">
        <v>749</v>
      </c>
      <c r="D123" s="137" t="s">
        <v>750</v>
      </c>
    </row>
    <row r="124" spans="2:4" x14ac:dyDescent="0.15">
      <c r="B124" s="137"/>
      <c r="C124" s="136" t="s">
        <v>751</v>
      </c>
      <c r="D124" s="137" t="s">
        <v>752</v>
      </c>
    </row>
    <row r="125" spans="2:4" x14ac:dyDescent="0.15">
      <c r="B125" s="137"/>
      <c r="C125" s="136" t="s">
        <v>362</v>
      </c>
      <c r="D125" s="137" t="s">
        <v>426</v>
      </c>
    </row>
    <row r="126" spans="2:4" x14ac:dyDescent="0.15">
      <c r="B126" s="137"/>
      <c r="C126" s="136" t="s">
        <v>363</v>
      </c>
      <c r="D126" s="137" t="s">
        <v>753</v>
      </c>
    </row>
    <row r="127" spans="2:4" x14ac:dyDescent="0.15">
      <c r="B127" s="137"/>
      <c r="C127" s="136" t="s">
        <v>364</v>
      </c>
      <c r="D127" s="137" t="s">
        <v>754</v>
      </c>
    </row>
    <row r="128" spans="2:4" x14ac:dyDescent="0.15">
      <c r="B128" s="137"/>
      <c r="C128" s="136" t="s">
        <v>383</v>
      </c>
      <c r="D128" s="137" t="s">
        <v>755</v>
      </c>
    </row>
    <row r="129" spans="2:4" x14ac:dyDescent="0.15">
      <c r="B129" s="137"/>
      <c r="C129" s="136" t="s">
        <v>756</v>
      </c>
      <c r="D129" s="137" t="s">
        <v>757</v>
      </c>
    </row>
    <row r="130" spans="2:4" x14ac:dyDescent="0.15">
      <c r="B130" s="137"/>
      <c r="C130" s="136" t="s">
        <v>758</v>
      </c>
      <c r="D130" s="137" t="s">
        <v>759</v>
      </c>
    </row>
    <row r="131" spans="2:4" x14ac:dyDescent="0.15">
      <c r="B131" s="137"/>
      <c r="C131" s="136" t="s">
        <v>760</v>
      </c>
      <c r="D131" s="137" t="s">
        <v>761</v>
      </c>
    </row>
    <row r="132" spans="2:4" x14ac:dyDescent="0.15">
      <c r="B132" s="137"/>
      <c r="C132" s="136" t="s">
        <v>762</v>
      </c>
      <c r="D132" s="137" t="s">
        <v>763</v>
      </c>
    </row>
    <row r="133" spans="2:4" x14ac:dyDescent="0.15">
      <c r="B133" s="137"/>
      <c r="C133" s="136" t="s">
        <v>764</v>
      </c>
      <c r="D133" s="137"/>
    </row>
    <row r="134" spans="2:4" x14ac:dyDescent="0.15">
      <c r="B134" s="137"/>
      <c r="C134" s="136" t="s">
        <v>496</v>
      </c>
      <c r="D134" s="137"/>
    </row>
    <row r="135" spans="2:4" x14ac:dyDescent="0.15">
      <c r="B135" s="137"/>
      <c r="C135" s="136" t="s">
        <v>497</v>
      </c>
      <c r="D135" s="137"/>
    </row>
    <row r="136" spans="2:4" x14ac:dyDescent="0.15">
      <c r="B136" s="137"/>
      <c r="C136" s="136" t="s">
        <v>498</v>
      </c>
      <c r="D136" s="137"/>
    </row>
    <row r="137" spans="2:4" x14ac:dyDescent="0.15">
      <c r="B137" s="137"/>
      <c r="C137" s="136" t="s">
        <v>765</v>
      </c>
      <c r="D137" s="137"/>
    </row>
    <row r="138" spans="2:4" x14ac:dyDescent="0.15">
      <c r="B138" s="137"/>
      <c r="C138" s="136" t="s">
        <v>766</v>
      </c>
      <c r="D138" s="137"/>
    </row>
    <row r="139" spans="2:4" x14ac:dyDescent="0.15">
      <c r="B139" s="137"/>
      <c r="C139" s="136" t="s">
        <v>767</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2:27"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0"/>
      <c r="W5" s="240"/>
      <c r="X5" s="240"/>
      <c r="Y5" s="240"/>
      <c r="Z5" s="240"/>
      <c r="AA5" s="240"/>
    </row>
    <row r="6" spans="2:27"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589</v>
      </c>
      <c r="W7" s="100" t="s">
        <v>592</v>
      </c>
      <c r="X7" s="100" t="s">
        <v>595</v>
      </c>
      <c r="Y7" s="100" t="s">
        <v>598</v>
      </c>
      <c r="Z7" s="100" t="s">
        <v>601</v>
      </c>
      <c r="AA7" s="100" t="s">
        <v>604</v>
      </c>
    </row>
    <row r="8" spans="2:27" x14ac:dyDescent="0.15">
      <c r="B8" s="241" t="s">
        <v>36</v>
      </c>
      <c r="C8" s="242"/>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9" t="e">
        <f>IF(D8=0,"",P8/D8 * 100)</f>
        <v>#VALUE!</v>
      </c>
      <c r="T8" s="129" t="e">
        <f t="shared" ref="T8:U8" si="0">IF(E8=0,"",Q8/E8 * 100)</f>
        <v>#VALUE!</v>
      </c>
      <c r="U8" s="129"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785</v>
      </c>
      <c r="Z11" s="132" t="s">
        <v>348</v>
      </c>
      <c r="AA11" s="132"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30</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1" spans="2:21" ht="14.25" thickBot="1" x14ac:dyDescent="0.2">
      <c r="B11" s="62" t="s">
        <v>43</v>
      </c>
      <c r="C11" s="77" t="s">
        <v>44</v>
      </c>
      <c r="D11" s="99" t="s">
        <v>45</v>
      </c>
      <c r="E11" s="99" t="s">
        <v>46</v>
      </c>
      <c r="F11" s="99" t="s">
        <v>47</v>
      </c>
      <c r="G11" s="100" t="s">
        <v>490</v>
      </c>
      <c r="H11" s="100" t="s">
        <v>491</v>
      </c>
      <c r="I11" s="100" t="s">
        <v>492</v>
      </c>
      <c r="J11" s="133" t="s">
        <v>499</v>
      </c>
      <c r="K11" s="133" t="s">
        <v>500</v>
      </c>
      <c r="L11" s="133" t="s">
        <v>501</v>
      </c>
    </row>
    <row r="12" spans="2:21" x14ac:dyDescent="0.15">
      <c r="B12" s="241" t="s">
        <v>57</v>
      </c>
      <c r="C12" s="242"/>
      <c r="D12" s="104" t="s">
        <v>51</v>
      </c>
      <c r="E12" s="104" t="s">
        <v>52</v>
      </c>
      <c r="F12" s="104" t="s">
        <v>53</v>
      </c>
      <c r="G12" s="105" t="s">
        <v>493</v>
      </c>
      <c r="H12" s="105" t="s">
        <v>494</v>
      </c>
      <c r="I12" s="105" t="s">
        <v>495</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7" t="s">
        <v>0</v>
      </c>
      <c r="C2" s="237"/>
      <c r="D2" s="237"/>
      <c r="E2" s="237"/>
      <c r="F2" s="237"/>
      <c r="G2" s="237"/>
      <c r="H2" s="237"/>
      <c r="I2" s="237"/>
      <c r="J2" s="237"/>
      <c r="K2" s="237"/>
      <c r="L2" s="237"/>
      <c r="M2" s="237"/>
    </row>
    <row r="3" spans="2:22" ht="12" customHeight="1" x14ac:dyDescent="0.15">
      <c r="B3" s="237"/>
      <c r="C3" s="237"/>
      <c r="D3" s="237"/>
      <c r="E3" s="237"/>
      <c r="F3" s="237"/>
      <c r="G3" s="237"/>
      <c r="H3" s="237"/>
      <c r="I3" s="237"/>
      <c r="J3" s="237"/>
      <c r="K3" s="237"/>
      <c r="L3" s="237"/>
      <c r="M3" s="237"/>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0" t="s">
        <v>73</v>
      </c>
      <c r="C6" s="240" t="s">
        <v>58</v>
      </c>
      <c r="D6" s="240" t="s">
        <v>133</v>
      </c>
      <c r="E6" s="245" t="s">
        <v>26</v>
      </c>
      <c r="F6" s="246"/>
      <c r="G6" s="247"/>
      <c r="H6" s="238" t="s">
        <v>30</v>
      </c>
      <c r="I6" s="238"/>
      <c r="J6" s="238"/>
      <c r="K6" s="245" t="s">
        <v>35</v>
      </c>
      <c r="L6" s="246"/>
      <c r="M6" s="247"/>
    </row>
    <row r="7" spans="2:22" x14ac:dyDescent="0.15">
      <c r="B7" s="240"/>
      <c r="C7" s="240"/>
      <c r="D7" s="240"/>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3" t="s">
        <v>496</v>
      </c>
      <c r="L8" s="133" t="s">
        <v>497</v>
      </c>
      <c r="M8" s="133" t="s">
        <v>498</v>
      </c>
    </row>
    <row r="9" spans="2:22" x14ac:dyDescent="0.15">
      <c r="B9" s="258" t="s">
        <v>36</v>
      </c>
      <c r="C9" s="259"/>
      <c r="D9" s="260"/>
      <c r="E9" s="104" t="s">
        <v>37</v>
      </c>
      <c r="F9" s="104" t="s">
        <v>38</v>
      </c>
      <c r="G9" s="104" t="s">
        <v>39</v>
      </c>
      <c r="H9" s="105" t="s">
        <v>443</v>
      </c>
      <c r="I9" s="105" t="s">
        <v>444</v>
      </c>
      <c r="J9" s="105" t="s">
        <v>445</v>
      </c>
      <c r="K9" s="129" t="e">
        <f>IF(E9=0,"",H9/E9 * 100)</f>
        <v>#VALUE!</v>
      </c>
      <c r="L9" s="129" t="e">
        <f>IF(F9=0,"",I9/F9 * 100)</f>
        <v>#VALUE!</v>
      </c>
      <c r="M9" s="129" t="e">
        <f>IF(G9=0,"",J9/G9 * 100)</f>
        <v>#VALUE!</v>
      </c>
    </row>
    <row r="10" spans="2:22" x14ac:dyDescent="0.15">
      <c r="B10" s="87"/>
      <c r="C10" s="87"/>
      <c r="D10" s="87"/>
      <c r="E10" s="88"/>
      <c r="F10" s="88"/>
      <c r="G10" s="228" t="s">
        <v>786</v>
      </c>
      <c r="H10" s="219" t="s">
        <v>295</v>
      </c>
      <c r="I10" s="219" t="s">
        <v>296</v>
      </c>
      <c r="J10" s="219" t="s">
        <v>297</v>
      </c>
      <c r="K10" s="221" t="s">
        <v>789</v>
      </c>
      <c r="L10" s="88"/>
      <c r="M10" s="88"/>
    </row>
    <row r="11" spans="2:22" x14ac:dyDescent="0.15">
      <c r="G11" s="89" t="s">
        <v>786</v>
      </c>
      <c r="H11" s="223" t="s">
        <v>75</v>
      </c>
      <c r="I11" s="223" t="s">
        <v>76</v>
      </c>
      <c r="J11" s="223" t="s">
        <v>77</v>
      </c>
      <c r="K11" s="222"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15">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7" t="s">
        <v>201</v>
      </c>
      <c r="C1" s="237"/>
      <c r="D1" s="237"/>
      <c r="E1" s="237"/>
      <c r="F1" s="237"/>
      <c r="G1" s="237"/>
      <c r="H1" s="237"/>
      <c r="I1" s="237"/>
      <c r="J1" s="237"/>
      <c r="K1" s="237"/>
      <c r="L1" s="237"/>
      <c r="M1" s="237"/>
      <c r="N1" s="237"/>
      <c r="O1" s="237"/>
      <c r="P1" s="237"/>
      <c r="Q1" s="237"/>
      <c r="R1" s="237"/>
    </row>
    <row r="2" spans="2:18" ht="12" customHeight="1" x14ac:dyDescent="0.15">
      <c r="B2" s="237"/>
      <c r="C2" s="237"/>
      <c r="D2" s="237"/>
      <c r="E2" s="237"/>
      <c r="F2" s="237"/>
      <c r="G2" s="237"/>
      <c r="H2" s="237"/>
      <c r="I2" s="237"/>
      <c r="J2" s="237"/>
      <c r="K2" s="237"/>
      <c r="L2" s="237"/>
      <c r="M2" s="237"/>
      <c r="N2" s="237"/>
      <c r="O2" s="237"/>
      <c r="P2" s="237"/>
      <c r="Q2" s="237"/>
      <c r="R2" s="237"/>
    </row>
    <row r="3" spans="2:18" x14ac:dyDescent="0.15">
      <c r="B3" s="80" t="s">
        <v>1</v>
      </c>
      <c r="C3" s="81"/>
      <c r="D3" s="81"/>
      <c r="E3" s="81"/>
      <c r="F3" s="81"/>
      <c r="G3" s="81"/>
      <c r="H3" s="81"/>
      <c r="I3" s="81"/>
      <c r="J3" s="81"/>
      <c r="K3" s="81"/>
      <c r="L3" s="81"/>
      <c r="M3" s="81"/>
      <c r="N3" s="81"/>
      <c r="O3" s="81"/>
      <c r="P3" s="81"/>
      <c r="Q3" s="81"/>
      <c r="R3" s="84" t="s">
        <v>2</v>
      </c>
    </row>
    <row r="4" spans="2:18" x14ac:dyDescent="0.15">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15">
      <c r="B5" s="240"/>
      <c r="C5" s="240"/>
      <c r="D5" s="240"/>
      <c r="E5" s="240"/>
      <c r="F5" s="240"/>
      <c r="G5" s="239" t="s">
        <v>31</v>
      </c>
      <c r="H5" s="239"/>
      <c r="I5" s="239"/>
      <c r="J5" s="239" t="s">
        <v>32</v>
      </c>
      <c r="K5" s="239"/>
      <c r="L5" s="239"/>
      <c r="M5" s="239" t="s">
        <v>784</v>
      </c>
      <c r="N5" s="239"/>
      <c r="O5" s="239"/>
      <c r="P5" s="240"/>
      <c r="Q5" s="240"/>
      <c r="R5" s="240"/>
    </row>
    <row r="6" spans="2:18"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3" t="s">
        <v>765</v>
      </c>
      <c r="Q7" s="133" t="s">
        <v>766</v>
      </c>
      <c r="R7" s="133" t="s">
        <v>767</v>
      </c>
    </row>
    <row r="8" spans="2:18" x14ac:dyDescent="0.15">
      <c r="B8" s="241" t="s">
        <v>36</v>
      </c>
      <c r="C8" s="242"/>
      <c r="D8" s="104" t="s">
        <v>37</v>
      </c>
      <c r="E8" s="104" t="s">
        <v>38</v>
      </c>
      <c r="F8" s="104" t="s">
        <v>39</v>
      </c>
      <c r="G8" s="104" t="s">
        <v>40</v>
      </c>
      <c r="H8" s="104" t="s">
        <v>41</v>
      </c>
      <c r="I8" s="104" t="s">
        <v>42</v>
      </c>
      <c r="J8" s="104" t="s">
        <v>75</v>
      </c>
      <c r="K8" s="104" t="s">
        <v>76</v>
      </c>
      <c r="L8" s="104" t="s">
        <v>77</v>
      </c>
      <c r="M8" s="105" t="s">
        <v>457</v>
      </c>
      <c r="N8" s="105" t="s">
        <v>458</v>
      </c>
      <c r="O8" s="105" t="s">
        <v>459</v>
      </c>
      <c r="P8" s="129" t="e">
        <f>IF(D8=0,"",M8/D8 * 100)</f>
        <v>#VALUE!</v>
      </c>
      <c r="Q8" s="129" t="e">
        <f>IF(E8=0,"",N8/E8 * 100)</f>
        <v>#VALUE!</v>
      </c>
      <c r="R8" s="129"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15">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67</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0" spans="2:21" x14ac:dyDescent="0.15">
      <c r="B10" s="87"/>
      <c r="C10" s="90"/>
      <c r="D10" s="88"/>
      <c r="E10" s="88"/>
      <c r="F10" s="228" t="s">
        <v>786</v>
      </c>
      <c r="G10" s="219" t="s">
        <v>295</v>
      </c>
      <c r="H10" s="219" t="s">
        <v>296</v>
      </c>
      <c r="I10" s="219" t="s">
        <v>297</v>
      </c>
      <c r="J10" s="218" t="s">
        <v>789</v>
      </c>
      <c r="K10" s="88"/>
      <c r="L10" s="88"/>
    </row>
    <row r="11" spans="2:21" x14ac:dyDescent="0.15">
      <c r="F11" s="89" t="s">
        <v>786</v>
      </c>
      <c r="G11" s="220" t="s">
        <v>75</v>
      </c>
      <c r="H11" s="220" t="s">
        <v>76</v>
      </c>
      <c r="I11" s="220" t="s">
        <v>77</v>
      </c>
      <c r="J11" s="1" t="s">
        <v>790</v>
      </c>
    </row>
    <row r="12" spans="2:21" ht="14.25" thickBot="1" x14ac:dyDescent="0.2">
      <c r="B12" s="62" t="s">
        <v>43</v>
      </c>
      <c r="C12" s="77" t="s">
        <v>44</v>
      </c>
      <c r="D12" s="99" t="s">
        <v>45</v>
      </c>
      <c r="E12" s="99" t="s">
        <v>46</v>
      </c>
      <c r="F12" s="99" t="s">
        <v>47</v>
      </c>
      <c r="G12" s="99" t="s">
        <v>327</v>
      </c>
      <c r="H12" s="99" t="s">
        <v>328</v>
      </c>
      <c r="I12" s="99" t="s">
        <v>329</v>
      </c>
      <c r="J12" s="131" t="s">
        <v>330</v>
      </c>
      <c r="K12" s="131" t="s">
        <v>331</v>
      </c>
      <c r="L12" s="131" t="s">
        <v>332</v>
      </c>
    </row>
    <row r="13" spans="2:21" x14ac:dyDescent="0.15">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83</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8" t="s">
        <v>85</v>
      </c>
      <c r="C7" s="268"/>
      <c r="D7" s="268"/>
      <c r="E7" s="268"/>
      <c r="F7" s="268"/>
      <c r="G7" s="268"/>
      <c r="H7" s="268"/>
      <c r="I7" s="268"/>
      <c r="J7" s="268"/>
      <c r="K7" s="268"/>
      <c r="L7" s="268"/>
      <c r="M7" s="268"/>
      <c r="N7" s="268"/>
      <c r="O7" s="268" t="s">
        <v>86</v>
      </c>
      <c r="P7" s="268"/>
      <c r="Q7" s="268"/>
      <c r="R7" s="268"/>
      <c r="S7" s="268"/>
      <c r="T7" s="268"/>
      <c r="U7" s="268"/>
      <c r="V7" s="268"/>
      <c r="W7" s="268"/>
      <c r="X7" s="269" t="s">
        <v>87</v>
      </c>
      <c r="Y7" s="269"/>
      <c r="Z7" s="269"/>
      <c r="AA7" s="269"/>
      <c r="AB7" s="269"/>
      <c r="AC7" s="269"/>
      <c r="AD7" s="269"/>
      <c r="AE7" s="269"/>
      <c r="AF7" s="269"/>
      <c r="AG7" s="269"/>
      <c r="AH7" s="269"/>
      <c r="AI7" s="269"/>
      <c r="AJ7" s="269"/>
      <c r="AK7" s="7"/>
    </row>
    <row r="8" spans="1:37" ht="15.75" customHeight="1" x14ac:dyDescent="0.15">
      <c r="A8" s="7"/>
      <c r="B8" s="270" t="s">
        <v>88</v>
      </c>
      <c r="C8" s="270"/>
      <c r="D8" s="270"/>
      <c r="E8" s="270"/>
      <c r="F8" s="270"/>
      <c r="G8" s="270"/>
      <c r="H8" s="270"/>
      <c r="I8" s="270"/>
      <c r="J8" s="270"/>
      <c r="K8" s="270"/>
      <c r="L8" s="270"/>
      <c r="M8" s="270"/>
      <c r="N8" s="270"/>
      <c r="O8" s="270" t="s">
        <v>89</v>
      </c>
      <c r="P8" s="270"/>
      <c r="Q8" s="270"/>
      <c r="R8" s="270"/>
      <c r="S8" s="270"/>
      <c r="T8" s="270"/>
      <c r="U8" s="270"/>
      <c r="V8" s="270"/>
      <c r="W8" s="270"/>
      <c r="X8" s="269"/>
      <c r="Y8" s="269"/>
      <c r="Z8" s="269"/>
      <c r="AA8" s="269"/>
      <c r="AB8" s="269"/>
      <c r="AC8" s="269"/>
      <c r="AD8" s="269"/>
      <c r="AE8" s="269"/>
      <c r="AF8" s="269"/>
      <c r="AG8" s="269"/>
      <c r="AH8" s="269"/>
      <c r="AI8" s="269"/>
      <c r="AJ8" s="269"/>
      <c r="AK8" s="7"/>
    </row>
    <row r="9" spans="1:37" ht="30" customHeight="1" x14ac:dyDescent="0.15">
      <c r="A9" s="7"/>
      <c r="B9" s="272" t="s">
        <v>23</v>
      </c>
      <c r="C9" s="272"/>
      <c r="D9" s="272"/>
      <c r="E9" s="272"/>
      <c r="F9" s="272" t="s">
        <v>24</v>
      </c>
      <c r="G9" s="272"/>
      <c r="H9" s="272"/>
      <c r="I9" s="272"/>
      <c r="J9" s="272" t="s">
        <v>25</v>
      </c>
      <c r="K9" s="272"/>
      <c r="L9" s="272"/>
      <c r="M9" s="272"/>
      <c r="N9" s="272"/>
      <c r="O9" s="272" t="s">
        <v>23</v>
      </c>
      <c r="P9" s="272"/>
      <c r="Q9" s="272"/>
      <c r="R9" s="272" t="s">
        <v>24</v>
      </c>
      <c r="S9" s="272"/>
      <c r="T9" s="272"/>
      <c r="U9" s="272" t="s">
        <v>25</v>
      </c>
      <c r="V9" s="272"/>
      <c r="W9" s="272"/>
      <c r="X9" s="272" t="s">
        <v>23</v>
      </c>
      <c r="Y9" s="272"/>
      <c r="Z9" s="272"/>
      <c r="AA9" s="272"/>
      <c r="AB9" s="272" t="s">
        <v>24</v>
      </c>
      <c r="AC9" s="272"/>
      <c r="AD9" s="272"/>
      <c r="AE9" s="272"/>
      <c r="AF9" s="272" t="s">
        <v>25</v>
      </c>
      <c r="AG9" s="272"/>
      <c r="AH9" s="272"/>
      <c r="AI9" s="272"/>
      <c r="AJ9" s="272"/>
      <c r="AK9" s="7"/>
    </row>
    <row r="10" spans="1:37" ht="63" customHeight="1" x14ac:dyDescent="0.15">
      <c r="A10" s="7"/>
      <c r="B10" s="269" t="s">
        <v>37</v>
      </c>
      <c r="C10" s="269"/>
      <c r="D10" s="269"/>
      <c r="E10" s="269"/>
      <c r="F10" s="269" t="s">
        <v>38</v>
      </c>
      <c r="G10" s="269"/>
      <c r="H10" s="269"/>
      <c r="I10" s="269"/>
      <c r="J10" s="269" t="s">
        <v>39</v>
      </c>
      <c r="K10" s="269"/>
      <c r="L10" s="269"/>
      <c r="M10" s="269"/>
      <c r="N10" s="269"/>
      <c r="O10" s="269" t="s">
        <v>90</v>
      </c>
      <c r="P10" s="269"/>
      <c r="Q10" s="269"/>
      <c r="R10" s="269" t="s">
        <v>91</v>
      </c>
      <c r="S10" s="269"/>
      <c r="T10" s="269"/>
      <c r="U10" s="269" t="s">
        <v>92</v>
      </c>
      <c r="V10" s="269"/>
      <c r="W10" s="269"/>
      <c r="X10" s="269" t="s">
        <v>51</v>
      </c>
      <c r="Y10" s="269"/>
      <c r="Z10" s="269"/>
      <c r="AA10" s="269"/>
      <c r="AB10" s="269" t="s">
        <v>52</v>
      </c>
      <c r="AC10" s="269"/>
      <c r="AD10" s="269"/>
      <c r="AE10" s="269"/>
      <c r="AF10" s="269" t="s">
        <v>53</v>
      </c>
      <c r="AG10" s="269"/>
      <c r="AH10" s="269"/>
      <c r="AI10" s="269"/>
      <c r="AJ10" s="269"/>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2" t="s">
        <v>93</v>
      </c>
      <c r="P12" s="272"/>
      <c r="Q12" s="272"/>
      <c r="R12" s="272"/>
      <c r="S12" s="272"/>
      <c r="T12" s="272"/>
      <c r="U12" s="273"/>
      <c r="V12" s="273"/>
      <c r="W12" s="273"/>
      <c r="X12" s="273"/>
      <c r="Y12" s="273"/>
      <c r="Z12" s="273"/>
      <c r="AA12" s="273"/>
      <c r="AB12" s="273"/>
      <c r="AC12" s="273"/>
      <c r="AD12" s="273"/>
      <c r="AE12" s="273"/>
      <c r="AF12" s="273"/>
      <c r="AG12" s="273"/>
      <c r="AH12" s="273"/>
      <c r="AI12" s="273"/>
      <c r="AJ12" s="273"/>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1" t="s">
        <v>94</v>
      </c>
      <c r="C14" s="271"/>
      <c r="D14" s="271"/>
      <c r="E14" s="271"/>
      <c r="F14" s="271"/>
      <c r="G14" s="271"/>
      <c r="H14" s="271"/>
      <c r="I14" s="271"/>
      <c r="J14" s="271"/>
      <c r="K14" s="271"/>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