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066\Desktop\05.公開用\"/>
    </mc:Choice>
  </mc:AlternateContent>
  <xr:revisionPtr revIDLastSave="0" documentId="13_ncr:1_{EC1B2FF4-FC0E-413C-8938-F1DEAA12A7A6}" xr6:coauthVersionLast="47" xr6:coauthVersionMax="47" xr10:uidLastSave="{00000000-0000-0000-0000-000000000000}"/>
  <bookViews>
    <workbookView xWindow="-120" yWindow="-120" windowWidth="20730" windowHeight="11040" tabRatio="596" xr2:uid="{00000000-000D-0000-FFFF-FFFF00000000}"/>
  </bookViews>
  <sheets>
    <sheet name=" ７  運輸・通信" sheetId="15" r:id="rId1"/>
    <sheet name="76" sheetId="2" r:id="rId2"/>
    <sheet name="77" sheetId="3" r:id="rId3"/>
    <sheet name="78" sheetId="17" r:id="rId4"/>
    <sheet name="79" sheetId="18" r:id="rId5"/>
    <sheet name="80" sheetId="12" r:id="rId6"/>
    <sheet name="81" sheetId="13" r:id="rId7"/>
    <sheet name="82" sheetId="7" r:id="rId8"/>
  </sheets>
  <definedNames>
    <definedName name="_xlnm.Print_Area" localSheetId="1">'76'!$A$1:$J$55</definedName>
    <definedName name="_xlnm.Print_Area" localSheetId="7">'82'!$A$1:$AB$50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2" l="1"/>
  <c r="K26" i="12"/>
  <c r="K24" i="12"/>
  <c r="K22" i="12"/>
  <c r="L35" i="13"/>
  <c r="K35" i="13"/>
  <c r="J35" i="13"/>
  <c r="I35" i="13"/>
  <c r="H35" i="13"/>
  <c r="G35" i="13"/>
  <c r="F35" i="13"/>
  <c r="E35" i="13"/>
  <c r="D35" i="13"/>
  <c r="C35" i="13"/>
  <c r="B35" i="13"/>
  <c r="A35" i="13"/>
  <c r="I35" i="12"/>
  <c r="H35" i="12"/>
  <c r="G35" i="12"/>
  <c r="F35" i="12"/>
  <c r="E35" i="12"/>
  <c r="D35" i="12"/>
  <c r="C35" i="12"/>
  <c r="L20" i="13"/>
  <c r="K20" i="13"/>
  <c r="J20" i="13"/>
  <c r="I20" i="13"/>
  <c r="H20" i="13"/>
  <c r="G20" i="13"/>
  <c r="F20" i="13"/>
  <c r="E20" i="13"/>
  <c r="D20" i="13"/>
  <c r="D19" i="13" s="1"/>
  <c r="C20" i="13"/>
  <c r="C19" i="13" s="1"/>
  <c r="B20" i="13"/>
  <c r="B19" i="13" s="1"/>
  <c r="A20" i="13"/>
  <c r="A19" i="13" s="1"/>
  <c r="L19" i="13"/>
  <c r="K19" i="13"/>
  <c r="J19" i="13"/>
  <c r="I19" i="13"/>
  <c r="H19" i="13"/>
  <c r="G19" i="13"/>
  <c r="F19" i="13"/>
  <c r="E19" i="13"/>
  <c r="L7" i="13"/>
  <c r="K7" i="13"/>
  <c r="J7" i="13"/>
  <c r="I7" i="13"/>
  <c r="H7" i="13"/>
  <c r="G7" i="13"/>
  <c r="G6" i="13" s="1"/>
  <c r="F7" i="13"/>
  <c r="E7" i="13"/>
  <c r="D7" i="13"/>
  <c r="C7" i="13"/>
  <c r="B7" i="13"/>
  <c r="A7" i="13"/>
  <c r="L6" i="13"/>
  <c r="K6" i="13"/>
  <c r="J6" i="13"/>
  <c r="I6" i="13"/>
  <c r="H6" i="13"/>
  <c r="F6" i="13"/>
  <c r="E6" i="13"/>
  <c r="D6" i="13"/>
  <c r="C6" i="13"/>
  <c r="B6" i="13"/>
  <c r="A6" i="13"/>
  <c r="J24" i="12"/>
  <c r="I24" i="12"/>
  <c r="H24" i="12"/>
  <c r="G24" i="12"/>
  <c r="F24" i="12"/>
  <c r="E24" i="12"/>
  <c r="D24" i="12"/>
  <c r="C24" i="12"/>
  <c r="J20" i="12"/>
  <c r="I20" i="12"/>
  <c r="I19" i="12" s="1"/>
  <c r="H20" i="12"/>
  <c r="H19" i="12" s="1"/>
  <c r="G20" i="12"/>
  <c r="G19" i="12" s="1"/>
  <c r="F20" i="12"/>
  <c r="F19" i="12" s="1"/>
  <c r="E20" i="12"/>
  <c r="E19" i="12" s="1"/>
  <c r="D20" i="12"/>
  <c r="D19" i="12" s="1"/>
  <c r="C20" i="12"/>
  <c r="C19" i="12" s="1"/>
  <c r="J19" i="12" l="1"/>
  <c r="H6" i="12"/>
  <c r="F6" i="12"/>
  <c r="J6" i="12"/>
  <c r="I6" i="12"/>
  <c r="G6" i="12"/>
  <c r="E6" i="12"/>
  <c r="D6" i="12"/>
  <c r="C6" i="12"/>
  <c r="D36" i="3" l="1"/>
  <c r="D35" i="3"/>
  <c r="D34" i="3"/>
  <c r="D33" i="3"/>
  <c r="D32" i="3"/>
  <c r="D31" i="3"/>
  <c r="D30" i="3"/>
  <c r="D29" i="3"/>
  <c r="O28" i="3"/>
  <c r="D28" i="3"/>
  <c r="O27" i="3"/>
  <c r="D27" i="3"/>
  <c r="O26" i="3"/>
  <c r="D26" i="3"/>
  <c r="B17" i="3"/>
  <c r="B16" i="3"/>
  <c r="B15" i="3"/>
  <c r="B14" i="3"/>
  <c r="B13" i="3"/>
  <c r="B12" i="3"/>
  <c r="B11" i="3"/>
  <c r="B10" i="3"/>
  <c r="B9" i="3"/>
  <c r="B8" i="3"/>
  <c r="B7" i="3"/>
</calcChain>
</file>

<file path=xl/sharedStrings.xml><?xml version="1.0" encoding="utf-8"?>
<sst xmlns="http://schemas.openxmlformats.org/spreadsheetml/2006/main" count="380" uniqueCount="198">
  <si>
    <t>（ｋｍ）</t>
  </si>
  <si>
    <t>運行回数</t>
  </si>
  <si>
    <t>べ人数</t>
  </si>
  <si>
    <t>国際線</t>
    <rPh sb="0" eb="3">
      <t>コクサイセン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</si>
  <si>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</si>
  <si>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</si>
  <si>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貨物便</t>
    <rPh sb="0" eb="3">
      <t>カモツビン</t>
    </rPh>
    <phoneticPr fontId="3"/>
  </si>
  <si>
    <t>総数</t>
    <rPh sb="0" eb="2">
      <t>ソウスウ</t>
    </rPh>
    <phoneticPr fontId="3"/>
  </si>
  <si>
    <t>貨物自動車</t>
    <rPh sb="0" eb="2">
      <t>カモツ</t>
    </rPh>
    <rPh sb="2" eb="5">
      <t>ジドウシャ</t>
    </rPh>
    <phoneticPr fontId="3"/>
  </si>
  <si>
    <t>乗用車</t>
    <rPh sb="0" eb="3">
      <t>ジョウヨウシャ</t>
    </rPh>
    <phoneticPr fontId="3"/>
  </si>
  <si>
    <t>軽自動車</t>
    <rPh sb="0" eb="4">
      <t>ケイジドウシャ</t>
    </rPh>
    <phoneticPr fontId="3"/>
  </si>
  <si>
    <t>二輪車</t>
    <rPh sb="0" eb="3">
      <t>ニリンシャ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</si>
  <si>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</si>
  <si>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</si>
  <si>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被けん
引　車</t>
    <rPh sb="0" eb="1">
      <t>ヒ</t>
    </rPh>
    <rPh sb="1" eb="5">
      <t>ケンイン</t>
    </rPh>
    <rPh sb="6" eb="7">
      <t>シャ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</si>
  <si>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</si>
  <si>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</si>
  <si>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５０cc
超</t>
    <rPh sb="5" eb="6">
      <t>チョウエツ</t>
    </rPh>
    <phoneticPr fontId="3"/>
  </si>
  <si>
    <t>計</t>
    <rPh sb="0" eb="1">
      <t>ケイ</t>
    </rPh>
    <phoneticPr fontId="3"/>
  </si>
  <si>
    <t>単　独</t>
    <rPh sb="0" eb="3">
      <t>タンドク</t>
    </rPh>
    <phoneticPr fontId="3"/>
  </si>
  <si>
    <t>共　同</t>
    <rPh sb="0" eb="3">
      <t>キョウドウ</t>
    </rPh>
    <phoneticPr fontId="3"/>
  </si>
  <si>
    <t>ビル電話</t>
    <rPh sb="2" eb="4">
      <t>デンワ</t>
    </rPh>
    <phoneticPr fontId="3"/>
  </si>
  <si>
    <t>卓 上 型</t>
    <rPh sb="0" eb="5">
      <t>タクジョウガタ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</si>
  <si>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</si>
  <si>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</si>
  <si>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昭和30</t>
    <rPh sb="0" eb="2">
      <t>ショウワ</t>
    </rPh>
    <phoneticPr fontId="3"/>
  </si>
  <si>
    <t>区分</t>
    <rPh sb="0" eb="2">
      <t>クブン</t>
    </rPh>
    <phoneticPr fontId="3"/>
  </si>
  <si>
    <t>運　　　行　　　路　　　線</t>
    <rPh sb="0" eb="5">
      <t>ウンコウ</t>
    </rPh>
    <rPh sb="8" eb="9">
      <t>ロ</t>
    </rPh>
    <rPh sb="12" eb="13">
      <t>ケイロ</t>
    </rPh>
    <phoneticPr fontId="3"/>
  </si>
  <si>
    <t>路線延長</t>
    <rPh sb="0" eb="2">
      <t>ロセン</t>
    </rPh>
    <rPh sb="2" eb="4">
      <t>エンチョウ</t>
    </rPh>
    <phoneticPr fontId="3"/>
  </si>
  <si>
    <t>１日往復</t>
    <rPh sb="1" eb="2">
      <t>ニチ</t>
    </rPh>
    <rPh sb="2" eb="4">
      <t>オウフク</t>
    </rPh>
    <phoneticPr fontId="3"/>
  </si>
  <si>
    <t xml:space="preserve"> </t>
    <phoneticPr fontId="3"/>
  </si>
  <si>
    <t>うち市内</t>
    <rPh sb="2" eb="4">
      <t>シナイ</t>
    </rPh>
    <phoneticPr fontId="3"/>
  </si>
  <si>
    <t>年間延</t>
    <rPh sb="2" eb="3">
      <t>ノ</t>
    </rPh>
    <phoneticPr fontId="3"/>
  </si>
  <si>
    <t>うち定期券</t>
    <rPh sb="2" eb="5">
      <t>テイキケン</t>
    </rPh>
    <phoneticPr fontId="3"/>
  </si>
  <si>
    <t>延　　長</t>
    <phoneticPr fontId="3"/>
  </si>
  <si>
    <t>ＪＲバス関東</t>
    <rPh sb="4" eb="6">
      <t>カントウ</t>
    </rPh>
    <phoneticPr fontId="3"/>
  </si>
  <si>
    <t>成田～吉岡～佐原</t>
    <rPh sb="0" eb="2">
      <t>ナリタ</t>
    </rPh>
    <rPh sb="3" eb="5">
      <t>ヨシオカ</t>
    </rPh>
    <rPh sb="6" eb="8">
      <t>サワラ</t>
    </rPh>
    <phoneticPr fontId="3"/>
  </si>
  <si>
    <t>成田～七栄～住野～八街</t>
    <rPh sb="0" eb="2">
      <t>ナリタ</t>
    </rPh>
    <rPh sb="3" eb="4">
      <t>ナナ</t>
    </rPh>
    <rPh sb="4" eb="5">
      <t>エイ</t>
    </rPh>
    <rPh sb="6" eb="8">
      <t>スミノ</t>
    </rPh>
    <rPh sb="9" eb="11">
      <t>ヤチマタ</t>
    </rPh>
    <phoneticPr fontId="3"/>
  </si>
  <si>
    <t>成田駅西口～美郷台～大谷津球場～竜角寺台</t>
    <rPh sb="0" eb="2">
      <t>ナリタ</t>
    </rPh>
    <rPh sb="2" eb="3">
      <t>エキ</t>
    </rPh>
    <rPh sb="3" eb="5">
      <t>ニシグチ</t>
    </rPh>
    <rPh sb="6" eb="8">
      <t>ミサト</t>
    </rPh>
    <rPh sb="8" eb="9">
      <t>ダイ</t>
    </rPh>
    <rPh sb="10" eb="11">
      <t>オオ</t>
    </rPh>
    <rPh sb="11" eb="13">
      <t>ヤツ</t>
    </rPh>
    <rPh sb="13" eb="15">
      <t>キュウジョウ</t>
    </rPh>
    <rPh sb="16" eb="17">
      <t>リュウ</t>
    </rPh>
    <rPh sb="17" eb="18">
      <t>カク</t>
    </rPh>
    <rPh sb="18" eb="19">
      <t>ジ</t>
    </rPh>
    <rPh sb="19" eb="20">
      <t>ダイ</t>
    </rPh>
    <phoneticPr fontId="3"/>
  </si>
  <si>
    <t>成田駅西口～成田ニュータウン</t>
    <rPh sb="0" eb="2">
      <t>ナリタ</t>
    </rPh>
    <rPh sb="2" eb="3">
      <t>エキ</t>
    </rPh>
    <rPh sb="3" eb="5">
      <t>ニシグチ</t>
    </rPh>
    <rPh sb="6" eb="8">
      <t>ナリタ</t>
    </rPh>
    <phoneticPr fontId="3"/>
  </si>
  <si>
    <t>定期券利用者</t>
    <rPh sb="0" eb="3">
      <t>テイキケン</t>
    </rPh>
    <rPh sb="3" eb="6">
      <t>リヨウシャ</t>
    </rPh>
    <phoneticPr fontId="3"/>
  </si>
  <si>
    <t>資料　ＪＲ東日本千葉支社</t>
    <rPh sb="0" eb="2">
      <t>シリョウ</t>
    </rPh>
    <rPh sb="5" eb="8">
      <t>ヒガシニホン</t>
    </rPh>
    <rPh sb="8" eb="10">
      <t>チバ</t>
    </rPh>
    <rPh sb="10" eb="12">
      <t>シシャ</t>
    </rPh>
    <phoneticPr fontId="3"/>
  </si>
  <si>
    <t>昭和31</t>
    <rPh sb="0" eb="2">
      <t>ショウワ</t>
    </rPh>
    <phoneticPr fontId="3"/>
  </si>
  <si>
    <t>成田駅</t>
    <rPh sb="0" eb="2">
      <t>ナリタ</t>
    </rPh>
    <rPh sb="2" eb="3">
      <t>エキ</t>
    </rPh>
    <phoneticPr fontId="3"/>
  </si>
  <si>
    <t>乗車数</t>
    <rPh sb="0" eb="2">
      <t>ジョウシャ</t>
    </rPh>
    <rPh sb="2" eb="3">
      <t>スウ</t>
    </rPh>
    <phoneticPr fontId="3"/>
  </si>
  <si>
    <t>降車数</t>
    <rPh sb="0" eb="2">
      <t>コウシャ</t>
    </rPh>
    <rPh sb="2" eb="3">
      <t>スウ</t>
    </rPh>
    <phoneticPr fontId="3"/>
  </si>
  <si>
    <t>資料　京成電鉄(株)</t>
    <rPh sb="0" eb="2">
      <t>シリョウ</t>
    </rPh>
    <rPh sb="3" eb="5">
      <t>ケイセイ</t>
    </rPh>
    <rPh sb="5" eb="7">
      <t>デンテツ</t>
    </rPh>
    <rPh sb="8" eb="9">
      <t>カブ</t>
    </rPh>
    <phoneticPr fontId="3"/>
  </si>
  <si>
    <t>その他</t>
    <rPh sb="0" eb="3">
      <t>ソノタ</t>
    </rPh>
    <phoneticPr fontId="3"/>
  </si>
  <si>
    <t>合　　　計</t>
    <rPh sb="0" eb="5">
      <t>ゴウケイ</t>
    </rPh>
    <phoneticPr fontId="3"/>
  </si>
  <si>
    <t>通　過</t>
    <rPh sb="0" eb="3">
      <t>ツウカ</t>
    </rPh>
    <phoneticPr fontId="3"/>
  </si>
  <si>
    <t>国　内　線</t>
    <rPh sb="0" eb="5">
      <t>コクナイセン</t>
    </rPh>
    <phoneticPr fontId="3"/>
  </si>
  <si>
    <t>旅客便</t>
    <rPh sb="0" eb="2">
      <t>リョカク</t>
    </rPh>
    <rPh sb="2" eb="3">
      <t>ビン</t>
    </rPh>
    <phoneticPr fontId="3"/>
  </si>
  <si>
    <t>国内線</t>
    <rPh sb="0" eb="3">
      <t>コクナイセン</t>
    </rPh>
    <phoneticPr fontId="3"/>
  </si>
  <si>
    <t>１日平均(ｔ)</t>
    <rPh sb="1" eb="2">
      <t>ニチ</t>
    </rPh>
    <rPh sb="2" eb="4">
      <t>ヘイキン</t>
    </rPh>
    <phoneticPr fontId="3"/>
  </si>
  <si>
    <t>積　　　込</t>
    <rPh sb="0" eb="5">
      <t>ツミコ</t>
    </rPh>
    <phoneticPr fontId="3"/>
  </si>
  <si>
    <t>取　　　卸</t>
    <rPh sb="0" eb="1">
      <t>ト</t>
    </rPh>
    <rPh sb="4" eb="5">
      <t>オロシ</t>
    </rPh>
    <phoneticPr fontId="3"/>
  </si>
  <si>
    <t>旅客数</t>
    <rPh sb="0" eb="2">
      <t>リョカク</t>
    </rPh>
    <rPh sb="2" eb="3">
      <t>スウ</t>
    </rPh>
    <phoneticPr fontId="3"/>
  </si>
  <si>
    <t>航空機発着回数</t>
    <rPh sb="0" eb="3">
      <t>コウクウキ</t>
    </rPh>
    <rPh sb="3" eb="5">
      <t>ハッチャク</t>
    </rPh>
    <rPh sb="5" eb="7">
      <t>カイスウ</t>
    </rPh>
    <phoneticPr fontId="3"/>
  </si>
  <si>
    <t>貨物取扱量</t>
    <rPh sb="0" eb="2">
      <t>カモツ</t>
    </rPh>
    <rPh sb="2" eb="5">
      <t>トリアツカイリョウ</t>
    </rPh>
    <phoneticPr fontId="3"/>
  </si>
  <si>
    <t>多古本線</t>
    <rPh sb="0" eb="2">
      <t>タコ</t>
    </rPh>
    <rPh sb="2" eb="3">
      <t>ホン</t>
    </rPh>
    <rPh sb="3" eb="4">
      <t>セン</t>
    </rPh>
    <phoneticPr fontId="3"/>
  </si>
  <si>
    <t>加　　入　　電　　話</t>
    <rPh sb="0" eb="1">
      <t>クワ</t>
    </rPh>
    <rPh sb="3" eb="4">
      <t>イ</t>
    </rPh>
    <rPh sb="6" eb="7">
      <t>デン</t>
    </rPh>
    <rPh sb="9" eb="10">
      <t>ハナシ</t>
    </rPh>
    <phoneticPr fontId="3"/>
  </si>
  <si>
    <t>資料　成田国際空港（株）</t>
    <rPh sb="0" eb="2">
      <t>シリョウ</t>
    </rPh>
    <rPh sb="3" eb="5">
      <t>ナリタ</t>
    </rPh>
    <rPh sb="5" eb="7">
      <t>コクサイ</t>
    </rPh>
    <rPh sb="7" eb="9">
      <t>クウコウ</t>
    </rPh>
    <rPh sb="9" eb="12">
      <t>カブ</t>
    </rPh>
    <phoneticPr fontId="3"/>
  </si>
  <si>
    <t>大栄支所～赤池～多古</t>
    <rPh sb="0" eb="2">
      <t>ダイエイ</t>
    </rPh>
    <rPh sb="2" eb="4">
      <t>シショ</t>
    </rPh>
    <rPh sb="5" eb="7">
      <t>アカイケ</t>
    </rPh>
    <rPh sb="8" eb="10">
      <t>タコ</t>
    </rPh>
    <phoneticPr fontId="3"/>
  </si>
  <si>
    <t>成田駅</t>
    <rPh sb="0" eb="1">
      <t>シゲル</t>
    </rPh>
    <rPh sb="1" eb="2">
      <t>タ</t>
    </rPh>
    <rPh sb="2" eb="3">
      <t>エキ</t>
    </rPh>
    <phoneticPr fontId="3"/>
  </si>
  <si>
    <t>久住駅</t>
    <rPh sb="0" eb="1">
      <t>ヒサシ</t>
    </rPh>
    <rPh sb="1" eb="2">
      <t>ジュウ</t>
    </rPh>
    <rPh sb="2" eb="3">
      <t>エキ</t>
    </rPh>
    <phoneticPr fontId="3"/>
  </si>
  <si>
    <t>滑河駅</t>
    <rPh sb="0" eb="1">
      <t>ナメラ</t>
    </rPh>
    <rPh sb="1" eb="2">
      <t>カワ</t>
    </rPh>
    <rPh sb="2" eb="3">
      <t>エキ</t>
    </rPh>
    <phoneticPr fontId="3"/>
  </si>
  <si>
    <t>千　　　葉　　　交　　　通　　　バ　　　ス</t>
    <rPh sb="0" eb="1">
      <t>セン</t>
    </rPh>
    <rPh sb="4" eb="5">
      <t>ハ</t>
    </rPh>
    <rPh sb="8" eb="9">
      <t>コウ</t>
    </rPh>
    <rPh sb="12" eb="13">
      <t>ツウ</t>
    </rPh>
    <phoneticPr fontId="3"/>
  </si>
  <si>
    <t>公　　衆　　電　　話</t>
    <rPh sb="0" eb="1">
      <t>コウ</t>
    </rPh>
    <rPh sb="3" eb="4">
      <t>シュウ</t>
    </rPh>
    <rPh sb="6" eb="7">
      <t>デン</t>
    </rPh>
    <rPh sb="9" eb="10">
      <t>ハナシ</t>
    </rPh>
    <phoneticPr fontId="3"/>
  </si>
  <si>
    <t>…</t>
  </si>
  <si>
    <t>京成成田駅～公津の杜～宗吾霊堂</t>
    <rPh sb="0" eb="2">
      <t>ケイセイ</t>
    </rPh>
    <rPh sb="2" eb="4">
      <t>ナリタ</t>
    </rPh>
    <rPh sb="4" eb="5">
      <t>エキ</t>
    </rPh>
    <rPh sb="6" eb="10">
      <t>コウヅノモリ</t>
    </rPh>
    <rPh sb="11" eb="13">
      <t>ソウゴ</t>
    </rPh>
    <rPh sb="13" eb="15">
      <t>レイドウ</t>
    </rPh>
    <phoneticPr fontId="3"/>
  </si>
  <si>
    <t>成田～久能～両国</t>
    <rPh sb="0" eb="2">
      <t>ナリタ</t>
    </rPh>
    <rPh sb="3" eb="5">
      <t>クノウ</t>
    </rPh>
    <rPh sb="6" eb="8">
      <t>リョウゴク</t>
    </rPh>
    <phoneticPr fontId="3"/>
  </si>
  <si>
    <t>成田空港～栗源～ジェイフィルム</t>
    <rPh sb="0" eb="2">
      <t>ナリタ</t>
    </rPh>
    <rPh sb="2" eb="4">
      <t>クウコウ</t>
    </rPh>
    <rPh sb="5" eb="6">
      <t>クリ</t>
    </rPh>
    <rPh sb="6" eb="7">
      <t>ゲン</t>
    </rPh>
    <phoneticPr fontId="3"/>
  </si>
  <si>
    <t>昭和53</t>
    <rPh sb="0" eb="2">
      <t>ショウワ</t>
    </rPh>
    <phoneticPr fontId="3"/>
  </si>
  <si>
    <t>成田駅西口～加良部～はなのき台</t>
    <rPh sb="0" eb="2">
      <t>ナリタ</t>
    </rPh>
    <rPh sb="2" eb="3">
      <t>エキ</t>
    </rPh>
    <rPh sb="3" eb="5">
      <t>ニシグチ</t>
    </rPh>
    <rPh sb="6" eb="9">
      <t>カラベ</t>
    </rPh>
    <rPh sb="14" eb="15">
      <t>ダイ</t>
    </rPh>
    <phoneticPr fontId="3"/>
  </si>
  <si>
    <t>平成 7</t>
    <rPh sb="0" eb="2">
      <t>ヘイセイ</t>
    </rPh>
    <phoneticPr fontId="3"/>
  </si>
  <si>
    <t>５０cc
以下</t>
    <phoneticPr fontId="3"/>
  </si>
  <si>
    <t>ISDN</t>
    <phoneticPr fontId="3"/>
  </si>
  <si>
    <t>資料　東京税関成田航空貨物出張所</t>
    <rPh sb="0" eb="2">
      <t>シリョウ</t>
    </rPh>
    <rPh sb="3" eb="5">
      <t>トウキョウ</t>
    </rPh>
    <rPh sb="5" eb="7">
      <t>ゼイカン</t>
    </rPh>
    <rPh sb="7" eb="9">
      <t>ナリタ</t>
    </rPh>
    <rPh sb="9" eb="11">
      <t>コウクウ</t>
    </rPh>
    <rPh sb="11" eb="13">
      <t>カモツ</t>
    </rPh>
    <rPh sb="13" eb="14">
      <t>シュツ</t>
    </rPh>
    <rPh sb="14" eb="15">
      <t>チョウ</t>
    </rPh>
    <rPh sb="15" eb="16">
      <t>トコロ</t>
    </rPh>
    <phoneticPr fontId="3"/>
  </si>
  <si>
    <t>運輸・通信</t>
    <rPh sb="0" eb="2">
      <t>ウンユ</t>
    </rPh>
    <rPh sb="3" eb="5">
      <t>ツウシン</t>
    </rPh>
    <phoneticPr fontId="3"/>
  </si>
  <si>
    <t>給油量</t>
    <rPh sb="0" eb="1">
      <t>キュウ</t>
    </rPh>
    <rPh sb="1" eb="2">
      <t>アブラ</t>
    </rPh>
    <rPh sb="2" eb="3">
      <t>リョウ</t>
    </rPh>
    <phoneticPr fontId="3"/>
  </si>
  <si>
    <t>－</t>
  </si>
  <si>
    <t>カード</t>
    <phoneticPr fontId="3"/>
  </si>
  <si>
    <t xml:space="preserve">（注）回転翼機を除く。 </t>
    <rPh sb="1" eb="2">
      <t>チュウ</t>
    </rPh>
    <rPh sb="3" eb="5">
      <t>カイテン</t>
    </rPh>
    <rPh sb="5" eb="6">
      <t>ヨク</t>
    </rPh>
    <rPh sb="6" eb="7">
      <t>キ</t>
    </rPh>
    <rPh sb="8" eb="9">
      <t>ノゾ</t>
    </rPh>
    <phoneticPr fontId="3"/>
  </si>
  <si>
    <t>…</t>
    <phoneticPr fontId="3"/>
  </si>
  <si>
    <t>（各年3月31日）</t>
    <rPh sb="1" eb="3">
      <t>カクネン</t>
    </rPh>
    <rPh sb="4" eb="5">
      <t>ガツ</t>
    </rPh>
    <rPh sb="7" eb="8">
      <t>ニチ</t>
    </rPh>
    <phoneticPr fontId="3"/>
  </si>
  <si>
    <t>（注）隣接一部市町村を含む。</t>
    <rPh sb="1" eb="2">
      <t>チュウ</t>
    </rPh>
    <rPh sb="3" eb="5">
      <t>リンセツ</t>
    </rPh>
    <rPh sb="5" eb="7">
      <t>イチブ</t>
    </rPh>
    <rPh sb="7" eb="10">
      <t>シチョウソン</t>
    </rPh>
    <rPh sb="11" eb="12">
      <t>フク</t>
    </rPh>
    <phoneticPr fontId="3"/>
  </si>
  <si>
    <t>　　　平成12年までは“ISDN”は“単独”に加算されている。</t>
    <rPh sb="3" eb="5">
      <t>ヘイセイ</t>
    </rPh>
    <rPh sb="7" eb="8">
      <t>ネン</t>
    </rPh>
    <rPh sb="19" eb="21">
      <t>タンドク</t>
    </rPh>
    <rPh sb="23" eb="25">
      <t>カサン</t>
    </rPh>
    <phoneticPr fontId="3"/>
  </si>
  <si>
    <t>乗合自動車</t>
    <rPh sb="0" eb="2">
      <t>ノリアイ</t>
    </rPh>
    <rPh sb="2" eb="5">
      <t>ジドウシャ</t>
    </rPh>
    <phoneticPr fontId="3"/>
  </si>
  <si>
    <t>小型二輪車</t>
    <rPh sb="0" eb="2">
      <t>コガタ</t>
    </rPh>
    <rPh sb="2" eb="5">
      <t>ニリンシャ</t>
    </rPh>
    <phoneticPr fontId="3"/>
  </si>
  <si>
    <t>小型特殊車</t>
    <rPh sb="0" eb="2">
      <t>コガタ</t>
    </rPh>
    <rPh sb="2" eb="5">
      <t>トクシュシャ</t>
    </rPh>
    <phoneticPr fontId="3"/>
  </si>
  <si>
    <t>び大型特殊車
特種用途車及</t>
    <rPh sb="1" eb="3">
      <t>オオガタ</t>
    </rPh>
    <rPh sb="3" eb="6">
      <t>トクシュシャ</t>
    </rPh>
    <phoneticPr fontId="3"/>
  </si>
  <si>
    <t>成田空港駅</t>
    <rPh sb="2" eb="4">
      <t>クウコウ</t>
    </rPh>
    <rPh sb="4" eb="5">
      <t>エキ</t>
    </rPh>
    <phoneticPr fontId="3"/>
  </si>
  <si>
    <t>東成田駅</t>
    <phoneticPr fontId="3"/>
  </si>
  <si>
    <t>公津の杜駅</t>
    <phoneticPr fontId="3"/>
  </si>
  <si>
    <t>成田湯川駅</t>
    <rPh sb="0" eb="2">
      <t>ナリタ</t>
    </rPh>
    <phoneticPr fontId="3"/>
  </si>
  <si>
    <t>下総松崎駅</t>
    <phoneticPr fontId="3"/>
  </si>
  <si>
    <t>成田空港駅</t>
    <phoneticPr fontId="3"/>
  </si>
  <si>
    <t>空港第２
ビル駅</t>
    <phoneticPr fontId="3"/>
  </si>
  <si>
    <t>京成成田駅～イオンモール成田</t>
    <rPh sb="0" eb="2">
      <t>ケイセイ</t>
    </rPh>
    <rPh sb="2" eb="4">
      <t>ナリタ</t>
    </rPh>
    <rPh sb="4" eb="5">
      <t>エキ</t>
    </rPh>
    <rPh sb="12" eb="14">
      <t>ナリタ</t>
    </rPh>
    <phoneticPr fontId="3"/>
  </si>
  <si>
    <t>成田駅～日吉台小学校～ファミリータウン富里</t>
    <rPh sb="0" eb="2">
      <t>ナリタ</t>
    </rPh>
    <rPh sb="2" eb="3">
      <t>エキ</t>
    </rPh>
    <rPh sb="4" eb="7">
      <t>ヒヨシダイ</t>
    </rPh>
    <rPh sb="7" eb="10">
      <t>ショウガッコウ</t>
    </rPh>
    <rPh sb="19" eb="21">
      <t>トミサト</t>
    </rPh>
    <phoneticPr fontId="3"/>
  </si>
  <si>
    <t>成田駅～日吉台～ベイシア富里</t>
    <rPh sb="0" eb="2">
      <t>ナリタ</t>
    </rPh>
    <rPh sb="2" eb="3">
      <t>エキ</t>
    </rPh>
    <rPh sb="4" eb="7">
      <t>ヒヨシダイ</t>
    </rPh>
    <rPh sb="12" eb="14">
      <t>トミサト</t>
    </rPh>
    <phoneticPr fontId="3"/>
  </si>
  <si>
    <t>（単位：人）</t>
    <rPh sb="4" eb="5">
      <t>ヒト</t>
    </rPh>
    <phoneticPr fontId="3"/>
  </si>
  <si>
    <t>（単位：回）</t>
    <rPh sb="4" eb="5">
      <t>カイ</t>
    </rPh>
    <phoneticPr fontId="3"/>
  </si>
  <si>
    <t>（単位：ｔ）</t>
    <phoneticPr fontId="3"/>
  </si>
  <si>
    <t>（単位：千人）</t>
    <rPh sb="4" eb="6">
      <t>センニン</t>
    </rPh>
    <phoneticPr fontId="3"/>
  </si>
  <si>
    <t>（単位：kｌ)</t>
    <phoneticPr fontId="3"/>
  </si>
  <si>
    <t>　　　平成17年より｢公衆電話」は計のみの掲載。</t>
    <rPh sb="3" eb="5">
      <t>ヘイセイ</t>
    </rPh>
    <rPh sb="7" eb="8">
      <t>ネン</t>
    </rPh>
    <rPh sb="17" eb="18">
      <t>ケイ</t>
    </rPh>
    <rPh sb="21" eb="23">
      <t>ケイサイ</t>
    </rPh>
    <phoneticPr fontId="3"/>
  </si>
  <si>
    <t>（注）昭和60年度の成田空港駅の数値は東成田駅に含む。</t>
    <rPh sb="1" eb="2">
      <t>チュウ</t>
    </rPh>
    <rPh sb="3" eb="5">
      <t>ショウワ</t>
    </rPh>
    <rPh sb="7" eb="9">
      <t>ネンド</t>
    </rPh>
    <rPh sb="19" eb="20">
      <t>ヒガシ</t>
    </rPh>
    <rPh sb="20" eb="22">
      <t>ナリタ</t>
    </rPh>
    <rPh sb="22" eb="23">
      <t>エキ</t>
    </rPh>
    <rPh sb="24" eb="25">
      <t>フク</t>
    </rPh>
    <phoneticPr fontId="3"/>
  </si>
  <si>
    <t>　　　ひかり電話の数値は含まない。</t>
    <rPh sb="6" eb="8">
      <t>デンワ</t>
    </rPh>
    <rPh sb="9" eb="11">
      <t>スウチ</t>
    </rPh>
    <rPh sb="12" eb="13">
      <t>フク</t>
    </rPh>
    <phoneticPr fontId="3"/>
  </si>
  <si>
    <t>　　　NTT東日本以外の通信事業者が独自に提供する電話サービスの数値は含まない。</t>
    <rPh sb="6" eb="7">
      <t>ヒガシ</t>
    </rPh>
    <rPh sb="7" eb="9">
      <t>ニホン</t>
    </rPh>
    <rPh sb="9" eb="11">
      <t>イガイ</t>
    </rPh>
    <rPh sb="12" eb="14">
      <t>ツウシン</t>
    </rPh>
    <rPh sb="14" eb="17">
      <t>ジギョウシャ</t>
    </rPh>
    <rPh sb="18" eb="20">
      <t>ドクジ</t>
    </rPh>
    <rPh sb="21" eb="23">
      <t>テイキョウ</t>
    </rPh>
    <rPh sb="25" eb="27">
      <t>デンワ</t>
    </rPh>
    <rPh sb="32" eb="34">
      <t>スウチ</t>
    </rPh>
    <rPh sb="35" eb="36">
      <t>フク</t>
    </rPh>
    <phoneticPr fontId="3"/>
  </si>
  <si>
    <t>利　用　客</t>
    <phoneticPr fontId="3"/>
  </si>
  <si>
    <t xml:space="preserve"> ７  運輸・通信</t>
    <phoneticPr fontId="3"/>
  </si>
  <si>
    <t>貨物便</t>
    <rPh sb="0" eb="3">
      <t>カモツビン</t>
    </rPh>
    <phoneticPr fontId="2"/>
  </si>
  <si>
    <t>昭和53</t>
  </si>
  <si>
    <t>平成 7</t>
  </si>
  <si>
    <t>１日平均</t>
  </si>
  <si>
    <t>資料　ＮＴＴ東日本 千葉事業部</t>
    <rPh sb="0" eb="2">
      <t>シリョウ</t>
    </rPh>
    <rPh sb="6" eb="9">
      <t>ヒガシニホン</t>
    </rPh>
    <rPh sb="10" eb="12">
      <t>チバ</t>
    </rPh>
    <rPh sb="12" eb="14">
      <t>ジギョウ</t>
    </rPh>
    <rPh sb="14" eb="15">
      <t>ブ</t>
    </rPh>
    <phoneticPr fontId="3"/>
  </si>
  <si>
    <t>4月</t>
  </si>
  <si>
    <t>ボックス</t>
    <phoneticPr fontId="3"/>
  </si>
  <si>
    <t>１日平均(人)</t>
  </si>
  <si>
    <t>１日平均(回)</t>
  </si>
  <si>
    <t>７-１　車種別自動車保有台数</t>
    <rPh sb="4" eb="7">
      <t>シャシュベツ</t>
    </rPh>
    <rPh sb="7" eb="10">
      <t>ジドウシャ</t>
    </rPh>
    <rPh sb="10" eb="12">
      <t>ホユウ</t>
    </rPh>
    <rPh sb="12" eb="14">
      <t>ダイスウ</t>
    </rPh>
    <phoneticPr fontId="3"/>
  </si>
  <si>
    <t>７-２　電話施設の状況</t>
    <rPh sb="4" eb="6">
      <t>デンワ</t>
    </rPh>
    <rPh sb="6" eb="8">
      <t>シセツ</t>
    </rPh>
    <rPh sb="9" eb="11">
      <t>ジョウキョウ</t>
    </rPh>
    <phoneticPr fontId="3"/>
  </si>
  <si>
    <t>７-３　定期バスの運行及び利用状況</t>
    <rPh sb="4" eb="6">
      <t>テイキ</t>
    </rPh>
    <rPh sb="9" eb="11">
      <t>ウンコウ</t>
    </rPh>
    <rPh sb="11" eb="12">
      <t>オヨ</t>
    </rPh>
    <rPh sb="13" eb="15">
      <t>リヨウ</t>
    </rPh>
    <rPh sb="15" eb="17">
      <t>ジョウキョウ</t>
    </rPh>
    <phoneticPr fontId="3"/>
  </si>
  <si>
    <t>７-７　成田国際空港</t>
    <rPh sb="4" eb="6">
      <t>ナリタ</t>
    </rPh>
    <rPh sb="6" eb="8">
      <t>コクサイ</t>
    </rPh>
    <rPh sb="8" eb="10">
      <t>クウコウ</t>
    </rPh>
    <phoneticPr fontId="3"/>
  </si>
  <si>
    <t>成田～三里塚～航空科学博物館</t>
    <rPh sb="0" eb="2">
      <t>ナリタ</t>
    </rPh>
    <rPh sb="3" eb="6">
      <t>サンリヅカ</t>
    </rPh>
    <rPh sb="7" eb="9">
      <t>コウクウ</t>
    </rPh>
    <rPh sb="9" eb="11">
      <t>カガク</t>
    </rPh>
    <rPh sb="11" eb="14">
      <t>ハクブツカン</t>
    </rPh>
    <phoneticPr fontId="3"/>
  </si>
  <si>
    <t>成田～三里塚
　　　　～多古台バスターミナル～八日市場</t>
    <rPh sb="0" eb="2">
      <t>ナリタ</t>
    </rPh>
    <rPh sb="3" eb="5">
      <t>サンリ</t>
    </rPh>
    <rPh sb="5" eb="6">
      <t>ヅカ</t>
    </rPh>
    <rPh sb="12" eb="14">
      <t>タコ</t>
    </rPh>
    <rPh sb="14" eb="15">
      <t>ダイ</t>
    </rPh>
    <rPh sb="23" eb="27">
      <t>ヨウカイチバ</t>
    </rPh>
    <phoneticPr fontId="3"/>
  </si>
  <si>
    <t>成田～さくらの山～貨物管理ビル</t>
    <rPh sb="0" eb="2">
      <t>ナリタ</t>
    </rPh>
    <rPh sb="7" eb="8">
      <t>ヤマ</t>
    </rPh>
    <rPh sb="9" eb="11">
      <t>カモツ</t>
    </rPh>
    <rPh sb="11" eb="13">
      <t>カンリ</t>
    </rPh>
    <phoneticPr fontId="3"/>
  </si>
  <si>
    <t>成田～貨物管理ビル</t>
    <rPh sb="0" eb="2">
      <t>ナリタ</t>
    </rPh>
    <rPh sb="3" eb="5">
      <t>カモツ</t>
    </rPh>
    <rPh sb="5" eb="7">
      <t>カンリ</t>
    </rPh>
    <phoneticPr fontId="3"/>
  </si>
  <si>
    <t>成田～多古台バスターミナル</t>
    <rPh sb="0" eb="2">
      <t>ナリタ</t>
    </rPh>
    <rPh sb="3" eb="5">
      <t>タコ</t>
    </rPh>
    <rPh sb="5" eb="6">
      <t>ダイ</t>
    </rPh>
    <phoneticPr fontId="3"/>
  </si>
  <si>
    <t>７-６　成田国際空港</t>
    <rPh sb="4" eb="6">
      <t>ナリタ</t>
    </rPh>
    <rPh sb="6" eb="8">
      <t>コクサイ</t>
    </rPh>
    <rPh sb="8" eb="10">
      <t>クウコウ</t>
    </rPh>
    <phoneticPr fontId="3"/>
  </si>
  <si>
    <t>７-４　成田市コミュニティバスの運行及び利用状況</t>
    <rPh sb="4" eb="7">
      <t>ナリタシ</t>
    </rPh>
    <rPh sb="16" eb="18">
      <t>ウンコウ</t>
    </rPh>
    <rPh sb="18" eb="19">
      <t>オヨ</t>
    </rPh>
    <rPh sb="20" eb="22">
      <t>リヨウ</t>
    </rPh>
    <rPh sb="22" eb="24">
      <t>ジョウキョウ</t>
    </rPh>
    <phoneticPr fontId="3"/>
  </si>
  <si>
    <t>資料　交通防犯課</t>
    <rPh sb="0" eb="2">
      <t>シリョウ</t>
    </rPh>
    <rPh sb="3" eb="5">
      <t>コウツウ</t>
    </rPh>
    <rPh sb="5" eb="7">
      <t>ボウハン</t>
    </rPh>
    <rPh sb="7" eb="8">
      <t>カ</t>
    </rPh>
    <phoneticPr fontId="3"/>
  </si>
  <si>
    <t>遠山ルート</t>
    <rPh sb="0" eb="2">
      <t>トオヤマ</t>
    </rPh>
    <phoneticPr fontId="4"/>
  </si>
  <si>
    <t>水掛ルート</t>
    <rPh sb="0" eb="2">
      <t>ミズカケ</t>
    </rPh>
    <phoneticPr fontId="4"/>
  </si>
  <si>
    <t>豊住ルート</t>
    <rPh sb="0" eb="2">
      <t>トヨスミ</t>
    </rPh>
    <phoneticPr fontId="4"/>
  </si>
  <si>
    <t>しもふさ循環ルート</t>
    <rPh sb="4" eb="6">
      <t>ジュンカン</t>
    </rPh>
    <phoneticPr fontId="4"/>
  </si>
  <si>
    <t>津富浦ルート</t>
    <rPh sb="0" eb="1">
      <t>ツ</t>
    </rPh>
    <rPh sb="1" eb="2">
      <t>トミ</t>
    </rPh>
    <rPh sb="2" eb="3">
      <t>ウラ</t>
    </rPh>
    <phoneticPr fontId="4"/>
  </si>
  <si>
    <t>北須賀ルート</t>
    <rPh sb="0" eb="3">
      <t>キタスカ</t>
    </rPh>
    <phoneticPr fontId="4"/>
  </si>
  <si>
    <t>南三里塚～保健福祉館</t>
    <rPh sb="0" eb="1">
      <t>ミナミ</t>
    </rPh>
    <rPh sb="5" eb="7">
      <t>ホケン</t>
    </rPh>
    <rPh sb="7" eb="9">
      <t>フクシ</t>
    </rPh>
    <phoneticPr fontId="3"/>
  </si>
  <si>
    <t>滑河駅～保健福祉館</t>
    <rPh sb="0" eb="2">
      <t>ナメガワ</t>
    </rPh>
    <rPh sb="2" eb="3">
      <t>エキ</t>
    </rPh>
    <rPh sb="4" eb="6">
      <t>ホケン</t>
    </rPh>
    <rPh sb="6" eb="8">
      <t>フクシ</t>
    </rPh>
    <phoneticPr fontId="3"/>
  </si>
  <si>
    <t>安西～保健福祉館</t>
    <rPh sb="0" eb="2">
      <t>アンサイ</t>
    </rPh>
    <rPh sb="3" eb="5">
      <t>ホケン</t>
    </rPh>
    <rPh sb="5" eb="7">
      <t>フクシ</t>
    </rPh>
    <phoneticPr fontId="3"/>
  </si>
  <si>
    <t>滑河駅～（下総地区循環）～滑河駅</t>
    <rPh sb="0" eb="3">
      <t>ナメガワエキ</t>
    </rPh>
    <rPh sb="5" eb="7">
      <t>シモウサ</t>
    </rPh>
    <rPh sb="7" eb="9">
      <t>チク</t>
    </rPh>
    <rPh sb="9" eb="11">
      <t>ジュンカン</t>
    </rPh>
    <rPh sb="13" eb="16">
      <t>ナメガワエキ</t>
    </rPh>
    <phoneticPr fontId="3"/>
  </si>
  <si>
    <t>運　行　路　線</t>
    <rPh sb="0" eb="1">
      <t>ウン</t>
    </rPh>
    <rPh sb="2" eb="3">
      <t>イキ</t>
    </rPh>
    <rPh sb="4" eb="5">
      <t>ロ</t>
    </rPh>
    <rPh sb="6" eb="7">
      <t>ケイロ</t>
    </rPh>
    <phoneticPr fontId="3"/>
  </si>
  <si>
    <t>成井回転場～保健福祉館</t>
    <rPh sb="0" eb="2">
      <t>ナルイ</t>
    </rPh>
    <rPh sb="2" eb="4">
      <t>カイテン</t>
    </rPh>
    <rPh sb="4" eb="5">
      <t>ジョウ</t>
    </rPh>
    <rPh sb="6" eb="8">
      <t>ホケン</t>
    </rPh>
    <rPh sb="8" eb="10">
      <t>フクシ</t>
    </rPh>
    <phoneticPr fontId="3"/>
  </si>
  <si>
    <t>甚兵衛渡し～成田市役所</t>
    <rPh sb="0" eb="3">
      <t>ジンベエ</t>
    </rPh>
    <rPh sb="3" eb="4">
      <t>ワタ</t>
    </rPh>
    <rPh sb="6" eb="11">
      <t>ナリタシヤクショ</t>
    </rPh>
    <phoneticPr fontId="3"/>
  </si>
  <si>
    <t>７-５　成田市オンデマンド交通利用状況</t>
    <rPh sb="4" eb="7">
      <t>ナリタシ</t>
    </rPh>
    <rPh sb="13" eb="15">
      <t>コウツウ</t>
    </rPh>
    <rPh sb="15" eb="17">
      <t>リヨウ</t>
    </rPh>
    <rPh sb="17" eb="19">
      <t>ジョウキョウ</t>
    </rPh>
    <phoneticPr fontId="3"/>
  </si>
  <si>
    <t>保健福祉館～
　（大室・小泉地区経由）保健福祉館</t>
    <rPh sb="0" eb="2">
      <t>ホケン</t>
    </rPh>
    <rPh sb="2" eb="4">
      <t>フクシ</t>
    </rPh>
    <rPh sb="4" eb="5">
      <t>カン</t>
    </rPh>
    <rPh sb="9" eb="11">
      <t>オオムロ</t>
    </rPh>
    <rPh sb="12" eb="14">
      <t>コイズミ</t>
    </rPh>
    <rPh sb="14" eb="16">
      <t>チク</t>
    </rPh>
    <rPh sb="16" eb="18">
      <t>ケイユ</t>
    </rPh>
    <rPh sb="19" eb="21">
      <t>ホケン</t>
    </rPh>
    <rPh sb="21" eb="23">
      <t>フクシ</t>
    </rPh>
    <rPh sb="23" eb="24">
      <t>カン</t>
    </rPh>
    <phoneticPr fontId="3"/>
  </si>
  <si>
    <t>乗降場数</t>
    <rPh sb="0" eb="2">
      <t>ジョウコウ</t>
    </rPh>
    <rPh sb="2" eb="3">
      <t>ジョウ</t>
    </rPh>
    <rPh sb="3" eb="4">
      <t>スウ</t>
    </rPh>
    <phoneticPr fontId="4"/>
  </si>
  <si>
    <t>運行車両台数</t>
    <rPh sb="0" eb="2">
      <t>ウンコウ</t>
    </rPh>
    <rPh sb="2" eb="4">
      <t>シャリョウ</t>
    </rPh>
    <rPh sb="4" eb="6">
      <t>ダイスウ</t>
    </rPh>
    <phoneticPr fontId="4"/>
  </si>
  <si>
    <t>運行日数</t>
    <rPh sb="0" eb="2">
      <t>ウンコウ</t>
    </rPh>
    <rPh sb="2" eb="4">
      <t>ニッスウ</t>
    </rPh>
    <phoneticPr fontId="4"/>
  </si>
  <si>
    <t>登録率</t>
    <rPh sb="0" eb="2">
      <t>トウロク</t>
    </rPh>
    <rPh sb="2" eb="3">
      <t>リツ</t>
    </rPh>
    <phoneticPr fontId="4"/>
  </si>
  <si>
    <t>利用率</t>
    <rPh sb="0" eb="3">
      <t>リヨウリツ</t>
    </rPh>
    <phoneticPr fontId="4"/>
  </si>
  <si>
    <t>日平均（人）</t>
    <rPh sb="0" eb="1">
      <t>ヒ</t>
    </rPh>
    <rPh sb="1" eb="3">
      <t>ヘイキン</t>
    </rPh>
    <rPh sb="4" eb="5">
      <t>ヒト</t>
    </rPh>
    <phoneticPr fontId="4"/>
  </si>
  <si>
    <t>延べ利用者数（人）</t>
    <rPh sb="0" eb="1">
      <t>ノ</t>
    </rPh>
    <rPh sb="2" eb="4">
      <t>リヨウ</t>
    </rPh>
    <rPh sb="4" eb="5">
      <t>シャ</t>
    </rPh>
    <rPh sb="5" eb="6">
      <t>スウ</t>
    </rPh>
    <rPh sb="7" eb="8">
      <t>ヒト</t>
    </rPh>
    <phoneticPr fontId="4"/>
  </si>
  <si>
    <t>利用者数（人）</t>
    <rPh sb="0" eb="3">
      <t>リヨウシャ</t>
    </rPh>
    <rPh sb="3" eb="4">
      <t>スウ</t>
    </rPh>
    <phoneticPr fontId="4"/>
  </si>
  <si>
    <t>登録者数（人）</t>
    <rPh sb="0" eb="3">
      <t>トウロクシャ</t>
    </rPh>
    <rPh sb="3" eb="4">
      <t>スウ</t>
    </rPh>
    <phoneticPr fontId="4"/>
  </si>
  <si>
    <t>対象者数（人）</t>
    <rPh sb="0" eb="3">
      <t>タイショウシャ</t>
    </rPh>
    <rPh sb="3" eb="4">
      <t>スウ</t>
    </rPh>
    <phoneticPr fontId="4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</si>
  <si>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3"/>
  </si>
  <si>
    <t>７-８　成田国際空港</t>
    <rPh sb="4" eb="6">
      <t>ナリタ</t>
    </rPh>
    <rPh sb="6" eb="8">
      <t>コクサイ</t>
    </rPh>
    <rPh sb="8" eb="10">
      <t>クウコウ</t>
    </rPh>
    <phoneticPr fontId="3"/>
  </si>
  <si>
    <t>７-９　航空機燃料供給状況</t>
    <rPh sb="4" eb="7">
      <t>コウクウキ</t>
    </rPh>
    <rPh sb="7" eb="9">
      <t>ネンリョウ</t>
    </rPh>
    <rPh sb="9" eb="11">
      <t>キョウキュウ</t>
    </rPh>
    <rPh sb="11" eb="13">
      <t>ジョウキョウ</t>
    </rPh>
    <phoneticPr fontId="3"/>
  </si>
  <si>
    <t>７-１０　ＪＲ東日本旅客輸送状況（年間乗車数）</t>
    <rPh sb="7" eb="10">
      <t>ヒガシニホン</t>
    </rPh>
    <rPh sb="10" eb="12">
      <t>リョカク</t>
    </rPh>
    <rPh sb="12" eb="14">
      <t>ユソウ</t>
    </rPh>
    <rPh sb="14" eb="16">
      <t>ジョウキョウ</t>
    </rPh>
    <rPh sb="17" eb="19">
      <t>ネンカン</t>
    </rPh>
    <rPh sb="19" eb="21">
      <t>ジョウシャ</t>
    </rPh>
    <rPh sb="21" eb="22">
      <t>スウ</t>
    </rPh>
    <phoneticPr fontId="3"/>
  </si>
  <si>
    <t>７-１１　京成電鉄旅客輸送状況（年間乗降車数）</t>
    <rPh sb="5" eb="7">
      <t>ケイセイ</t>
    </rPh>
    <rPh sb="7" eb="9">
      <t>デンテツ</t>
    </rPh>
    <rPh sb="9" eb="11">
      <t>リョカク</t>
    </rPh>
    <rPh sb="11" eb="13">
      <t>ユソウ</t>
    </rPh>
    <rPh sb="13" eb="15">
      <t>ジョウキョウ</t>
    </rPh>
    <rPh sb="16" eb="18">
      <t>ネンカン</t>
    </rPh>
    <rPh sb="18" eb="21">
      <t>ジョウシャ</t>
    </rPh>
    <rPh sb="21" eb="22">
      <t>スウ</t>
    </rPh>
    <phoneticPr fontId="3"/>
  </si>
  <si>
    <t>平成 17</t>
    <phoneticPr fontId="3"/>
  </si>
  <si>
    <t>成田駅～国際医療福祉大学成田病院</t>
    <rPh sb="0" eb="2">
      <t>ナリタ</t>
    </rPh>
    <rPh sb="2" eb="3">
      <t>エキ</t>
    </rPh>
    <rPh sb="4" eb="6">
      <t>コクサイ</t>
    </rPh>
    <rPh sb="6" eb="8">
      <t>イリョウ</t>
    </rPh>
    <rPh sb="8" eb="10">
      <t>フクシ</t>
    </rPh>
    <rPh sb="10" eb="12">
      <t>ダイガク</t>
    </rPh>
    <rPh sb="12" eb="14">
      <t>ナリタ</t>
    </rPh>
    <rPh sb="14" eb="16">
      <t>ビョウイン</t>
    </rPh>
    <phoneticPr fontId="8"/>
  </si>
  <si>
    <t>令和元</t>
    <phoneticPr fontId="4"/>
  </si>
  <si>
    <t>大室循環ルート</t>
    <rPh sb="0" eb="2">
      <t>オオムロ</t>
    </rPh>
    <rPh sb="2" eb="4">
      <t>ジュンカン</t>
    </rPh>
    <phoneticPr fontId="4"/>
  </si>
  <si>
    <t xml:space="preserve"> 資料　関東運輸局千葉運輸支局，市民税課，</t>
    <rPh sb="1" eb="3">
      <t>シリョウ</t>
    </rPh>
    <rPh sb="4" eb="6">
      <t>カントウ</t>
    </rPh>
    <rPh sb="6" eb="9">
      <t>ウンユキョク</t>
    </rPh>
    <rPh sb="9" eb="11">
      <t>チバ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3"/>
  </si>
  <si>
    <t xml:space="preserve">  区分
年</t>
    <rPh sb="2" eb="4">
      <t>クブン</t>
    </rPh>
    <rPh sb="5" eb="6">
      <t>ネン</t>
    </rPh>
    <phoneticPr fontId="3"/>
  </si>
  <si>
    <t xml:space="preserve">          区分
年</t>
    <rPh sb="10" eb="12">
      <t>クブン</t>
    </rPh>
    <rPh sb="13" eb="14">
      <t>ネン</t>
    </rPh>
    <phoneticPr fontId="3"/>
  </si>
  <si>
    <t xml:space="preserve">  年度
区分</t>
    <rPh sb="2" eb="4">
      <t>ネンド</t>
    </rPh>
    <rPh sb="5" eb="7">
      <t>クブン</t>
    </rPh>
    <phoneticPr fontId="3"/>
  </si>
  <si>
    <t xml:space="preserve">      年度
区分</t>
    <rPh sb="6" eb="8">
      <t>ネンド</t>
    </rPh>
    <rPh sb="9" eb="11">
      <t>クブン</t>
    </rPh>
    <phoneticPr fontId="3"/>
  </si>
  <si>
    <t xml:space="preserve">              年度
区分</t>
    <rPh sb="14" eb="16">
      <t>ネンド</t>
    </rPh>
    <rPh sb="17" eb="19">
      <t>クブン</t>
    </rPh>
    <phoneticPr fontId="3"/>
  </si>
  <si>
    <t>　　　空港第２ビル駅は，平成4年12月3日開業。公津の杜駅は，平成6年4月1日開業。成田湯川駅は，平成22年7月17
      日開業。</t>
    <rPh sb="3" eb="5">
      <t>クウコウ</t>
    </rPh>
    <rPh sb="5" eb="6">
      <t>ダイ</t>
    </rPh>
    <rPh sb="9" eb="10">
      <t>エキ</t>
    </rPh>
    <rPh sb="12" eb="14">
      <t>ヘイセイ</t>
    </rPh>
    <rPh sb="15" eb="16">
      <t>ネン</t>
    </rPh>
    <rPh sb="18" eb="19">
      <t>ゲツ</t>
    </rPh>
    <rPh sb="20" eb="21">
      <t>ニチ</t>
    </rPh>
    <rPh sb="21" eb="23">
      <t>カイギョウ</t>
    </rPh>
    <rPh sb="24" eb="25">
      <t>コウ</t>
    </rPh>
    <rPh sb="25" eb="26">
      <t>ツ</t>
    </rPh>
    <rPh sb="27" eb="28">
      <t>モリ</t>
    </rPh>
    <rPh sb="28" eb="29">
      <t>エキ</t>
    </rPh>
    <rPh sb="31" eb="33">
      <t>ヘイセイ</t>
    </rPh>
    <rPh sb="34" eb="35">
      <t>ネン</t>
    </rPh>
    <rPh sb="36" eb="37">
      <t>ガツ</t>
    </rPh>
    <rPh sb="38" eb="39">
      <t>ニチ</t>
    </rPh>
    <rPh sb="39" eb="41">
      <t>カイギョウ</t>
    </rPh>
    <rPh sb="42" eb="44">
      <t>ナリタ</t>
    </rPh>
    <rPh sb="44" eb="46">
      <t>ユカワ</t>
    </rPh>
    <phoneticPr fontId="3"/>
  </si>
  <si>
    <r>
      <rPr>
        <sz val="9"/>
        <rFont val="BIZ UDゴシック"/>
        <family val="3"/>
        <charset val="128"/>
      </rPr>
      <t>昭和</t>
    </r>
    <r>
      <rPr>
        <sz val="10"/>
        <rFont val="BIZ UDゴシック"/>
        <family val="3"/>
        <charset val="128"/>
      </rPr>
      <t xml:space="preserve">50 </t>
    </r>
    <rPh sb="0" eb="2">
      <t>ショウワ</t>
    </rPh>
    <phoneticPr fontId="3"/>
  </si>
  <si>
    <r>
      <rPr>
        <sz val="9"/>
        <rFont val="BIZ UDゴシック"/>
        <family val="3"/>
        <charset val="128"/>
      </rPr>
      <t>平成</t>
    </r>
    <r>
      <rPr>
        <sz val="10"/>
        <rFont val="BIZ UDゴシック"/>
        <family val="3"/>
        <charset val="128"/>
      </rPr>
      <t xml:space="preserve"> 7 </t>
    </r>
    <rPh sb="0" eb="2">
      <t>ヘイセイ</t>
    </rPh>
    <phoneticPr fontId="3"/>
  </si>
  <si>
    <t>成田駅～七栄～本城台団地
　　　　　　　　　　　　　～プロロジスパーク成田</t>
    <rPh sb="0" eb="2">
      <t>ナリタ</t>
    </rPh>
    <rPh sb="2" eb="3">
      <t>エキ</t>
    </rPh>
    <rPh sb="4" eb="6">
      <t>ナナエイ</t>
    </rPh>
    <rPh sb="7" eb="9">
      <t>ホンジョウ</t>
    </rPh>
    <rPh sb="9" eb="10">
      <t>ダイ</t>
    </rPh>
    <rPh sb="10" eb="12">
      <t>ダンチ</t>
    </rPh>
    <rPh sb="35" eb="37">
      <t>ナリタ</t>
    </rPh>
    <phoneticPr fontId="3"/>
  </si>
  <si>
    <t xml:space="preserve">千葉交通(株)                </t>
    <phoneticPr fontId="3"/>
  </si>
  <si>
    <t>起　点　　　～　　　終　点</t>
    <rPh sb="0" eb="1">
      <t>キ</t>
    </rPh>
    <rPh sb="2" eb="3">
      <t>テン</t>
    </rPh>
    <rPh sb="10" eb="11">
      <t>オワリ</t>
    </rPh>
    <rPh sb="12" eb="13">
      <t>テン</t>
    </rPh>
    <phoneticPr fontId="3"/>
  </si>
  <si>
    <t>　　　　　　年度
　区分</t>
    <rPh sb="6" eb="8">
      <t>ネンド</t>
    </rPh>
    <rPh sb="10" eb="12">
      <t>クブン</t>
    </rPh>
    <phoneticPr fontId="3"/>
  </si>
  <si>
    <t xml:space="preserve">               年度
区分</t>
    <rPh sb="15" eb="17">
      <t>ネンド</t>
    </rPh>
    <rPh sb="18" eb="20">
      <t>クブン</t>
    </rPh>
    <phoneticPr fontId="3"/>
  </si>
  <si>
    <t xml:space="preserve">    全国軽自動車協会連合会　　　　　　</t>
    <rPh sb="4" eb="15">
      <t>ゼンコクケイジドウシャキョウカイレンゴウカイ</t>
    </rPh>
    <phoneticPr fontId="3"/>
  </si>
  <si>
    <t>１５　成田国際空港国際線旅客数</t>
    <rPh sb="3" eb="5">
      <t>ナリタ</t>
    </rPh>
    <rPh sb="5" eb="7">
      <t>コクサイ</t>
    </rPh>
    <rPh sb="7" eb="9">
      <t>クウコウ</t>
    </rPh>
    <rPh sb="9" eb="12">
      <t>コクサイセン</t>
    </rPh>
    <rPh sb="12" eb="15">
      <t>リョカクスウ</t>
    </rPh>
    <phoneticPr fontId="3"/>
  </si>
  <si>
    <t>１６　成田国際空港国際線発着回数</t>
    <rPh sb="3" eb="5">
      <t>ナリタ</t>
    </rPh>
    <rPh sb="5" eb="7">
      <t>コクサイ</t>
    </rPh>
    <rPh sb="7" eb="9">
      <t>クウコウ</t>
    </rPh>
    <rPh sb="9" eb="12">
      <t>コクサイセン</t>
    </rPh>
    <rPh sb="12" eb="14">
      <t>ハッチャク</t>
    </rPh>
    <rPh sb="14" eb="16">
      <t>カイスウ</t>
    </rPh>
    <phoneticPr fontId="3"/>
  </si>
  <si>
    <t xml:space="preserve">令和 2 </t>
  </si>
  <si>
    <t>令和</t>
  </si>
  <si>
    <t>…</t>
    <phoneticPr fontId="8"/>
  </si>
  <si>
    <t>資料　ＪＲバス関東(株)成田空港支店，</t>
    <rPh sb="0" eb="2">
      <t>シリョウ</t>
    </rPh>
    <rPh sb="7" eb="9">
      <t>カントウ</t>
    </rPh>
    <rPh sb="10" eb="11">
      <t>カブ</t>
    </rPh>
    <phoneticPr fontId="3"/>
  </si>
  <si>
    <t>成田～西中～ボンベルタ</t>
    <rPh sb="0" eb="2">
      <t>ナリタ</t>
    </rPh>
    <rPh sb="3" eb="4">
      <t>ニシ</t>
    </rPh>
    <rPh sb="4" eb="5">
      <t>チュウ</t>
    </rPh>
    <phoneticPr fontId="3"/>
  </si>
  <si>
    <t>イオンモール成田/成田湯川～公津の杜駅</t>
    <rPh sb="6" eb="8">
      <t>ナリタ</t>
    </rPh>
    <rPh sb="9" eb="13">
      <t>ナリタユカワ</t>
    </rPh>
    <rPh sb="14" eb="16">
      <t>コウヅ</t>
    </rPh>
    <rPh sb="17" eb="18">
      <t>モリ</t>
    </rPh>
    <rPh sb="18" eb="19">
      <t>エキ</t>
    </rPh>
    <phoneticPr fontId="3"/>
  </si>
  <si>
    <t>令和2</t>
    <phoneticPr fontId="3"/>
  </si>
  <si>
    <t>令和2</t>
    <phoneticPr fontId="4"/>
  </si>
  <si>
    <t>令和 2</t>
    <phoneticPr fontId="3"/>
  </si>
  <si>
    <t>令　　和　　　5　　　年　　　度　　　月　　　別　　　内　　　訳</t>
    <rPh sb="0" eb="1">
      <t>レイ</t>
    </rPh>
    <rPh sb="4" eb="5">
      <t>ワ</t>
    </rPh>
    <phoneticPr fontId="3"/>
  </si>
  <si>
    <t>令　　　和　　　5　　　年　　　度　　　月　　　別　　　内　　　訳</t>
    <rPh sb="0" eb="1">
      <t>レイ</t>
    </rPh>
    <rPh sb="4" eb="5">
      <t>ワ</t>
    </rPh>
    <phoneticPr fontId="3"/>
  </si>
  <si>
    <t>令　　　和　　　　5　　　年　　　度　　　月　　　別　　　内　　　訳</t>
    <rPh sb="0" eb="1">
      <t>レイ</t>
    </rPh>
    <rPh sb="4" eb="5">
      <t>ワ</t>
    </rPh>
    <phoneticPr fontId="3"/>
  </si>
  <si>
    <t>令和元</t>
  </si>
  <si>
    <t>（令和5年度）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</si>
</sst>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.0%"/>
    <numFmt numFmtId="181" formatCode="#,##0.00_);[Red]\(#,##0.00\)"/>
  </numFmts>
  <fonts count="2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.5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sz val="10.5"/>
      <name val="BIZ UDゴシック"/>
      <family val="3"/>
      <charset val="128"/>
    </font>
    <font>
      <sz val="42"/>
      <name val="BIZ UDゴシック"/>
      <family val="3"/>
      <charset val="128"/>
    </font>
    <font>
      <b/>
      <sz val="7"/>
      <name val="BIZ UDゴシック"/>
      <family val="3"/>
      <charset val="128"/>
    </font>
    <font>
      <b/>
      <sz val="8"/>
      <name val="BIZ UDゴシック"/>
      <family val="3"/>
      <charset val="128"/>
    </font>
    <font>
      <sz val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38" fontId="5" fillId="0" borderId="0" applyFont="0" applyFill="0" applyBorder="0" applyAlignment="0" applyProtection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5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176" fontId="9" fillId="0" borderId="0" xfId="32" applyNumberFormat="1" applyFont="1"/>
    <xf numFmtId="0" fontId="9" fillId="0" borderId="0" xfId="33" applyFont="1" applyAlignment="1">
      <alignment horizontal="center"/>
    </xf>
    <xf numFmtId="0" fontId="9" fillId="0" borderId="0" xfId="33" applyFont="1"/>
    <xf numFmtId="0" fontId="9" fillId="0" borderId="0" xfId="33" applyFont="1" applyAlignment="1">
      <alignment horizontal="right" vertical="center"/>
    </xf>
    <xf numFmtId="0" fontId="9" fillId="0" borderId="6" xfId="33" applyFont="1" applyBorder="1" applyAlignment="1">
      <alignment horizontal="center" vertical="center"/>
    </xf>
    <xf numFmtId="0" fontId="9" fillId="0" borderId="14" xfId="33" applyFont="1" applyBorder="1" applyAlignment="1">
      <alignment horizontal="center" vertical="center"/>
    </xf>
    <xf numFmtId="0" fontId="9" fillId="0" borderId="11" xfId="33" applyFont="1" applyBorder="1" applyAlignment="1">
      <alignment horizontal="center" vertical="center"/>
    </xf>
    <xf numFmtId="0" fontId="9" fillId="0" borderId="12" xfId="33" applyFont="1" applyBorder="1" applyAlignment="1">
      <alignment horizontal="center" vertical="center"/>
    </xf>
    <xf numFmtId="0" fontId="9" fillId="0" borderId="2" xfId="33" applyFont="1" applyBorder="1" applyAlignment="1">
      <alignment horizontal="center" vertical="center"/>
    </xf>
    <xf numFmtId="176" fontId="13" fillId="0" borderId="0" xfId="33" applyNumberFormat="1" applyFont="1" applyAlignment="1">
      <alignment horizontal="right" vertical="center"/>
    </xf>
    <xf numFmtId="176" fontId="14" fillId="0" borderId="0" xfId="33" applyNumberFormat="1" applyFont="1" applyAlignment="1">
      <alignment horizontal="right" vertical="center"/>
    </xf>
    <xf numFmtId="176" fontId="13" fillId="0" borderId="0" xfId="33" applyNumberFormat="1" applyFont="1" applyAlignment="1">
      <alignment horizontal="center" vertical="center"/>
    </xf>
    <xf numFmtId="176" fontId="13" fillId="0" borderId="25" xfId="33" applyNumberFormat="1" applyFont="1" applyBorder="1" applyAlignment="1">
      <alignment horizontal="right" vertical="center"/>
    </xf>
    <xf numFmtId="176" fontId="14" fillId="0" borderId="0" xfId="30" applyNumberFormat="1" applyFont="1" applyAlignment="1">
      <alignment horizontal="right" vertical="center"/>
    </xf>
    <xf numFmtId="0" fontId="9" fillId="0" borderId="0" xfId="33" applyFont="1" applyAlignment="1">
      <alignment horizontal="left" vertical="center"/>
    </xf>
    <xf numFmtId="0" fontId="9" fillId="0" borderId="0" xfId="33" applyFont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9" fillId="0" borderId="0" xfId="33" applyFont="1" applyAlignment="1">
      <alignment horizontal="center" vertical="center"/>
    </xf>
    <xf numFmtId="177" fontId="9" fillId="0" borderId="0" xfId="33" applyNumberFormat="1" applyFont="1" applyAlignment="1">
      <alignment horizontal="right" vertical="center"/>
    </xf>
    <xf numFmtId="176" fontId="9" fillId="0" borderId="15" xfId="33" applyNumberFormat="1" applyFont="1" applyBorder="1" applyAlignment="1">
      <alignment horizontal="right" vertical="center"/>
    </xf>
    <xf numFmtId="176" fontId="9" fillId="0" borderId="0" xfId="33" applyNumberFormat="1" applyFont="1" applyAlignment="1">
      <alignment horizontal="right" vertical="center"/>
    </xf>
    <xf numFmtId="0" fontId="9" fillId="0" borderId="3" xfId="33" applyFont="1" applyBorder="1" applyAlignment="1">
      <alignment horizontal="center" vertical="center"/>
    </xf>
    <xf numFmtId="0" fontId="13" fillId="0" borderId="0" xfId="33" applyFont="1" applyAlignment="1">
      <alignment vertical="center"/>
    </xf>
    <xf numFmtId="0" fontId="9" fillId="0" borderId="0" xfId="33" applyFont="1" applyAlignment="1">
      <alignment vertical="center"/>
    </xf>
    <xf numFmtId="0" fontId="9" fillId="0" borderId="7" xfId="33" applyFont="1" applyBorder="1" applyAlignment="1">
      <alignment horizontal="center" vertical="center"/>
    </xf>
    <xf numFmtId="0" fontId="9" fillId="0" borderId="8" xfId="33" applyFont="1" applyBorder="1" applyAlignment="1">
      <alignment horizontal="center" vertical="center"/>
    </xf>
    <xf numFmtId="0" fontId="13" fillId="0" borderId="15" xfId="33" applyFont="1" applyBorder="1" applyAlignment="1">
      <alignment horizontal="left" vertical="center"/>
    </xf>
    <xf numFmtId="0" fontId="9" fillId="0" borderId="15" xfId="33" applyFont="1" applyBorder="1" applyAlignment="1">
      <alignment horizontal="left" vertical="center"/>
    </xf>
    <xf numFmtId="0" fontId="9" fillId="0" borderId="0" xfId="34" applyFont="1"/>
    <xf numFmtId="176" fontId="9" fillId="0" borderId="0" xfId="34" applyNumberFormat="1" applyFont="1"/>
    <xf numFmtId="176" fontId="9" fillId="0" borderId="0" xfId="34" applyNumberFormat="1" applyFont="1" applyAlignment="1">
      <alignment horizontal="right" vertical="center"/>
    </xf>
    <xf numFmtId="0" fontId="9" fillId="0" borderId="0" xfId="34" applyFont="1" applyAlignment="1">
      <alignment horizontal="right" vertical="center"/>
    </xf>
    <xf numFmtId="38" fontId="9" fillId="0" borderId="0" xfId="34" applyNumberFormat="1" applyFont="1"/>
    <xf numFmtId="0" fontId="9" fillId="0" borderId="0" xfId="34" applyFont="1" applyAlignment="1">
      <alignment vertical="center"/>
    </xf>
    <xf numFmtId="0" fontId="9" fillId="0" borderId="0" xfId="34" applyFont="1" applyAlignment="1">
      <alignment horizontal="left" vertical="center"/>
    </xf>
    <xf numFmtId="0" fontId="9" fillId="0" borderId="6" xfId="34" applyFont="1" applyBorder="1" applyAlignment="1">
      <alignment vertical="center"/>
    </xf>
    <xf numFmtId="0" fontId="9" fillId="0" borderId="5" xfId="34" applyFont="1" applyBorder="1" applyAlignment="1">
      <alignment horizontal="center" vertical="center" shrinkToFit="1"/>
    </xf>
    <xf numFmtId="0" fontId="9" fillId="0" borderId="4" xfId="34" applyFont="1" applyBorder="1" applyAlignment="1">
      <alignment horizontal="center" vertical="center"/>
    </xf>
    <xf numFmtId="176" fontId="20" fillId="0" borderId="0" xfId="34" applyNumberFormat="1" applyFont="1" applyAlignment="1">
      <alignment horizontal="right" vertical="center"/>
    </xf>
    <xf numFmtId="0" fontId="9" fillId="0" borderId="1" xfId="34" applyFont="1" applyBorder="1" applyAlignment="1">
      <alignment horizontal="center" vertical="center"/>
    </xf>
    <xf numFmtId="176" fontId="17" fillId="0" borderId="0" xfId="34" applyNumberFormat="1" applyFont="1" applyAlignment="1">
      <alignment horizontal="right" vertical="center"/>
    </xf>
    <xf numFmtId="176" fontId="17" fillId="0" borderId="0" xfId="34" applyNumberFormat="1" applyFont="1" applyAlignment="1">
      <alignment vertical="center"/>
    </xf>
    <xf numFmtId="176" fontId="17" fillId="0" borderId="2" xfId="34" applyNumberFormat="1" applyFont="1" applyBorder="1" applyAlignment="1">
      <alignment horizontal="right" vertical="center"/>
    </xf>
    <xf numFmtId="176" fontId="17" fillId="0" borderId="3" xfId="34" applyNumberFormat="1" applyFont="1" applyBorder="1" applyAlignment="1">
      <alignment horizontal="right" vertical="center"/>
    </xf>
    <xf numFmtId="176" fontId="17" fillId="0" borderId="3" xfId="34" applyNumberFormat="1" applyFont="1" applyBorder="1" applyAlignment="1">
      <alignment vertical="center"/>
    </xf>
    <xf numFmtId="0" fontId="13" fillId="0" borderId="0" xfId="34" applyFont="1" applyAlignment="1">
      <alignment vertical="center"/>
    </xf>
    <xf numFmtId="0" fontId="9" fillId="0" borderId="15" xfId="31" applyFont="1" applyBorder="1" applyAlignment="1">
      <alignment horizontal="left" vertical="center"/>
    </xf>
    <xf numFmtId="0" fontId="9" fillId="0" borderId="0" xfId="31" applyFont="1" applyAlignment="1">
      <alignment horizontal="left" vertical="center"/>
    </xf>
    <xf numFmtId="0" fontId="9" fillId="0" borderId="9" xfId="33" applyFont="1" applyBorder="1" applyAlignment="1">
      <alignment vertical="center"/>
    </xf>
    <xf numFmtId="0" fontId="9" fillId="0" borderId="9" xfId="33" applyFont="1" applyBorder="1" applyAlignment="1">
      <alignment horizontal="right" vertical="center"/>
    </xf>
    <xf numFmtId="0" fontId="9" fillId="0" borderId="8" xfId="33" applyFont="1" applyBorder="1" applyAlignment="1">
      <alignment vertical="center"/>
    </xf>
    <xf numFmtId="0" fontId="9" fillId="0" borderId="10" xfId="33" applyFont="1" applyBorder="1" applyAlignment="1">
      <alignment horizontal="center" vertical="center"/>
    </xf>
    <xf numFmtId="0" fontId="9" fillId="0" borderId="13" xfId="33" applyFont="1" applyBorder="1" applyAlignment="1">
      <alignment horizontal="center" vertical="center"/>
    </xf>
    <xf numFmtId="0" fontId="13" fillId="0" borderId="1" xfId="33" applyFont="1" applyBorder="1" applyAlignment="1">
      <alignment horizontal="left" vertical="center" wrapText="1" shrinkToFit="1"/>
    </xf>
    <xf numFmtId="178" fontId="9" fillId="0" borderId="12" xfId="33" applyNumberFormat="1" applyFont="1" applyBorder="1" applyAlignment="1">
      <alignment horizontal="right" vertical="center"/>
    </xf>
    <xf numFmtId="178" fontId="9" fillId="0" borderId="15" xfId="33" applyNumberFormat="1" applyFont="1" applyBorder="1" applyAlignment="1">
      <alignment horizontal="right" vertical="center"/>
    </xf>
    <xf numFmtId="0" fontId="9" fillId="0" borderId="1" xfId="33" applyFont="1" applyBorder="1" applyAlignment="1">
      <alignment horizontal="left" vertical="center"/>
    </xf>
    <xf numFmtId="178" fontId="9" fillId="0" borderId="11" xfId="33" applyNumberFormat="1" applyFont="1" applyBorder="1" applyAlignment="1">
      <alignment horizontal="right" vertical="center"/>
    </xf>
    <xf numFmtId="178" fontId="9" fillId="0" borderId="0" xfId="33" applyNumberFormat="1" applyFont="1" applyAlignment="1">
      <alignment horizontal="right" vertical="center"/>
    </xf>
    <xf numFmtId="0" fontId="9" fillId="0" borderId="1" xfId="33" applyFont="1" applyBorder="1" applyAlignment="1">
      <alignment horizontal="left" vertical="center" wrapText="1" shrinkToFit="1"/>
    </xf>
    <xf numFmtId="178" fontId="9" fillId="0" borderId="3" xfId="33" applyNumberFormat="1" applyFont="1" applyBorder="1" applyAlignment="1">
      <alignment horizontal="right" vertical="center"/>
    </xf>
    <xf numFmtId="178" fontId="9" fillId="0" borderId="2" xfId="33" applyNumberFormat="1" applyFont="1" applyBorder="1" applyAlignment="1">
      <alignment horizontal="right" vertical="center"/>
    </xf>
    <xf numFmtId="176" fontId="13" fillId="0" borderId="21" xfId="33" applyNumberFormat="1" applyFont="1" applyBorder="1" applyAlignment="1">
      <alignment horizontal="right" vertical="center"/>
    </xf>
    <xf numFmtId="176" fontId="14" fillId="0" borderId="3" xfId="33" applyNumberFormat="1" applyFont="1" applyBorder="1" applyAlignment="1">
      <alignment horizontal="right" vertical="center"/>
    </xf>
    <xf numFmtId="176" fontId="14" fillId="0" borderId="3" xfId="30" applyNumberFormat="1" applyFont="1" applyBorder="1" applyAlignment="1">
      <alignment horizontal="right" vertical="center"/>
    </xf>
    <xf numFmtId="177" fontId="9" fillId="0" borderId="25" xfId="33" applyNumberFormat="1" applyFont="1" applyBorder="1" applyAlignment="1">
      <alignment horizontal="right" vertical="center"/>
    </xf>
    <xf numFmtId="177" fontId="9" fillId="0" borderId="3" xfId="33" applyNumberFormat="1" applyFont="1" applyBorder="1" applyAlignment="1">
      <alignment horizontal="right" vertical="center"/>
    </xf>
    <xf numFmtId="176" fontId="9" fillId="0" borderId="3" xfId="33" applyNumberFormat="1" applyFont="1" applyBorder="1" applyAlignment="1">
      <alignment horizontal="right" vertical="center"/>
    </xf>
    <xf numFmtId="0" fontId="9" fillId="0" borderId="6" xfId="2" applyFont="1" applyBorder="1">
      <alignment vertical="center"/>
    </xf>
    <xf numFmtId="0" fontId="9" fillId="0" borderId="5" xfId="34" applyFont="1" applyBorder="1" applyAlignment="1">
      <alignment horizontal="center" vertical="center"/>
    </xf>
    <xf numFmtId="176" fontId="21" fillId="0" borderId="0" xfId="34" applyNumberFormat="1" applyFont="1" applyAlignment="1">
      <alignment horizontal="right" vertical="center"/>
    </xf>
    <xf numFmtId="176" fontId="22" fillId="0" borderId="0" xfId="34" applyNumberFormat="1" applyFont="1" applyAlignment="1">
      <alignment horizontal="right" vertical="center"/>
    </xf>
    <xf numFmtId="176" fontId="22" fillId="0" borderId="3" xfId="34" applyNumberFormat="1" applyFont="1" applyBorder="1" applyAlignment="1">
      <alignment horizontal="right" vertical="center"/>
    </xf>
    <xf numFmtId="38" fontId="9" fillId="0" borderId="0" xfId="35" applyFont="1" applyFill="1" applyBorder="1" applyAlignment="1">
      <alignment horizontal="right" vertical="center"/>
    </xf>
    <xf numFmtId="38" fontId="9" fillId="0" borderId="3" xfId="35" applyFont="1" applyFill="1" applyBorder="1" applyAlignment="1">
      <alignment horizontal="right" vertical="center"/>
    </xf>
    <xf numFmtId="0" fontId="19" fillId="0" borderId="8" xfId="0" applyFont="1" applyBorder="1" applyAlignment="1">
      <alignment horizontal="distributed" vertical="center" indent="1"/>
    </xf>
    <xf numFmtId="0" fontId="19" fillId="0" borderId="0" xfId="0" applyFont="1" applyAlignment="1">
      <alignment horizontal="distributed" vertical="center" indent="1"/>
    </xf>
    <xf numFmtId="0" fontId="19" fillId="0" borderId="9" xfId="0" applyFont="1" applyBorder="1" applyAlignment="1">
      <alignment horizontal="distributed" vertical="center" indent="1"/>
    </xf>
    <xf numFmtId="176" fontId="10" fillId="0" borderId="0" xfId="32" applyNumberFormat="1" applyFont="1" applyAlignment="1">
      <alignment horizontal="center" vertical="center"/>
    </xf>
    <xf numFmtId="0" fontId="9" fillId="0" borderId="27" xfId="33" applyFont="1" applyBorder="1" applyAlignment="1">
      <alignment horizontal="left" vertical="justify" wrapText="1"/>
    </xf>
    <xf numFmtId="0" fontId="9" fillId="0" borderId="27" xfId="33" applyFont="1" applyBorder="1" applyAlignment="1">
      <alignment horizontal="left" vertical="justify"/>
    </xf>
    <xf numFmtId="0" fontId="9" fillId="0" borderId="16" xfId="33" applyFont="1" applyBorder="1" applyAlignment="1">
      <alignment horizontal="left" vertical="justify"/>
    </xf>
    <xf numFmtId="0" fontId="9" fillId="0" borderId="28" xfId="33" applyFont="1" applyBorder="1" applyAlignment="1">
      <alignment horizontal="left" vertical="justify"/>
    </xf>
    <xf numFmtId="0" fontId="9" fillId="0" borderId="18" xfId="33" applyFont="1" applyBorder="1" applyAlignment="1">
      <alignment horizontal="left" vertical="justify"/>
    </xf>
    <xf numFmtId="0" fontId="9" fillId="0" borderId="5" xfId="33" applyFont="1" applyBorder="1" applyAlignment="1">
      <alignment horizontal="center" vertical="center"/>
    </xf>
    <xf numFmtId="0" fontId="9" fillId="0" borderId="4" xfId="33" applyFont="1" applyBorder="1" applyAlignment="1">
      <alignment horizontal="center" vertical="center"/>
    </xf>
    <xf numFmtId="176" fontId="9" fillId="0" borderId="15" xfId="33" applyNumberFormat="1" applyFont="1" applyBorder="1" applyAlignment="1">
      <alignment horizontal="right" vertical="center"/>
    </xf>
    <xf numFmtId="0" fontId="9" fillId="0" borderId="26" xfId="33" applyFont="1" applyBorder="1" applyAlignment="1">
      <alignment horizontal="center" vertical="center"/>
    </xf>
    <xf numFmtId="176" fontId="9" fillId="0" borderId="11" xfId="33" applyNumberFormat="1" applyFont="1" applyBorder="1" applyAlignment="1">
      <alignment horizontal="right" vertical="center"/>
    </xf>
    <xf numFmtId="176" fontId="9" fillId="0" borderId="0" xfId="33" applyNumberFormat="1" applyFont="1" applyAlignment="1">
      <alignment horizontal="right" vertical="center"/>
    </xf>
    <xf numFmtId="0" fontId="9" fillId="0" borderId="22" xfId="33" applyFont="1" applyBorder="1" applyAlignment="1">
      <alignment horizontal="center" vertical="center"/>
    </xf>
    <xf numFmtId="0" fontId="9" fillId="0" borderId="6" xfId="33" applyFont="1" applyBorder="1" applyAlignment="1">
      <alignment horizontal="center" vertical="center"/>
    </xf>
    <xf numFmtId="0" fontId="9" fillId="0" borderId="23" xfId="33" applyFont="1" applyBorder="1" applyAlignment="1">
      <alignment horizontal="center" vertical="center"/>
    </xf>
    <xf numFmtId="176" fontId="14" fillId="0" borderId="11" xfId="33" applyNumberFormat="1" applyFont="1" applyBorder="1" applyAlignment="1">
      <alignment horizontal="right" vertical="center"/>
    </xf>
    <xf numFmtId="176" fontId="14" fillId="0" borderId="0" xfId="33" applyNumberFormat="1" applyFont="1" applyAlignment="1">
      <alignment horizontal="right" vertical="center"/>
    </xf>
    <xf numFmtId="176" fontId="14" fillId="0" borderId="3" xfId="33" applyNumberFormat="1" applyFont="1" applyBorder="1" applyAlignment="1">
      <alignment horizontal="right" vertical="center"/>
    </xf>
    <xf numFmtId="41" fontId="9" fillId="0" borderId="0" xfId="33" applyNumberFormat="1" applyFont="1" applyAlignment="1">
      <alignment horizontal="right" vertical="center"/>
    </xf>
    <xf numFmtId="0" fontId="10" fillId="0" borderId="0" xfId="33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14" fillId="0" borderId="12" xfId="33" applyNumberFormat="1" applyFont="1" applyBorder="1" applyAlignment="1">
      <alignment horizontal="right" vertical="center"/>
    </xf>
    <xf numFmtId="176" fontId="14" fillId="0" borderId="15" xfId="33" applyNumberFormat="1" applyFont="1" applyBorder="1" applyAlignment="1">
      <alignment horizontal="right" vertical="center"/>
    </xf>
    <xf numFmtId="0" fontId="9" fillId="0" borderId="1" xfId="33" applyFont="1" applyBorder="1" applyAlignment="1">
      <alignment horizontal="center" vertical="center"/>
    </xf>
    <xf numFmtId="0" fontId="13" fillId="0" borderId="10" xfId="33" applyFont="1" applyBorder="1" applyAlignment="1">
      <alignment horizontal="center" vertical="center" textRotation="255" wrapText="1"/>
    </xf>
    <xf numFmtId="0" fontId="13" fillId="0" borderId="13" xfId="33" applyFont="1" applyBorder="1" applyAlignment="1">
      <alignment horizontal="center" vertical="center" textRotation="255" wrapText="1"/>
    </xf>
    <xf numFmtId="0" fontId="13" fillId="0" borderId="14" xfId="33" applyFont="1" applyBorder="1" applyAlignment="1">
      <alignment horizontal="center" vertical="center" textRotation="255" wrapText="1"/>
    </xf>
    <xf numFmtId="0" fontId="9" fillId="0" borderId="14" xfId="33" applyFont="1" applyBorder="1" applyAlignment="1">
      <alignment horizontal="center" vertical="center"/>
    </xf>
    <xf numFmtId="0" fontId="13" fillId="0" borderId="12" xfId="33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3" fillId="0" borderId="2" xfId="33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0" fontId="14" fillId="0" borderId="7" xfId="33" applyFont="1" applyBorder="1" applyAlignment="1">
      <alignment horizontal="center" vertical="center" textRotation="255" wrapText="1"/>
    </xf>
    <xf numFmtId="0" fontId="14" fillId="0" borderId="8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9" fillId="0" borderId="12" xfId="33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" xfId="33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16" xfId="33" applyFont="1" applyBorder="1" applyAlignment="1">
      <alignment horizontal="left" vertical="justify" wrapText="1"/>
    </xf>
    <xf numFmtId="0" fontId="9" fillId="0" borderId="17" xfId="33" applyFont="1" applyBorder="1" applyAlignment="1">
      <alignment horizontal="left" vertical="justify"/>
    </xf>
    <xf numFmtId="0" fontId="9" fillId="0" borderId="19" xfId="33" applyFont="1" applyBorder="1" applyAlignment="1">
      <alignment horizontal="center" vertical="center"/>
    </xf>
    <xf numFmtId="0" fontId="9" fillId="0" borderId="12" xfId="33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6" fillId="0" borderId="10" xfId="33" applyFont="1" applyBorder="1" applyAlignment="1">
      <alignment horizontal="center" vertical="center" textRotation="255" wrapText="1"/>
    </xf>
    <xf numFmtId="0" fontId="16" fillId="0" borderId="13" xfId="33" applyFont="1" applyBorder="1" applyAlignment="1">
      <alignment horizontal="center" vertical="center" textRotation="255" wrapText="1"/>
    </xf>
    <xf numFmtId="0" fontId="16" fillId="0" borderId="14" xfId="33" applyFont="1" applyBorder="1" applyAlignment="1">
      <alignment horizontal="center" vertical="center" textRotation="255" wrapText="1"/>
    </xf>
    <xf numFmtId="0" fontId="9" fillId="0" borderId="24" xfId="33" applyFont="1" applyBorder="1" applyAlignment="1">
      <alignment horizontal="center" vertical="center" wrapText="1"/>
    </xf>
    <xf numFmtId="0" fontId="9" fillId="0" borderId="14" xfId="33" applyFont="1" applyBorder="1" applyAlignment="1">
      <alignment horizontal="center" vertical="center" wrapText="1"/>
    </xf>
    <xf numFmtId="0" fontId="9" fillId="0" borderId="11" xfId="33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176" fontId="14" fillId="0" borderId="3" xfId="30" applyNumberFormat="1" applyFont="1" applyBorder="1" applyAlignment="1">
      <alignment horizontal="right" vertical="center"/>
    </xf>
    <xf numFmtId="176" fontId="14" fillId="0" borderId="0" xfId="30" applyNumberFormat="1" applyFont="1" applyAlignment="1">
      <alignment horizontal="right" vertical="center"/>
    </xf>
    <xf numFmtId="0" fontId="14" fillId="0" borderId="5" xfId="33" applyFont="1" applyBorder="1" applyAlignment="1">
      <alignment horizontal="center" vertical="center"/>
    </xf>
    <xf numFmtId="0" fontId="14" fillId="0" borderId="4" xfId="33" applyFont="1" applyBorder="1" applyAlignment="1">
      <alignment horizontal="center" vertical="center"/>
    </xf>
    <xf numFmtId="176" fontId="9" fillId="0" borderId="25" xfId="33" applyNumberFormat="1" applyFont="1" applyBorder="1" applyAlignment="1">
      <alignment horizontal="right" vertical="center"/>
    </xf>
    <xf numFmtId="176" fontId="9" fillId="0" borderId="12" xfId="33" applyNumberFormat="1" applyFont="1" applyBorder="1" applyAlignment="1">
      <alignment horizontal="right" vertical="center"/>
    </xf>
    <xf numFmtId="41" fontId="9" fillId="0" borderId="15" xfId="33" applyNumberFormat="1" applyFont="1" applyBorder="1" applyAlignment="1">
      <alignment horizontal="right" vertical="center"/>
    </xf>
    <xf numFmtId="0" fontId="15" fillId="0" borderId="5" xfId="33" applyFont="1" applyBorder="1" applyAlignment="1">
      <alignment horizontal="center" vertical="center"/>
    </xf>
    <xf numFmtId="0" fontId="15" fillId="0" borderId="4" xfId="33" applyFont="1" applyBorder="1" applyAlignment="1">
      <alignment horizontal="center" vertical="center"/>
    </xf>
    <xf numFmtId="41" fontId="9" fillId="0" borderId="3" xfId="33" applyNumberFormat="1" applyFont="1" applyBorder="1" applyAlignment="1">
      <alignment horizontal="right" vertical="center"/>
    </xf>
    <xf numFmtId="41" fontId="18" fillId="0" borderId="0" xfId="33" applyNumberFormat="1" applyFont="1" applyAlignment="1">
      <alignment horizontal="right" vertical="center"/>
    </xf>
    <xf numFmtId="176" fontId="9" fillId="0" borderId="3" xfId="33" applyNumberFormat="1" applyFont="1" applyBorder="1" applyAlignment="1">
      <alignment horizontal="right" vertical="center"/>
    </xf>
    <xf numFmtId="176" fontId="9" fillId="0" borderId="21" xfId="33" applyNumberFormat="1" applyFont="1" applyBorder="1" applyAlignment="1">
      <alignment horizontal="right" vertical="center"/>
    </xf>
    <xf numFmtId="176" fontId="9" fillId="0" borderId="2" xfId="33" applyNumberFormat="1" applyFont="1" applyBorder="1" applyAlignment="1">
      <alignment horizontal="right" vertical="center"/>
    </xf>
    <xf numFmtId="0" fontId="9" fillId="0" borderId="1" xfId="33" applyFont="1" applyBorder="1" applyAlignment="1">
      <alignment horizontal="left" vertical="center"/>
    </xf>
    <xf numFmtId="0" fontId="9" fillId="0" borderId="20" xfId="33" applyFont="1" applyBorder="1" applyAlignment="1">
      <alignment horizontal="center" vertical="center" textRotation="255"/>
    </xf>
    <xf numFmtId="0" fontId="9" fillId="0" borderId="25" xfId="33" applyFont="1" applyBorder="1" applyAlignment="1">
      <alignment horizontal="center" vertical="center" textRotation="255"/>
    </xf>
    <xf numFmtId="0" fontId="9" fillId="0" borderId="21" xfId="33" applyFont="1" applyBorder="1" applyAlignment="1">
      <alignment horizontal="center" vertical="center" textRotation="255"/>
    </xf>
    <xf numFmtId="0" fontId="9" fillId="0" borderId="1" xfId="33" applyFont="1" applyBorder="1" applyAlignment="1">
      <alignment horizontal="left" vertical="center" wrapText="1" shrinkToFit="1"/>
    </xf>
    <xf numFmtId="0" fontId="9" fillId="0" borderId="1" xfId="33" applyFont="1" applyBorder="1" applyAlignment="1">
      <alignment horizontal="left" vertical="center" shrinkToFit="1"/>
    </xf>
    <xf numFmtId="0" fontId="9" fillId="0" borderId="5" xfId="33" applyFont="1" applyBorder="1" applyAlignment="1">
      <alignment horizontal="left" vertical="center"/>
    </xf>
    <xf numFmtId="0" fontId="9" fillId="0" borderId="4" xfId="33" applyFont="1" applyBorder="1" applyAlignment="1">
      <alignment horizontal="left" vertical="center"/>
    </xf>
    <xf numFmtId="0" fontId="14" fillId="0" borderId="1" xfId="33" applyFont="1" applyBorder="1" applyAlignment="1">
      <alignment horizontal="left" vertical="center" wrapText="1" shrinkToFit="1"/>
    </xf>
    <xf numFmtId="0" fontId="14" fillId="0" borderId="1" xfId="33" applyFont="1" applyBorder="1" applyAlignment="1">
      <alignment horizontal="left" vertical="center" shrinkToFit="1"/>
    </xf>
    <xf numFmtId="0" fontId="9" fillId="0" borderId="8" xfId="33" applyFont="1" applyBorder="1" applyAlignment="1">
      <alignment horizontal="center" vertical="center" textRotation="255"/>
    </xf>
    <xf numFmtId="0" fontId="9" fillId="0" borderId="0" xfId="33" applyFont="1" applyAlignment="1">
      <alignment horizontal="center" vertical="center" textRotation="255"/>
    </xf>
    <xf numFmtId="0" fontId="9" fillId="0" borderId="3" xfId="33" applyFont="1" applyBorder="1" applyAlignment="1">
      <alignment horizontal="center" vertical="center" textRotation="255"/>
    </xf>
    <xf numFmtId="0" fontId="9" fillId="0" borderId="7" xfId="33" applyFont="1" applyBorder="1" applyAlignment="1">
      <alignment horizontal="center" vertical="center"/>
    </xf>
    <xf numFmtId="0" fontId="9" fillId="0" borderId="29" xfId="33" applyFont="1" applyBorder="1" applyAlignment="1">
      <alignment horizontal="center" vertical="center"/>
    </xf>
    <xf numFmtId="0" fontId="9" fillId="0" borderId="25" xfId="33" applyFont="1" applyBorder="1" applyAlignment="1">
      <alignment horizontal="center" vertical="center"/>
    </xf>
    <xf numFmtId="0" fontId="9" fillId="0" borderId="21" xfId="33" applyFont="1" applyBorder="1" applyAlignment="1">
      <alignment horizontal="center" vertical="center"/>
    </xf>
    <xf numFmtId="0" fontId="9" fillId="0" borderId="24" xfId="33" applyFont="1" applyBorder="1" applyAlignment="1">
      <alignment horizontal="center" vertical="center" textRotation="255"/>
    </xf>
    <xf numFmtId="0" fontId="9" fillId="0" borderId="13" xfId="33" applyFont="1" applyBorder="1" applyAlignment="1">
      <alignment horizontal="center" vertical="center" textRotation="255"/>
    </xf>
    <xf numFmtId="0" fontId="9" fillId="0" borderId="14" xfId="33" applyFont="1" applyBorder="1" applyAlignment="1">
      <alignment horizontal="center" vertical="center" textRotation="255"/>
    </xf>
    <xf numFmtId="0" fontId="9" fillId="0" borderId="26" xfId="33" applyFont="1" applyBorder="1" applyAlignment="1">
      <alignment horizontal="center" vertical="center" shrinkToFit="1"/>
    </xf>
    <xf numFmtId="0" fontId="9" fillId="0" borderId="4" xfId="33" applyFont="1" applyBorder="1" applyAlignment="1">
      <alignment horizontal="center" vertical="center" shrinkToFit="1"/>
    </xf>
    <xf numFmtId="181" fontId="9" fillId="0" borderId="3" xfId="33" applyNumberFormat="1" applyFont="1" applyBorder="1" applyAlignment="1">
      <alignment horizontal="right" vertical="center" wrapText="1" indent="2"/>
    </xf>
    <xf numFmtId="181" fontId="9" fillId="0" borderId="21" xfId="33" applyNumberFormat="1" applyFont="1" applyBorder="1" applyAlignment="1">
      <alignment horizontal="right" vertical="center" wrapText="1" indent="2"/>
    </xf>
    <xf numFmtId="181" fontId="9" fillId="0" borderId="14" xfId="33" applyNumberFormat="1" applyFont="1" applyBorder="1" applyAlignment="1">
      <alignment horizontal="right" vertical="center" wrapText="1" indent="2"/>
    </xf>
    <xf numFmtId="181" fontId="9" fillId="0" borderId="2" xfId="33" applyNumberFormat="1" applyFont="1" applyBorder="1" applyAlignment="1">
      <alignment horizontal="right" vertical="center" wrapText="1" indent="2"/>
    </xf>
    <xf numFmtId="177" fontId="9" fillId="0" borderId="0" xfId="33" applyNumberFormat="1" applyFont="1" applyAlignment="1">
      <alignment horizontal="right" vertical="center" wrapText="1" indent="2"/>
    </xf>
    <xf numFmtId="180" fontId="9" fillId="0" borderId="0" xfId="36" applyNumberFormat="1" applyFont="1" applyFill="1" applyBorder="1" applyAlignment="1">
      <alignment horizontal="right" vertical="center" wrapText="1" indent="2"/>
    </xf>
    <xf numFmtId="180" fontId="9" fillId="0" borderId="0" xfId="33" applyNumberFormat="1" applyFont="1" applyAlignment="1">
      <alignment horizontal="right" vertical="center" wrapText="1" indent="2"/>
    </xf>
    <xf numFmtId="177" fontId="9" fillId="0" borderId="25" xfId="33" applyNumberFormat="1" applyFont="1" applyBorder="1" applyAlignment="1">
      <alignment horizontal="right" vertical="center" wrapText="1" indent="2"/>
    </xf>
    <xf numFmtId="177" fontId="9" fillId="0" borderId="13" xfId="33" applyNumberFormat="1" applyFont="1" applyBorder="1" applyAlignment="1">
      <alignment horizontal="right" vertical="center" wrapText="1" indent="2"/>
    </xf>
    <xf numFmtId="177" fontId="9" fillId="0" borderId="11" xfId="33" applyNumberFormat="1" applyFont="1" applyBorder="1" applyAlignment="1">
      <alignment horizontal="right" vertical="center" wrapText="1" indent="2"/>
    </xf>
    <xf numFmtId="177" fontId="9" fillId="0" borderId="15" xfId="33" applyNumberFormat="1" applyFont="1" applyBorder="1" applyAlignment="1">
      <alignment horizontal="right" vertical="center" wrapText="1" indent="2"/>
    </xf>
    <xf numFmtId="177" fontId="9" fillId="0" borderId="20" xfId="33" applyNumberFormat="1" applyFont="1" applyBorder="1" applyAlignment="1">
      <alignment horizontal="right" vertical="center" wrapText="1" indent="2"/>
    </xf>
    <xf numFmtId="177" fontId="9" fillId="0" borderId="24" xfId="33" applyNumberFormat="1" applyFont="1" applyBorder="1" applyAlignment="1">
      <alignment horizontal="right" vertical="center" wrapText="1" indent="2"/>
    </xf>
    <xf numFmtId="177" fontId="9" fillId="0" borderId="12" xfId="33" applyNumberFormat="1" applyFont="1" applyBorder="1" applyAlignment="1">
      <alignment horizontal="right" vertical="center" wrapText="1" indent="2"/>
    </xf>
    <xf numFmtId="0" fontId="13" fillId="0" borderId="27" xfId="33" applyFont="1" applyBorder="1" applyAlignment="1">
      <alignment vertical="distributed" wrapText="1"/>
    </xf>
    <xf numFmtId="0" fontId="13" fillId="0" borderId="16" xfId="33" applyFont="1" applyBorder="1" applyAlignment="1">
      <alignment vertical="distributed" wrapText="1"/>
    </xf>
    <xf numFmtId="0" fontId="13" fillId="0" borderId="28" xfId="33" applyFont="1" applyBorder="1" applyAlignment="1">
      <alignment vertical="distributed" wrapText="1"/>
    </xf>
    <xf numFmtId="0" fontId="13" fillId="0" borderId="18" xfId="33" applyFont="1" applyBorder="1" applyAlignment="1">
      <alignment vertical="distributed" wrapText="1"/>
    </xf>
    <xf numFmtId="0" fontId="9" fillId="0" borderId="8" xfId="33" applyFont="1" applyBorder="1" applyAlignment="1">
      <alignment horizontal="center" vertical="center"/>
    </xf>
    <xf numFmtId="0" fontId="9" fillId="0" borderId="3" xfId="33" applyFont="1" applyBorder="1" applyAlignment="1">
      <alignment horizontal="center" vertical="center"/>
    </xf>
    <xf numFmtId="0" fontId="9" fillId="0" borderId="15" xfId="33" applyFont="1" applyBorder="1" applyAlignment="1">
      <alignment horizontal="left" vertical="center" shrinkToFit="1"/>
    </xf>
    <xf numFmtId="0" fontId="9" fillId="0" borderId="20" xfId="33" applyFont="1" applyBorder="1" applyAlignment="1">
      <alignment horizontal="left" vertical="center" shrinkToFit="1"/>
    </xf>
    <xf numFmtId="0" fontId="9" fillId="0" borderId="12" xfId="33" applyFont="1" applyBorder="1" applyAlignment="1">
      <alignment vertical="center"/>
    </xf>
    <xf numFmtId="0" fontId="9" fillId="0" borderId="15" xfId="33" applyFont="1" applyBorder="1" applyAlignment="1">
      <alignment vertical="center"/>
    </xf>
    <xf numFmtId="0" fontId="9" fillId="0" borderId="20" xfId="33" applyFont="1" applyBorder="1" applyAlignment="1">
      <alignment vertical="center"/>
    </xf>
    <xf numFmtId="178" fontId="9" fillId="0" borderId="2" xfId="33" applyNumberFormat="1" applyFont="1" applyBorder="1" applyAlignment="1">
      <alignment vertical="center"/>
    </xf>
    <xf numFmtId="178" fontId="9" fillId="0" borderId="3" xfId="33" applyNumberFormat="1" applyFont="1" applyBorder="1" applyAlignment="1">
      <alignment vertical="center"/>
    </xf>
    <xf numFmtId="178" fontId="9" fillId="0" borderId="11" xfId="33" applyNumberFormat="1" applyFont="1" applyBorder="1" applyAlignment="1">
      <alignment horizontal="right" vertical="center"/>
    </xf>
    <xf numFmtId="178" fontId="9" fillId="0" borderId="0" xfId="33" applyNumberFormat="1" applyFont="1" applyAlignment="1">
      <alignment horizontal="right" vertical="center"/>
    </xf>
    <xf numFmtId="0" fontId="13" fillId="0" borderId="15" xfId="33" applyFont="1" applyBorder="1" applyAlignment="1">
      <alignment horizontal="left" vertical="center" shrinkToFit="1"/>
    </xf>
    <xf numFmtId="0" fontId="13" fillId="0" borderId="20" xfId="33" applyFont="1" applyBorder="1" applyAlignment="1">
      <alignment horizontal="left" vertical="center" shrinkToFit="1"/>
    </xf>
    <xf numFmtId="0" fontId="13" fillId="0" borderId="12" xfId="33" applyFont="1" applyBorder="1" applyAlignment="1">
      <alignment vertical="center"/>
    </xf>
    <xf numFmtId="0" fontId="13" fillId="0" borderId="15" xfId="33" applyFont="1" applyBorder="1" applyAlignment="1">
      <alignment vertical="center"/>
    </xf>
    <xf numFmtId="0" fontId="13" fillId="0" borderId="20" xfId="33" applyFont="1" applyBorder="1" applyAlignment="1">
      <alignment vertical="center"/>
    </xf>
    <xf numFmtId="179" fontId="9" fillId="0" borderId="0" xfId="35" applyNumberFormat="1" applyFont="1" applyFill="1" applyBorder="1" applyAlignment="1">
      <alignment horizontal="right" vertical="center"/>
    </xf>
    <xf numFmtId="0" fontId="9" fillId="0" borderId="15" xfId="33" applyFont="1" applyBorder="1" applyAlignment="1">
      <alignment horizontal="center" vertical="center"/>
    </xf>
    <xf numFmtId="0" fontId="14" fillId="0" borderId="12" xfId="33" applyFont="1" applyBorder="1" applyAlignment="1">
      <alignment vertical="center" wrapText="1"/>
    </xf>
    <xf numFmtId="0" fontId="14" fillId="0" borderId="15" xfId="33" applyFont="1" applyBorder="1" applyAlignment="1">
      <alignment vertical="center"/>
    </xf>
    <xf numFmtId="0" fontId="14" fillId="0" borderId="20" xfId="33" applyFont="1" applyBorder="1" applyAlignment="1">
      <alignment vertical="center"/>
    </xf>
    <xf numFmtId="178" fontId="9" fillId="0" borderId="12" xfId="33" applyNumberFormat="1" applyFont="1" applyBorder="1" applyAlignment="1">
      <alignment horizontal="right" vertical="center"/>
    </xf>
    <xf numFmtId="178" fontId="9" fillId="0" borderId="15" xfId="33" applyNumberFormat="1" applyFont="1" applyBorder="1" applyAlignment="1">
      <alignment horizontal="right" vertical="center"/>
    </xf>
    <xf numFmtId="0" fontId="9" fillId="0" borderId="0" xfId="33" applyFont="1" applyAlignment="1">
      <alignment horizontal="center" vertical="center"/>
    </xf>
    <xf numFmtId="0" fontId="10" fillId="0" borderId="0" xfId="34" applyFont="1" applyAlignment="1">
      <alignment horizontal="right" vertical="center"/>
    </xf>
    <xf numFmtId="0" fontId="9" fillId="0" borderId="20" xfId="34" applyFont="1" applyBorder="1" applyAlignment="1">
      <alignment horizontal="center" vertical="center" textRotation="255"/>
    </xf>
    <xf numFmtId="0" fontId="9" fillId="0" borderId="25" xfId="34" applyFont="1" applyBorder="1" applyAlignment="1">
      <alignment horizontal="center" vertical="center" textRotation="255"/>
    </xf>
    <xf numFmtId="0" fontId="9" fillId="0" borderId="21" xfId="34" applyFont="1" applyBorder="1" applyAlignment="1">
      <alignment horizontal="center" vertical="center" textRotation="255"/>
    </xf>
    <xf numFmtId="0" fontId="9" fillId="0" borderId="27" xfId="34" applyFont="1" applyBorder="1" applyAlignment="1">
      <alignment horizontal="left" vertical="distributed" wrapText="1"/>
    </xf>
    <xf numFmtId="0" fontId="9" fillId="0" borderId="16" xfId="34" applyFont="1" applyBorder="1" applyAlignment="1">
      <alignment horizontal="left" vertical="distributed"/>
    </xf>
    <xf numFmtId="0" fontId="9" fillId="0" borderId="28" xfId="34" applyFont="1" applyBorder="1" applyAlignment="1">
      <alignment horizontal="left" vertical="distributed"/>
    </xf>
    <xf numFmtId="0" fontId="9" fillId="0" borderId="18" xfId="34" applyFont="1" applyBorder="1" applyAlignment="1">
      <alignment horizontal="left" vertical="distributed"/>
    </xf>
    <xf numFmtId="0" fontId="9" fillId="0" borderId="26" xfId="34" applyFont="1" applyBorder="1" applyAlignment="1">
      <alignment horizontal="center" vertical="center"/>
    </xf>
    <xf numFmtId="0" fontId="9" fillId="0" borderId="4" xfId="34" applyFont="1" applyBorder="1" applyAlignment="1">
      <alignment horizontal="center" vertical="center"/>
    </xf>
    <xf numFmtId="0" fontId="9" fillId="0" borderId="10" xfId="34" applyFont="1" applyBorder="1" applyAlignment="1">
      <alignment horizontal="center" vertical="center"/>
    </xf>
    <xf numFmtId="0" fontId="9" fillId="0" borderId="14" xfId="34" applyFont="1" applyBorder="1" applyAlignment="1">
      <alignment horizontal="center" vertical="center"/>
    </xf>
    <xf numFmtId="0" fontId="9" fillId="0" borderId="7" xfId="34" applyFont="1" applyBorder="1" applyAlignment="1">
      <alignment horizontal="center" vertical="center"/>
    </xf>
    <xf numFmtId="0" fontId="9" fillId="0" borderId="2" xfId="34" applyFont="1" applyBorder="1" applyAlignment="1">
      <alignment horizontal="center" vertical="center"/>
    </xf>
    <xf numFmtId="0" fontId="9" fillId="0" borderId="6" xfId="34" applyFont="1" applyBorder="1" applyAlignment="1">
      <alignment horizontal="center" vertical="center"/>
    </xf>
    <xf numFmtId="0" fontId="10" fillId="0" borderId="0" xfId="34" applyFont="1" applyAlignment="1">
      <alignment horizontal="left" vertical="center"/>
    </xf>
    <xf numFmtId="0" fontId="13" fillId="0" borderId="15" xfId="33" applyFont="1" applyBorder="1" applyAlignment="1">
      <alignment horizontal="distributed" vertical="center" wrapText="1"/>
    </xf>
    <xf numFmtId="0" fontId="13" fillId="0" borderId="20" xfId="33" applyFont="1" applyBorder="1" applyAlignment="1">
      <alignment horizontal="distributed" vertical="center" wrapText="1"/>
    </xf>
    <xf numFmtId="0" fontId="13" fillId="0" borderId="0" xfId="33" applyFont="1" applyAlignment="1">
      <alignment horizontal="distributed" vertical="center" wrapText="1"/>
    </xf>
    <xf numFmtId="0" fontId="13" fillId="0" borderId="25" xfId="33" applyFont="1" applyBorder="1" applyAlignment="1">
      <alignment horizontal="distributed" vertical="center" wrapText="1"/>
    </xf>
    <xf numFmtId="0" fontId="13" fillId="0" borderId="3" xfId="33" applyFont="1" applyBorder="1" applyAlignment="1">
      <alignment horizontal="distributed" vertical="center" wrapText="1"/>
    </xf>
    <xf numFmtId="0" fontId="13" fillId="0" borderId="21" xfId="33" applyFont="1" applyBorder="1" applyAlignment="1">
      <alignment horizontal="distributed" vertical="center" wrapText="1"/>
    </xf>
    <xf numFmtId="0" fontId="14" fillId="0" borderId="5" xfId="33" applyFont="1" applyBorder="1" applyAlignment="1">
      <alignment horizontal="distributed" vertical="center"/>
    </xf>
    <xf numFmtId="0" fontId="14" fillId="0" borderId="26" xfId="33" applyFont="1" applyBorder="1" applyAlignment="1">
      <alignment horizontal="distributed" vertical="center"/>
    </xf>
    <xf numFmtId="0" fontId="14" fillId="0" borderId="4" xfId="33" applyFont="1" applyBorder="1" applyAlignment="1">
      <alignment horizontal="distributed" vertical="center"/>
    </xf>
    <xf numFmtId="0" fontId="9" fillId="0" borderId="5" xfId="33" applyFont="1" applyBorder="1" applyAlignment="1">
      <alignment horizontal="distributed" vertical="center"/>
    </xf>
    <xf numFmtId="0" fontId="9" fillId="0" borderId="26" xfId="33" applyFont="1" applyBorder="1" applyAlignment="1">
      <alignment horizontal="distributed" vertical="center"/>
    </xf>
    <xf numFmtId="0" fontId="9" fillId="0" borderId="4" xfId="33" applyFont="1" applyBorder="1" applyAlignment="1">
      <alignment horizontal="distributed" vertical="center"/>
    </xf>
    <xf numFmtId="176" fontId="13" fillId="0" borderId="26" xfId="33" applyNumberFormat="1" applyFont="1" applyBorder="1" applyAlignment="1">
      <alignment horizontal="right" vertical="center"/>
    </xf>
    <xf numFmtId="41" fontId="14" fillId="0" borderId="0" xfId="33" applyNumberFormat="1" applyFont="1" applyAlignment="1">
      <alignment horizontal="right" vertical="center"/>
    </xf>
    <xf numFmtId="0" fontId="9" fillId="0" borderId="0" xfId="33" applyFont="1" applyAlignment="1">
      <alignment horizontal="left" vertical="center"/>
    </xf>
    <xf numFmtId="0" fontId="13" fillId="0" borderId="26" xfId="33" applyFont="1" applyBorder="1" applyAlignment="1">
      <alignment horizontal="distributed" vertical="center" wrapText="1"/>
    </xf>
    <xf numFmtId="0" fontId="13" fillId="0" borderId="4" xfId="33" applyFont="1" applyBorder="1" applyAlignment="1">
      <alignment horizontal="distributed" vertical="center" wrapText="1"/>
    </xf>
    <xf numFmtId="41" fontId="14" fillId="0" borderId="3" xfId="33" applyNumberFormat="1" applyFont="1" applyBorder="1" applyAlignment="1">
      <alignment horizontal="right" vertical="center"/>
    </xf>
    <xf numFmtId="41" fontId="14" fillId="0" borderId="11" xfId="33" applyNumberFormat="1" applyFont="1" applyBorder="1" applyAlignment="1">
      <alignment horizontal="right" vertical="center"/>
    </xf>
    <xf numFmtId="0" fontId="9" fillId="0" borderId="27" xfId="33" applyFont="1" applyBorder="1" applyAlignment="1">
      <alignment horizontal="left" vertical="distributed" wrapText="1"/>
    </xf>
    <xf numFmtId="0" fontId="9" fillId="0" borderId="16" xfId="33" applyFont="1" applyBorder="1" applyAlignment="1">
      <alignment horizontal="left" vertical="distributed" wrapText="1"/>
    </xf>
    <xf numFmtId="0" fontId="9" fillId="0" borderId="28" xfId="33" applyFont="1" applyBorder="1" applyAlignment="1">
      <alignment horizontal="left" vertical="distributed" wrapText="1"/>
    </xf>
    <xf numFmtId="0" fontId="9" fillId="0" borderId="18" xfId="33" applyFont="1" applyBorder="1" applyAlignment="1">
      <alignment horizontal="left" vertical="distributed" wrapText="1"/>
    </xf>
    <xf numFmtId="41" fontId="14" fillId="0" borderId="2" xfId="33" applyNumberFormat="1" applyFont="1" applyBorder="1" applyAlignment="1">
      <alignment horizontal="right" vertical="center"/>
    </xf>
    <xf numFmtId="41" fontId="14" fillId="0" borderId="15" xfId="33" applyNumberFormat="1" applyFont="1" applyBorder="1" applyAlignment="1">
      <alignment horizontal="right" vertical="center"/>
    </xf>
    <xf numFmtId="0" fontId="9" fillId="0" borderId="5" xfId="33" applyFont="1" applyBorder="1" applyAlignment="1">
      <alignment horizontal="center" vertical="center" shrinkToFit="1"/>
    </xf>
    <xf numFmtId="176" fontId="13" fillId="0" borderId="5" xfId="33" applyNumberFormat="1" applyFont="1" applyBorder="1" applyAlignment="1">
      <alignment horizontal="right" vertical="center"/>
    </xf>
    <xf numFmtId="0" fontId="13" fillId="0" borderId="27" xfId="33" applyFont="1" applyBorder="1" applyAlignment="1">
      <alignment horizontal="left" vertical="distributed" wrapText="1"/>
    </xf>
    <xf numFmtId="0" fontId="13" fillId="0" borderId="16" xfId="33" applyFont="1" applyBorder="1" applyAlignment="1">
      <alignment horizontal="left" vertical="distributed" wrapText="1"/>
    </xf>
    <xf numFmtId="0" fontId="13" fillId="0" borderId="28" xfId="33" applyFont="1" applyBorder="1" applyAlignment="1">
      <alignment horizontal="left" vertical="distributed" wrapText="1"/>
    </xf>
    <xf numFmtId="0" fontId="13" fillId="0" borderId="18" xfId="33" applyFont="1" applyBorder="1" applyAlignment="1">
      <alignment horizontal="left" vertical="distributed" wrapText="1"/>
    </xf>
    <xf numFmtId="41" fontId="14" fillId="0" borderId="12" xfId="33" applyNumberFormat="1" applyFont="1" applyBorder="1" applyAlignment="1">
      <alignment horizontal="right" vertical="center"/>
    </xf>
    <xf numFmtId="0" fontId="13" fillId="0" borderId="0" xfId="33" applyFont="1" applyAlignment="1">
      <alignment horizontal="left" vertical="center" wrapText="1"/>
    </xf>
  </cellXfs>
  <cellStyles count="37">
    <cellStyle name="パーセント 2" xfId="36" xr:uid="{9B08F6EC-DDF7-4D34-8D95-F51D2AB406B5}"/>
    <cellStyle name="桁区切り" xfId="35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10" xfId="3" xr:uid="{00000000-0005-0000-0000-000005000000}"/>
    <cellStyle name="標準 2 11" xfId="4" xr:uid="{00000000-0005-0000-0000-000006000000}"/>
    <cellStyle name="標準 2 12" xfId="5" xr:uid="{00000000-0005-0000-0000-000007000000}"/>
    <cellStyle name="標準 2 13" xfId="6" xr:uid="{00000000-0005-0000-0000-000008000000}"/>
    <cellStyle name="標準 2 14" xfId="7" xr:uid="{00000000-0005-0000-0000-000009000000}"/>
    <cellStyle name="標準 2 15" xfId="8" xr:uid="{00000000-0005-0000-0000-00000A000000}"/>
    <cellStyle name="標準 2 16" xfId="9" xr:uid="{00000000-0005-0000-0000-00000B000000}"/>
    <cellStyle name="標準 2 17" xfId="10" xr:uid="{00000000-0005-0000-0000-00000C000000}"/>
    <cellStyle name="標準 2 18" xfId="11" xr:uid="{00000000-0005-0000-0000-00000D000000}"/>
    <cellStyle name="標準 2 19" xfId="12" xr:uid="{00000000-0005-0000-0000-00000E000000}"/>
    <cellStyle name="標準 2 2" xfId="13" xr:uid="{00000000-0005-0000-0000-00000F000000}"/>
    <cellStyle name="標準 2 4" xfId="14" xr:uid="{00000000-0005-0000-0000-000010000000}"/>
    <cellStyle name="標準 2 5" xfId="15" xr:uid="{00000000-0005-0000-0000-000011000000}"/>
    <cellStyle name="標準 2 6" xfId="16" xr:uid="{00000000-0005-0000-0000-000012000000}"/>
    <cellStyle name="標準 2 7" xfId="17" xr:uid="{00000000-0005-0000-0000-000013000000}"/>
    <cellStyle name="標準 2 8" xfId="18" xr:uid="{00000000-0005-0000-0000-000014000000}"/>
    <cellStyle name="標準 2 9" xfId="19" xr:uid="{00000000-0005-0000-0000-000015000000}"/>
    <cellStyle name="標準 3" xfId="20" xr:uid="{00000000-0005-0000-0000-000016000000}"/>
    <cellStyle name="標準 3 2" xfId="21" xr:uid="{00000000-0005-0000-0000-000017000000}"/>
    <cellStyle name="標準 3 3" xfId="22" xr:uid="{00000000-0005-0000-0000-000018000000}"/>
    <cellStyle name="標準 3 4" xfId="23" xr:uid="{00000000-0005-0000-0000-000019000000}"/>
    <cellStyle name="標準 3 5" xfId="24" xr:uid="{00000000-0005-0000-0000-00001A000000}"/>
    <cellStyle name="標準 3 6" xfId="25" xr:uid="{00000000-0005-0000-0000-00001B000000}"/>
    <cellStyle name="標準 3 7" xfId="26" xr:uid="{00000000-0005-0000-0000-00001C000000}"/>
    <cellStyle name="標準 3 8" xfId="27" xr:uid="{00000000-0005-0000-0000-00001D000000}"/>
    <cellStyle name="標準 3 9" xfId="28" xr:uid="{00000000-0005-0000-0000-00001E000000}"/>
    <cellStyle name="標準 4" xfId="29" xr:uid="{00000000-0005-0000-0000-00001F000000}"/>
    <cellStyle name="標準_61" xfId="30" xr:uid="{00000000-0005-0000-0000-000020000000}"/>
    <cellStyle name="標準_⑦６１～６８ページ" xfId="31" xr:uid="{00000000-0005-0000-0000-000021000000}"/>
    <cellStyle name="標準_⑧６９～７７ページ" xfId="32" xr:uid="{00000000-0005-0000-0000-000022000000}"/>
    <cellStyle name="標準_資料郵送分データ" xfId="33" xr:uid="{00000000-0005-0000-0000-000023000000}"/>
    <cellStyle name="標準_成田空港" xfId="34" xr:uid="{00000000-0005-0000-0000-000024000000}"/>
  </cellStyles>
  <dxfs count="0"/>
  <tableStyles count="0" defaultTableStyle="TableStyleMedium9" defaultPivotStyle="PivotStyleLight16"/>
  <colors>
    <mruColors>
      <color rgb="FF28721C"/>
      <color rgb="FF3F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13608</xdr:rowOff>
    </xdr:from>
    <xdr:to>
      <xdr:col>9</xdr:col>
      <xdr:colOff>679004</xdr:colOff>
      <xdr:row>26</xdr:row>
      <xdr:rowOff>182066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2E2F631-B205-EA88-372B-526B413FA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7072"/>
          <a:ext cx="6992718" cy="44138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13607</xdr:rowOff>
    </xdr:from>
    <xdr:to>
      <xdr:col>9</xdr:col>
      <xdr:colOff>679004</xdr:colOff>
      <xdr:row>54</xdr:row>
      <xdr:rowOff>17458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AD5CB56-0A43-1CCC-0078-F7FE2ED72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23214"/>
          <a:ext cx="6992718" cy="4249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19050</xdr:rowOff>
    </xdr:from>
    <xdr:to>
      <xdr:col>6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5BAF865-9F2D-4AEE-97C2-1E552B3CC429}"/>
            </a:ext>
          </a:extLst>
        </xdr:cNvPr>
        <xdr:cNvSpPr>
          <a:spLocks/>
        </xdr:cNvSpPr>
      </xdr:nvSpPr>
      <xdr:spPr bwMode="auto">
        <a:xfrm>
          <a:off x="57721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4</xdr:row>
      <xdr:rowOff>19050</xdr:rowOff>
    </xdr:from>
    <xdr:to>
      <xdr:col>6</xdr:col>
      <xdr:colOff>723900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A612502-011E-4B93-BE2E-D4B41D4F422A}"/>
            </a:ext>
          </a:extLst>
        </xdr:cNvPr>
        <xdr:cNvSpPr>
          <a:spLocks/>
        </xdr:cNvSpPr>
      </xdr:nvSpPr>
      <xdr:spPr bwMode="auto">
        <a:xfrm>
          <a:off x="6334125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4</xdr:row>
      <xdr:rowOff>19050</xdr:rowOff>
    </xdr:from>
    <xdr:to>
      <xdr:col>13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041FF09-FA02-456A-839B-7B960C2AE880}"/>
            </a:ext>
          </a:extLst>
        </xdr:cNvPr>
        <xdr:cNvSpPr>
          <a:spLocks/>
        </xdr:cNvSpPr>
      </xdr:nvSpPr>
      <xdr:spPr bwMode="auto">
        <a:xfrm>
          <a:off x="55054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114300</xdr:colOff>
      <xdr:row>4</xdr:row>
      <xdr:rowOff>19050</xdr:rowOff>
    </xdr:from>
    <xdr:to>
      <xdr:col>15</xdr:col>
      <xdr:colOff>161925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EB3FF7-BAB4-4805-8F25-CFFABF4E1D57}"/>
            </a:ext>
          </a:extLst>
        </xdr:cNvPr>
        <xdr:cNvSpPr>
          <a:spLocks/>
        </xdr:cNvSpPr>
      </xdr:nvSpPr>
      <xdr:spPr bwMode="auto">
        <a:xfrm>
          <a:off x="6115050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view="pageBreakPreview" topLeftCell="A8" zoomScaleNormal="100" zoomScaleSheetLayoutView="100" workbookViewId="0">
      <selection activeCell="A10" sqref="A10:E13"/>
    </sheetView>
  </sheetViews>
  <sheetFormatPr defaultColWidth="9"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81" t="s">
        <v>78</v>
      </c>
      <c r="B10" s="81"/>
      <c r="C10" s="81"/>
      <c r="D10" s="81"/>
      <c r="E10" s="81"/>
      <c r="F10" s="3"/>
      <c r="G10" s="2"/>
    </row>
    <row r="11" spans="1:7" ht="18.75" customHeight="1" x14ac:dyDescent="0.15">
      <c r="A11" s="82"/>
      <c r="B11" s="82"/>
      <c r="C11" s="82"/>
      <c r="D11" s="82"/>
      <c r="E11" s="82"/>
      <c r="F11" s="3"/>
      <c r="G11" s="2"/>
    </row>
    <row r="12" spans="1:7" ht="34.5" customHeight="1" x14ac:dyDescent="0.15">
      <c r="A12" s="82"/>
      <c r="B12" s="82"/>
      <c r="C12" s="82"/>
      <c r="D12" s="82"/>
      <c r="E12" s="82"/>
      <c r="F12" s="3"/>
      <c r="G12" s="2"/>
    </row>
    <row r="13" spans="1:7" ht="18.75" customHeight="1" x14ac:dyDescent="0.15">
      <c r="A13" s="83"/>
      <c r="B13" s="83"/>
      <c r="C13" s="83"/>
      <c r="D13" s="83"/>
      <c r="E13" s="83"/>
      <c r="F13" s="3"/>
      <c r="G13" s="2"/>
    </row>
    <row r="14" spans="1:7" ht="34.5" customHeight="1" x14ac:dyDescent="0.15">
      <c r="G14" s="4" t="s">
        <v>111</v>
      </c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2"/>
    </row>
    <row r="30" spans="7:7" ht="34.5" customHeight="1" x14ac:dyDescent="0.15">
      <c r="G30" s="2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0"/>
  <sheetViews>
    <sheetView tabSelected="1"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4" width="9" style="6"/>
    <col min="5" max="6" width="10.125" style="6" customWidth="1"/>
    <col min="7" max="9" width="9" style="6"/>
    <col min="10" max="10" width="9" style="6" customWidth="1"/>
    <col min="11" max="16384" width="9" style="6"/>
  </cols>
  <sheetData>
    <row r="1" spans="1:10" ht="23.25" x14ac:dyDescent="0.15">
      <c r="A1" s="84" t="s">
        <v>182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6.5" customHeight="1" x14ac:dyDescent="0.15"/>
    <row r="27" spans="1:10" ht="16.5" customHeight="1" x14ac:dyDescent="0.15"/>
    <row r="28" spans="1:10" ht="39" customHeight="1" x14ac:dyDescent="0.15"/>
    <row r="29" spans="1:10" ht="23.25" x14ac:dyDescent="0.15">
      <c r="A29" s="84" t="s">
        <v>183</v>
      </c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16.5" customHeight="1" x14ac:dyDescent="0.15"/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41"/>
  <sheetViews>
    <sheetView tabSelected="1"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1" width="7" style="8" customWidth="1"/>
    <col min="2" max="2" width="4.625" style="8" customWidth="1"/>
    <col min="3" max="3" width="3.375" style="8" customWidth="1"/>
    <col min="4" max="4" width="5.625" style="8" customWidth="1"/>
    <col min="5" max="5" width="2.625" style="8" customWidth="1"/>
    <col min="6" max="6" width="3.625" style="8" customWidth="1"/>
    <col min="7" max="7" width="4.625" style="8" customWidth="1"/>
    <col min="8" max="8" width="1.625" style="8" customWidth="1"/>
    <col min="9" max="9" width="5.625" style="8" customWidth="1"/>
    <col min="10" max="10" width="3.375" style="8" customWidth="1"/>
    <col min="11" max="11" width="3.5" style="8" customWidth="1"/>
    <col min="12" max="12" width="4.125" style="8" customWidth="1"/>
    <col min="13" max="13" width="3.375" style="8" customWidth="1"/>
    <col min="14" max="15" width="5.625" style="8" customWidth="1"/>
    <col min="16" max="19" width="3.375" style="8" customWidth="1"/>
    <col min="20" max="20" width="5.625" style="8" customWidth="1"/>
    <col min="21" max="21" width="1.625" style="8" customWidth="1"/>
    <col min="22" max="22" width="4.625" style="8" customWidth="1"/>
    <col min="23" max="23" width="3.625" style="8" customWidth="1"/>
    <col min="24" max="24" width="2.625" style="8" customWidth="1"/>
    <col min="25" max="40" width="8.75" style="8" customWidth="1"/>
    <col min="41" max="16384" width="9" style="8"/>
  </cols>
  <sheetData>
    <row r="1" spans="1:40" ht="24" customHeight="1" x14ac:dyDescent="0.15">
      <c r="A1" s="103" t="s">
        <v>121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40" ht="9" customHeight="1" x14ac:dyDescent="0.15"/>
    <row r="3" spans="1:40" ht="16.5" customHeight="1" x14ac:dyDescent="0.15">
      <c r="T3" s="9"/>
      <c r="U3" s="9"/>
      <c r="V3" s="9"/>
      <c r="W3" s="9"/>
      <c r="X3" s="9" t="s">
        <v>84</v>
      </c>
    </row>
    <row r="4" spans="1:40" ht="21.75" customHeight="1" x14ac:dyDescent="0.15">
      <c r="A4" s="126" t="s">
        <v>168</v>
      </c>
      <c r="B4" s="128" t="s">
        <v>7</v>
      </c>
      <c r="C4" s="128"/>
      <c r="D4" s="96" t="s">
        <v>8</v>
      </c>
      <c r="E4" s="97"/>
      <c r="F4" s="97"/>
      <c r="G4" s="97"/>
      <c r="H4" s="98"/>
      <c r="I4" s="108" t="s">
        <v>87</v>
      </c>
      <c r="J4" s="96" t="s">
        <v>9</v>
      </c>
      <c r="K4" s="97"/>
      <c r="L4" s="97"/>
      <c r="M4" s="104"/>
      <c r="N4" s="131" t="s">
        <v>90</v>
      </c>
      <c r="O4" s="108" t="s">
        <v>88</v>
      </c>
      <c r="P4" s="96" t="s">
        <v>10</v>
      </c>
      <c r="Q4" s="97"/>
      <c r="R4" s="97"/>
      <c r="S4" s="98"/>
      <c r="T4" s="96" t="s">
        <v>11</v>
      </c>
      <c r="U4" s="97"/>
      <c r="V4" s="98"/>
      <c r="W4" s="116" t="s">
        <v>89</v>
      </c>
      <c r="X4" s="11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0" ht="21.75" customHeight="1" x14ac:dyDescent="0.15">
      <c r="A5" s="127"/>
      <c r="B5" s="107"/>
      <c r="C5" s="107"/>
      <c r="D5" s="107" t="s">
        <v>12</v>
      </c>
      <c r="E5" s="107" t="s">
        <v>13</v>
      </c>
      <c r="F5" s="107"/>
      <c r="G5" s="112" t="s">
        <v>14</v>
      </c>
      <c r="H5" s="113"/>
      <c r="I5" s="109"/>
      <c r="J5" s="111" t="s">
        <v>12</v>
      </c>
      <c r="K5" s="111"/>
      <c r="L5" s="136" t="s">
        <v>13</v>
      </c>
      <c r="M5" s="137"/>
      <c r="N5" s="132"/>
      <c r="O5" s="109"/>
      <c r="P5" s="122" t="s">
        <v>15</v>
      </c>
      <c r="Q5" s="123"/>
      <c r="R5" s="122" t="s">
        <v>16</v>
      </c>
      <c r="S5" s="123"/>
      <c r="T5" s="134" t="s">
        <v>17</v>
      </c>
      <c r="U5" s="129" t="s">
        <v>75</v>
      </c>
      <c r="V5" s="123"/>
      <c r="W5" s="118"/>
      <c r="X5" s="119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0" ht="21.75" customHeight="1" x14ac:dyDescent="0.15">
      <c r="A6" s="89"/>
      <c r="B6" s="107"/>
      <c r="C6" s="107"/>
      <c r="D6" s="107"/>
      <c r="E6" s="107"/>
      <c r="F6" s="107"/>
      <c r="G6" s="114"/>
      <c r="H6" s="115"/>
      <c r="I6" s="110"/>
      <c r="J6" s="107"/>
      <c r="K6" s="107"/>
      <c r="L6" s="124"/>
      <c r="M6" s="125"/>
      <c r="N6" s="133"/>
      <c r="O6" s="110"/>
      <c r="P6" s="124"/>
      <c r="Q6" s="125"/>
      <c r="R6" s="124"/>
      <c r="S6" s="125"/>
      <c r="T6" s="135"/>
      <c r="U6" s="130"/>
      <c r="V6" s="125"/>
      <c r="W6" s="120"/>
      <c r="X6" s="121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1" customHeight="1" x14ac:dyDescent="0.15">
      <c r="A7" s="15" t="s">
        <v>174</v>
      </c>
      <c r="B7" s="105">
        <f t="shared" ref="B7:B11" si="0">SUM(D7:X7)</f>
        <v>21651</v>
      </c>
      <c r="C7" s="106"/>
      <c r="D7" s="16">
        <v>451</v>
      </c>
      <c r="E7" s="106">
        <v>3451</v>
      </c>
      <c r="F7" s="106"/>
      <c r="G7" s="106">
        <v>5</v>
      </c>
      <c r="H7" s="106"/>
      <c r="I7" s="16">
        <v>370</v>
      </c>
      <c r="J7" s="106">
        <v>81</v>
      </c>
      <c r="K7" s="106"/>
      <c r="L7" s="106">
        <v>7335</v>
      </c>
      <c r="M7" s="106"/>
      <c r="N7" s="16">
        <v>292</v>
      </c>
      <c r="O7" s="16">
        <v>166</v>
      </c>
      <c r="P7" s="106">
        <v>995</v>
      </c>
      <c r="Q7" s="106"/>
      <c r="R7" s="106">
        <v>1168</v>
      </c>
      <c r="S7" s="106"/>
      <c r="T7" s="16">
        <v>1622</v>
      </c>
      <c r="U7" s="106">
        <v>3329</v>
      </c>
      <c r="V7" s="106"/>
      <c r="W7" s="106">
        <v>2386</v>
      </c>
      <c r="X7" s="106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0" ht="21" customHeight="1" x14ac:dyDescent="0.15">
      <c r="A8" s="15">
        <v>60</v>
      </c>
      <c r="B8" s="99">
        <f t="shared" si="0"/>
        <v>45713</v>
      </c>
      <c r="C8" s="100"/>
      <c r="D8" s="16">
        <v>895</v>
      </c>
      <c r="E8" s="100">
        <v>4667</v>
      </c>
      <c r="F8" s="100"/>
      <c r="G8" s="100">
        <v>20</v>
      </c>
      <c r="H8" s="100"/>
      <c r="I8" s="16">
        <v>467</v>
      </c>
      <c r="J8" s="100">
        <v>589</v>
      </c>
      <c r="K8" s="100"/>
      <c r="L8" s="100">
        <v>18824</v>
      </c>
      <c r="M8" s="100"/>
      <c r="N8" s="16">
        <v>858</v>
      </c>
      <c r="O8" s="16">
        <v>553</v>
      </c>
      <c r="P8" s="100">
        <v>978</v>
      </c>
      <c r="Q8" s="100"/>
      <c r="R8" s="100">
        <v>4224</v>
      </c>
      <c r="S8" s="100"/>
      <c r="T8" s="16">
        <v>1185</v>
      </c>
      <c r="U8" s="100">
        <v>9314</v>
      </c>
      <c r="V8" s="100"/>
      <c r="W8" s="100">
        <v>3139</v>
      </c>
      <c r="X8" s="100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40" ht="21" customHeight="1" x14ac:dyDescent="0.15">
      <c r="A9" s="17" t="s">
        <v>175</v>
      </c>
      <c r="B9" s="99">
        <f t="shared" si="0"/>
        <v>68604</v>
      </c>
      <c r="C9" s="100"/>
      <c r="D9" s="16">
        <v>1911</v>
      </c>
      <c r="E9" s="100">
        <v>5540</v>
      </c>
      <c r="F9" s="100"/>
      <c r="G9" s="100">
        <v>29</v>
      </c>
      <c r="H9" s="100"/>
      <c r="I9" s="16">
        <v>591</v>
      </c>
      <c r="J9" s="100">
        <v>6810</v>
      </c>
      <c r="K9" s="100"/>
      <c r="L9" s="100">
        <v>28280</v>
      </c>
      <c r="M9" s="100"/>
      <c r="N9" s="16">
        <v>1428</v>
      </c>
      <c r="O9" s="16">
        <v>1003</v>
      </c>
      <c r="P9" s="100">
        <v>3155</v>
      </c>
      <c r="Q9" s="100"/>
      <c r="R9" s="100">
        <v>6400</v>
      </c>
      <c r="S9" s="100"/>
      <c r="T9" s="16">
        <v>1796</v>
      </c>
      <c r="U9" s="100">
        <v>8364</v>
      </c>
      <c r="V9" s="100"/>
      <c r="W9" s="100">
        <v>3297</v>
      </c>
      <c r="X9" s="100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40" ht="21" customHeight="1" x14ac:dyDescent="0.15">
      <c r="A10" s="15">
        <v>17</v>
      </c>
      <c r="B10" s="99">
        <f t="shared" si="0"/>
        <v>80689</v>
      </c>
      <c r="C10" s="100"/>
      <c r="D10" s="16">
        <v>2378</v>
      </c>
      <c r="E10" s="100">
        <v>4910</v>
      </c>
      <c r="F10" s="100"/>
      <c r="G10" s="100">
        <v>47</v>
      </c>
      <c r="H10" s="100"/>
      <c r="I10" s="16">
        <v>593</v>
      </c>
      <c r="J10" s="100">
        <v>17752</v>
      </c>
      <c r="K10" s="100"/>
      <c r="L10" s="100">
        <v>25773</v>
      </c>
      <c r="M10" s="100"/>
      <c r="N10" s="16">
        <v>1890</v>
      </c>
      <c r="O10" s="16">
        <v>1338</v>
      </c>
      <c r="P10" s="100">
        <v>9768</v>
      </c>
      <c r="Q10" s="100"/>
      <c r="R10" s="100">
        <v>6206</v>
      </c>
      <c r="S10" s="100"/>
      <c r="T10" s="16">
        <v>1645</v>
      </c>
      <c r="U10" s="100">
        <v>5965</v>
      </c>
      <c r="V10" s="100"/>
      <c r="W10" s="100">
        <v>2424</v>
      </c>
      <c r="X10" s="100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40" ht="21" customHeight="1" x14ac:dyDescent="0.15">
      <c r="A11" s="15">
        <v>27</v>
      </c>
      <c r="B11" s="99">
        <f t="shared" si="0"/>
        <v>112316</v>
      </c>
      <c r="C11" s="100"/>
      <c r="D11" s="16">
        <v>3453</v>
      </c>
      <c r="E11" s="100">
        <v>4995</v>
      </c>
      <c r="F11" s="100"/>
      <c r="G11" s="100">
        <v>98</v>
      </c>
      <c r="H11" s="100"/>
      <c r="I11" s="16">
        <v>889</v>
      </c>
      <c r="J11" s="100">
        <v>23680</v>
      </c>
      <c r="K11" s="100"/>
      <c r="L11" s="100">
        <v>28294</v>
      </c>
      <c r="M11" s="100"/>
      <c r="N11" s="16">
        <v>2460</v>
      </c>
      <c r="O11" s="16">
        <v>1818</v>
      </c>
      <c r="P11" s="100">
        <v>24352</v>
      </c>
      <c r="Q11" s="100"/>
      <c r="R11" s="100">
        <v>10140</v>
      </c>
      <c r="S11" s="100"/>
      <c r="T11" s="16">
        <v>2562</v>
      </c>
      <c r="U11" s="100">
        <v>6072</v>
      </c>
      <c r="V11" s="100"/>
      <c r="W11" s="100">
        <v>3503</v>
      </c>
      <c r="X11" s="100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40" ht="21" customHeight="1" x14ac:dyDescent="0.15">
      <c r="A12" s="15">
        <v>31</v>
      </c>
      <c r="B12" s="99">
        <f>SUM(D12:X12)</f>
        <v>116415</v>
      </c>
      <c r="C12" s="100"/>
      <c r="D12" s="16">
        <v>3867</v>
      </c>
      <c r="E12" s="100">
        <v>5178</v>
      </c>
      <c r="F12" s="100"/>
      <c r="G12" s="100">
        <v>145</v>
      </c>
      <c r="H12" s="100"/>
      <c r="I12" s="16">
        <v>1027</v>
      </c>
      <c r="J12" s="100">
        <v>27000</v>
      </c>
      <c r="K12" s="100"/>
      <c r="L12" s="100">
        <v>27460</v>
      </c>
      <c r="M12" s="100"/>
      <c r="N12" s="16">
        <v>2598</v>
      </c>
      <c r="O12" s="16">
        <v>1904</v>
      </c>
      <c r="P12" s="100">
        <v>26200</v>
      </c>
      <c r="Q12" s="100"/>
      <c r="R12" s="100">
        <v>10048</v>
      </c>
      <c r="S12" s="100"/>
      <c r="T12" s="16">
        <v>2779</v>
      </c>
      <c r="U12" s="100">
        <v>5092</v>
      </c>
      <c r="V12" s="100"/>
      <c r="W12" s="100">
        <v>3117</v>
      </c>
      <c r="X12" s="100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0" ht="21" customHeight="1" x14ac:dyDescent="0.15">
      <c r="A13" s="15" t="s">
        <v>184</v>
      </c>
      <c r="B13" s="99">
        <f t="shared" ref="B13:B16" si="1">SUM(D13:X13)</f>
        <v>117049</v>
      </c>
      <c r="C13" s="100"/>
      <c r="D13" s="16">
        <v>4007</v>
      </c>
      <c r="E13" s="100">
        <v>5209</v>
      </c>
      <c r="F13" s="100"/>
      <c r="G13" s="100">
        <v>167</v>
      </c>
      <c r="H13" s="100"/>
      <c r="I13" s="16">
        <v>1029</v>
      </c>
      <c r="J13" s="100">
        <v>27419</v>
      </c>
      <c r="K13" s="100"/>
      <c r="L13" s="100">
        <v>26959</v>
      </c>
      <c r="M13" s="100"/>
      <c r="N13" s="16">
        <v>2665</v>
      </c>
      <c r="O13" s="16">
        <v>1969</v>
      </c>
      <c r="P13" s="100">
        <v>26728</v>
      </c>
      <c r="Q13" s="100"/>
      <c r="R13" s="100">
        <v>10174</v>
      </c>
      <c r="S13" s="100"/>
      <c r="T13" s="16">
        <v>2815</v>
      </c>
      <c r="U13" s="100">
        <v>4861</v>
      </c>
      <c r="V13" s="100"/>
      <c r="W13" s="100">
        <v>3047</v>
      </c>
      <c r="X13" s="100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40" ht="21" customHeight="1" x14ac:dyDescent="0.15">
      <c r="A14" s="15">
        <v>3</v>
      </c>
      <c r="B14" s="99">
        <f t="shared" si="1"/>
        <v>116449</v>
      </c>
      <c r="C14" s="100"/>
      <c r="D14" s="16">
        <v>3983</v>
      </c>
      <c r="E14" s="100">
        <v>5294</v>
      </c>
      <c r="F14" s="100"/>
      <c r="G14" s="100">
        <v>170</v>
      </c>
      <c r="H14" s="100"/>
      <c r="I14" s="16">
        <v>946</v>
      </c>
      <c r="J14" s="100">
        <v>27575</v>
      </c>
      <c r="K14" s="100"/>
      <c r="L14" s="100">
        <v>26159</v>
      </c>
      <c r="M14" s="100"/>
      <c r="N14" s="16">
        <v>2665</v>
      </c>
      <c r="O14" s="16">
        <v>2005</v>
      </c>
      <c r="P14" s="100">
        <v>27009</v>
      </c>
      <c r="Q14" s="100"/>
      <c r="R14" s="100">
        <v>10116</v>
      </c>
      <c r="S14" s="100"/>
      <c r="T14" s="16">
        <v>2893</v>
      </c>
      <c r="U14" s="100">
        <v>4645</v>
      </c>
      <c r="V14" s="100"/>
      <c r="W14" s="100">
        <v>2989</v>
      </c>
      <c r="X14" s="100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40" ht="21" customHeight="1" x14ac:dyDescent="0.15">
      <c r="A15" s="15">
        <v>4</v>
      </c>
      <c r="B15" s="99">
        <f t="shared" si="1"/>
        <v>116957</v>
      </c>
      <c r="C15" s="100"/>
      <c r="D15" s="16">
        <v>4057</v>
      </c>
      <c r="E15" s="100">
        <v>5287</v>
      </c>
      <c r="F15" s="100"/>
      <c r="G15" s="100">
        <v>169</v>
      </c>
      <c r="H15" s="100"/>
      <c r="I15" s="16">
        <v>915</v>
      </c>
      <c r="J15" s="100">
        <v>27950</v>
      </c>
      <c r="K15" s="100"/>
      <c r="L15" s="100">
        <v>25851</v>
      </c>
      <c r="M15" s="100"/>
      <c r="N15" s="16">
        <v>2683</v>
      </c>
      <c r="O15" s="16">
        <v>2084</v>
      </c>
      <c r="P15" s="100">
        <v>27337</v>
      </c>
      <c r="Q15" s="100"/>
      <c r="R15" s="100">
        <v>10119</v>
      </c>
      <c r="S15" s="100"/>
      <c r="T15" s="19">
        <v>2817</v>
      </c>
      <c r="U15" s="139">
        <v>4658</v>
      </c>
      <c r="V15" s="139"/>
      <c r="W15" s="139">
        <v>3030</v>
      </c>
      <c r="X15" s="139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40" ht="21" customHeight="1" x14ac:dyDescent="0.15">
      <c r="A16" s="18">
        <v>5</v>
      </c>
      <c r="B16" s="99">
        <f t="shared" si="1"/>
        <v>117496</v>
      </c>
      <c r="C16" s="100"/>
      <c r="D16" s="16">
        <v>4012</v>
      </c>
      <c r="E16" s="100">
        <v>5274</v>
      </c>
      <c r="F16" s="100"/>
      <c r="G16" s="100">
        <v>166</v>
      </c>
      <c r="H16" s="100"/>
      <c r="I16" s="16">
        <v>898</v>
      </c>
      <c r="J16" s="100">
        <v>28349</v>
      </c>
      <c r="K16" s="100"/>
      <c r="L16" s="100">
        <v>25531</v>
      </c>
      <c r="M16" s="100"/>
      <c r="N16" s="16">
        <v>2758</v>
      </c>
      <c r="O16" s="16">
        <v>2151</v>
      </c>
      <c r="P16" s="100">
        <v>27661</v>
      </c>
      <c r="Q16" s="100"/>
      <c r="R16" s="100">
        <v>10260</v>
      </c>
      <c r="S16" s="100"/>
      <c r="T16" s="19">
        <v>3183</v>
      </c>
      <c r="U16" s="139">
        <v>4372</v>
      </c>
      <c r="V16" s="139"/>
      <c r="W16" s="139">
        <v>2881</v>
      </c>
      <c r="X16" s="139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21" customHeight="1" x14ac:dyDescent="0.15">
      <c r="A17" s="68">
        <v>6</v>
      </c>
      <c r="B17" s="99">
        <f t="shared" ref="B17" si="2">SUM(D17:X17)</f>
        <v>118809</v>
      </c>
      <c r="C17" s="100"/>
      <c r="D17" s="69">
        <v>4024</v>
      </c>
      <c r="E17" s="101">
        <v>5201</v>
      </c>
      <c r="F17" s="101"/>
      <c r="G17" s="101">
        <v>174</v>
      </c>
      <c r="H17" s="101"/>
      <c r="I17" s="69">
        <v>895</v>
      </c>
      <c r="J17" s="101">
        <v>29362</v>
      </c>
      <c r="K17" s="101"/>
      <c r="L17" s="101">
        <v>25185</v>
      </c>
      <c r="M17" s="101"/>
      <c r="N17" s="69">
        <v>2807</v>
      </c>
      <c r="O17" s="69">
        <v>2197</v>
      </c>
      <c r="P17" s="101">
        <v>28179</v>
      </c>
      <c r="Q17" s="101"/>
      <c r="R17" s="101">
        <v>10329</v>
      </c>
      <c r="S17" s="101"/>
      <c r="T17" s="70">
        <v>3334</v>
      </c>
      <c r="U17" s="138">
        <v>4295</v>
      </c>
      <c r="V17" s="138"/>
      <c r="W17" s="138">
        <v>2827</v>
      </c>
      <c r="X17" s="13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6.5" customHeight="1" x14ac:dyDescent="0.15">
      <c r="N18" s="9"/>
      <c r="O18" s="9"/>
      <c r="P18" s="9"/>
      <c r="Q18" s="9"/>
      <c r="R18" s="9"/>
      <c r="S18" s="9"/>
      <c r="T18" s="9"/>
      <c r="U18" s="9"/>
      <c r="V18" s="9"/>
      <c r="W18" s="9"/>
      <c r="X18" s="9" t="s">
        <v>167</v>
      </c>
    </row>
    <row r="19" spans="1:39" ht="16.5" customHeight="1" x14ac:dyDescent="0.15">
      <c r="N19" s="20"/>
      <c r="O19" s="20"/>
      <c r="P19" s="20"/>
      <c r="R19" s="20"/>
      <c r="S19" s="20"/>
      <c r="T19" s="20"/>
      <c r="U19" s="20"/>
      <c r="V19" s="20"/>
      <c r="W19" s="20"/>
      <c r="X19" s="9" t="s">
        <v>181</v>
      </c>
    </row>
    <row r="20" spans="1:39" ht="34.5" customHeight="1" x14ac:dyDescent="0.15"/>
    <row r="21" spans="1:39" ht="24" customHeight="1" x14ac:dyDescent="0.15">
      <c r="A21" s="103" t="s">
        <v>122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21"/>
    </row>
    <row r="22" spans="1:39" ht="9" customHeight="1" x14ac:dyDescent="0.15"/>
    <row r="23" spans="1:39" ht="16.5" customHeight="1" x14ac:dyDescent="0.15">
      <c r="S23" s="9"/>
      <c r="T23" s="9"/>
      <c r="U23" s="9"/>
      <c r="V23" s="9"/>
      <c r="W23" s="9" t="s">
        <v>84</v>
      </c>
      <c r="X23" s="9"/>
    </row>
    <row r="24" spans="1:39" ht="18.75" customHeight="1" x14ac:dyDescent="0.15">
      <c r="A24" s="85" t="s">
        <v>169</v>
      </c>
      <c r="B24" s="86"/>
      <c r="C24" s="87"/>
      <c r="D24" s="96" t="s">
        <v>60</v>
      </c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96" t="s">
        <v>67</v>
      </c>
      <c r="P24" s="97"/>
      <c r="Q24" s="97"/>
      <c r="R24" s="97"/>
      <c r="S24" s="97"/>
      <c r="T24" s="97"/>
      <c r="U24" s="97"/>
      <c r="V24" s="97"/>
      <c r="W24" s="97"/>
      <c r="X24" s="22"/>
    </row>
    <row r="25" spans="1:39" ht="18.75" customHeight="1" x14ac:dyDescent="0.15">
      <c r="A25" s="88"/>
      <c r="B25" s="88"/>
      <c r="C25" s="89"/>
      <c r="D25" s="90" t="s">
        <v>18</v>
      </c>
      <c r="E25" s="91"/>
      <c r="F25" s="90" t="s">
        <v>19</v>
      </c>
      <c r="G25" s="91"/>
      <c r="H25" s="90" t="s">
        <v>20</v>
      </c>
      <c r="I25" s="93"/>
      <c r="J25" s="91"/>
      <c r="K25" s="145" t="s">
        <v>21</v>
      </c>
      <c r="L25" s="146"/>
      <c r="M25" s="90" t="s">
        <v>76</v>
      </c>
      <c r="N25" s="91"/>
      <c r="O25" s="90" t="s">
        <v>18</v>
      </c>
      <c r="P25" s="91"/>
      <c r="Q25" s="140" t="s">
        <v>118</v>
      </c>
      <c r="R25" s="141"/>
      <c r="S25" s="90" t="s">
        <v>22</v>
      </c>
      <c r="T25" s="93"/>
      <c r="U25" s="91"/>
      <c r="V25" s="90" t="s">
        <v>81</v>
      </c>
      <c r="W25" s="93"/>
      <c r="X25" s="1"/>
    </row>
    <row r="26" spans="1:39" ht="18.75" customHeight="1" x14ac:dyDescent="0.15">
      <c r="A26" s="23" t="s">
        <v>23</v>
      </c>
      <c r="B26" s="24">
        <v>55</v>
      </c>
      <c r="C26" s="24"/>
      <c r="D26" s="143">
        <f>SUM(F26:N26)</f>
        <v>23999</v>
      </c>
      <c r="E26" s="92"/>
      <c r="F26" s="92">
        <v>20098</v>
      </c>
      <c r="G26" s="92"/>
      <c r="H26" s="92">
        <v>1041</v>
      </c>
      <c r="I26" s="92"/>
      <c r="J26" s="92"/>
      <c r="K26" s="92">
        <v>2860</v>
      </c>
      <c r="L26" s="92"/>
      <c r="M26" s="144" t="s">
        <v>83</v>
      </c>
      <c r="N26" s="144"/>
      <c r="O26" s="143">
        <f>SUM(Q26:W26)</f>
        <v>779</v>
      </c>
      <c r="P26" s="92"/>
      <c r="Q26" s="92">
        <v>262</v>
      </c>
      <c r="R26" s="92"/>
      <c r="S26" s="92">
        <v>517</v>
      </c>
      <c r="T26" s="92"/>
      <c r="U26" s="92"/>
      <c r="V26" s="102" t="s">
        <v>83</v>
      </c>
      <c r="W26" s="102"/>
      <c r="X26" s="1"/>
    </row>
    <row r="27" spans="1:39" ht="18.75" customHeight="1" x14ac:dyDescent="0.15">
      <c r="A27" s="23"/>
      <c r="B27" s="24">
        <v>60</v>
      </c>
      <c r="C27" s="24"/>
      <c r="D27" s="94">
        <f>SUM(F27:N27)</f>
        <v>29299</v>
      </c>
      <c r="E27" s="95"/>
      <c r="F27" s="95">
        <v>25598</v>
      </c>
      <c r="G27" s="95"/>
      <c r="H27" s="95">
        <v>649</v>
      </c>
      <c r="I27" s="95"/>
      <c r="J27" s="95"/>
      <c r="K27" s="95">
        <v>3052</v>
      </c>
      <c r="L27" s="95"/>
      <c r="M27" s="102" t="s">
        <v>83</v>
      </c>
      <c r="N27" s="102"/>
      <c r="O27" s="94">
        <f>SUM(Q27:W27)</f>
        <v>937</v>
      </c>
      <c r="P27" s="95"/>
      <c r="Q27" s="95">
        <v>224</v>
      </c>
      <c r="R27" s="95"/>
      <c r="S27" s="95">
        <v>630</v>
      </c>
      <c r="T27" s="95"/>
      <c r="U27" s="95"/>
      <c r="V27" s="95">
        <v>83</v>
      </c>
      <c r="W27" s="95"/>
      <c r="X27" s="1"/>
    </row>
    <row r="28" spans="1:39" ht="18.75" customHeight="1" x14ac:dyDescent="0.15">
      <c r="A28" s="23" t="s">
        <v>24</v>
      </c>
      <c r="B28" s="24">
        <v>7</v>
      </c>
      <c r="C28" s="24"/>
      <c r="D28" s="94">
        <f t="shared" ref="D28:D33" si="3">SUM(F28:N28)</f>
        <v>48207</v>
      </c>
      <c r="E28" s="95"/>
      <c r="F28" s="95">
        <v>44150</v>
      </c>
      <c r="G28" s="95"/>
      <c r="H28" s="102">
        <v>6</v>
      </c>
      <c r="I28" s="102"/>
      <c r="J28" s="102"/>
      <c r="K28" s="148">
        <v>4051</v>
      </c>
      <c r="L28" s="148"/>
      <c r="M28" s="95" t="s">
        <v>83</v>
      </c>
      <c r="N28" s="142"/>
      <c r="O28" s="94">
        <f t="shared" ref="O28" si="4">SUM(Q28:W28)</f>
        <v>1425</v>
      </c>
      <c r="P28" s="95"/>
      <c r="Q28" s="102">
        <v>574</v>
      </c>
      <c r="R28" s="102"/>
      <c r="S28" s="102">
        <v>851</v>
      </c>
      <c r="T28" s="102"/>
      <c r="U28" s="102"/>
      <c r="V28" s="102" t="s">
        <v>83</v>
      </c>
      <c r="W28" s="102"/>
      <c r="X28" s="1"/>
    </row>
    <row r="29" spans="1:39" ht="18.75" customHeight="1" x14ac:dyDescent="0.15">
      <c r="A29" s="23"/>
      <c r="B29" s="24">
        <v>17</v>
      </c>
      <c r="C29" s="24"/>
      <c r="D29" s="94">
        <f t="shared" si="3"/>
        <v>47432</v>
      </c>
      <c r="E29" s="95"/>
      <c r="F29" s="95">
        <v>40371</v>
      </c>
      <c r="G29" s="95"/>
      <c r="H29" s="102" t="s">
        <v>68</v>
      </c>
      <c r="I29" s="102"/>
      <c r="J29" s="102"/>
      <c r="K29" s="102" t="s">
        <v>68</v>
      </c>
      <c r="L29" s="102"/>
      <c r="M29" s="95">
        <v>7061</v>
      </c>
      <c r="N29" s="142"/>
      <c r="O29" s="94">
        <v>1104</v>
      </c>
      <c r="P29" s="95"/>
      <c r="Q29" s="102" t="s">
        <v>68</v>
      </c>
      <c r="R29" s="102"/>
      <c r="S29" s="102" t="s">
        <v>68</v>
      </c>
      <c r="T29" s="102"/>
      <c r="U29" s="102"/>
      <c r="V29" s="102" t="s">
        <v>68</v>
      </c>
      <c r="W29" s="102"/>
      <c r="X29" s="1"/>
    </row>
    <row r="30" spans="1:39" ht="18.75" customHeight="1" x14ac:dyDescent="0.15">
      <c r="A30" s="23"/>
      <c r="B30" s="24">
        <v>27</v>
      </c>
      <c r="C30" s="24"/>
      <c r="D30" s="94">
        <f t="shared" si="3"/>
        <v>24460</v>
      </c>
      <c r="E30" s="95"/>
      <c r="F30" s="95">
        <v>21047</v>
      </c>
      <c r="G30" s="95"/>
      <c r="H30" s="102" t="s">
        <v>68</v>
      </c>
      <c r="I30" s="102"/>
      <c r="J30" s="102"/>
      <c r="K30" s="102" t="s">
        <v>68</v>
      </c>
      <c r="L30" s="102"/>
      <c r="M30" s="95">
        <v>3413</v>
      </c>
      <c r="N30" s="142"/>
      <c r="O30" s="94">
        <v>510</v>
      </c>
      <c r="P30" s="95"/>
      <c r="Q30" s="102" t="s">
        <v>68</v>
      </c>
      <c r="R30" s="102"/>
      <c r="S30" s="102" t="s">
        <v>68</v>
      </c>
      <c r="T30" s="102"/>
      <c r="U30" s="102"/>
      <c r="V30" s="102" t="s">
        <v>68</v>
      </c>
      <c r="W30" s="102"/>
      <c r="X30" s="1"/>
    </row>
    <row r="31" spans="1:39" ht="18.75" customHeight="1" x14ac:dyDescent="0.15">
      <c r="A31" s="23"/>
      <c r="B31" s="24">
        <v>31</v>
      </c>
      <c r="C31" s="24"/>
      <c r="D31" s="94">
        <f t="shared" si="3"/>
        <v>19368</v>
      </c>
      <c r="E31" s="95"/>
      <c r="F31" s="95">
        <v>16917</v>
      </c>
      <c r="G31" s="95"/>
      <c r="H31" s="102" t="s">
        <v>68</v>
      </c>
      <c r="I31" s="102"/>
      <c r="J31" s="102"/>
      <c r="K31" s="102" t="s">
        <v>68</v>
      </c>
      <c r="L31" s="102"/>
      <c r="M31" s="95">
        <v>2451</v>
      </c>
      <c r="N31" s="142"/>
      <c r="O31" s="94">
        <v>410</v>
      </c>
      <c r="P31" s="95"/>
      <c r="Q31" s="102" t="s">
        <v>68</v>
      </c>
      <c r="R31" s="102"/>
      <c r="S31" s="102" t="s">
        <v>68</v>
      </c>
      <c r="T31" s="102"/>
      <c r="U31" s="102"/>
      <c r="V31" s="102" t="s">
        <v>68</v>
      </c>
      <c r="W31" s="102"/>
      <c r="X31" s="1"/>
    </row>
    <row r="32" spans="1:39" ht="18.75" customHeight="1" x14ac:dyDescent="0.15">
      <c r="A32" s="23" t="s">
        <v>185</v>
      </c>
      <c r="B32" s="24">
        <v>2</v>
      </c>
      <c r="C32" s="24"/>
      <c r="D32" s="94">
        <f t="shared" si="3"/>
        <v>17899</v>
      </c>
      <c r="E32" s="95"/>
      <c r="F32" s="95">
        <v>15677</v>
      </c>
      <c r="G32" s="95"/>
      <c r="H32" s="102" t="s">
        <v>68</v>
      </c>
      <c r="I32" s="102"/>
      <c r="J32" s="102"/>
      <c r="K32" s="102" t="s">
        <v>68</v>
      </c>
      <c r="L32" s="102"/>
      <c r="M32" s="95">
        <v>2222</v>
      </c>
      <c r="N32" s="142"/>
      <c r="O32" s="94">
        <v>387</v>
      </c>
      <c r="P32" s="95"/>
      <c r="Q32" s="102" t="s">
        <v>68</v>
      </c>
      <c r="R32" s="102"/>
      <c r="S32" s="102" t="s">
        <v>68</v>
      </c>
      <c r="T32" s="102"/>
      <c r="U32" s="102"/>
      <c r="V32" s="102" t="s">
        <v>68</v>
      </c>
      <c r="W32" s="102"/>
      <c r="X32" s="1"/>
    </row>
    <row r="33" spans="1:24" ht="18.75" customHeight="1" x14ac:dyDescent="0.15">
      <c r="A33" s="23"/>
      <c r="B33" s="24">
        <v>3</v>
      </c>
      <c r="C33" s="24"/>
      <c r="D33" s="94">
        <f t="shared" si="3"/>
        <v>16519</v>
      </c>
      <c r="E33" s="95"/>
      <c r="F33" s="95">
        <v>14542</v>
      </c>
      <c r="G33" s="95"/>
      <c r="H33" s="102" t="s">
        <v>68</v>
      </c>
      <c r="I33" s="102"/>
      <c r="J33" s="102"/>
      <c r="K33" s="102" t="s">
        <v>68</v>
      </c>
      <c r="L33" s="102"/>
      <c r="M33" s="95">
        <v>1977</v>
      </c>
      <c r="N33" s="142"/>
      <c r="O33" s="94">
        <v>384</v>
      </c>
      <c r="P33" s="95"/>
      <c r="Q33" s="102" t="s">
        <v>68</v>
      </c>
      <c r="R33" s="102"/>
      <c r="S33" s="102" t="s">
        <v>68</v>
      </c>
      <c r="T33" s="102"/>
      <c r="U33" s="102"/>
      <c r="V33" s="102" t="s">
        <v>68</v>
      </c>
      <c r="W33" s="102"/>
      <c r="X33" s="1"/>
    </row>
    <row r="34" spans="1:24" ht="18.75" customHeight="1" x14ac:dyDescent="0.15">
      <c r="A34" s="23"/>
      <c r="B34" s="24">
        <v>4</v>
      </c>
      <c r="C34" s="24"/>
      <c r="D34" s="94">
        <f>SUM(F34:N34)</f>
        <v>15330</v>
      </c>
      <c r="E34" s="95"/>
      <c r="F34" s="95">
        <v>13540</v>
      </c>
      <c r="G34" s="95"/>
      <c r="H34" s="102" t="s">
        <v>68</v>
      </c>
      <c r="I34" s="102"/>
      <c r="J34" s="102"/>
      <c r="K34" s="102" t="s">
        <v>68</v>
      </c>
      <c r="L34" s="102"/>
      <c r="M34" s="95">
        <v>1790</v>
      </c>
      <c r="N34" s="142"/>
      <c r="O34" s="94">
        <v>382</v>
      </c>
      <c r="P34" s="95"/>
      <c r="Q34" s="102" t="s">
        <v>68</v>
      </c>
      <c r="R34" s="102"/>
      <c r="S34" s="102" t="s">
        <v>68</v>
      </c>
      <c r="T34" s="102"/>
      <c r="U34" s="102"/>
      <c r="V34" s="102" t="s">
        <v>68</v>
      </c>
      <c r="W34" s="102"/>
      <c r="X34" s="1"/>
    </row>
    <row r="35" spans="1:24" ht="18.75" customHeight="1" x14ac:dyDescent="0.15">
      <c r="A35" s="23"/>
      <c r="B35" s="24">
        <v>5</v>
      </c>
      <c r="C35" s="71"/>
      <c r="D35" s="94">
        <f>SUM(F35:N35)</f>
        <v>14057</v>
      </c>
      <c r="E35" s="95"/>
      <c r="F35" s="95">
        <v>12457</v>
      </c>
      <c r="G35" s="95"/>
      <c r="H35" s="102" t="s">
        <v>186</v>
      </c>
      <c r="I35" s="102"/>
      <c r="J35" s="102"/>
      <c r="K35" s="102" t="s">
        <v>68</v>
      </c>
      <c r="L35" s="102"/>
      <c r="M35" s="95">
        <v>1600</v>
      </c>
      <c r="N35" s="142"/>
      <c r="O35" s="94">
        <v>349</v>
      </c>
      <c r="P35" s="95"/>
      <c r="Q35" s="102" t="s">
        <v>68</v>
      </c>
      <c r="R35" s="102"/>
      <c r="S35" s="102" t="s">
        <v>68</v>
      </c>
      <c r="T35" s="102"/>
      <c r="U35" s="102"/>
      <c r="V35" s="102" t="s">
        <v>68</v>
      </c>
      <c r="W35" s="102"/>
      <c r="X35" s="1"/>
    </row>
    <row r="36" spans="1:24" ht="18.75" customHeight="1" x14ac:dyDescent="0.15">
      <c r="A36" s="27"/>
      <c r="B36" s="72">
        <v>6</v>
      </c>
      <c r="C36" s="72"/>
      <c r="D36" s="151">
        <f>SUM(F36:N36)</f>
        <v>13006</v>
      </c>
      <c r="E36" s="149"/>
      <c r="F36" s="149">
        <v>11586</v>
      </c>
      <c r="G36" s="149"/>
      <c r="H36" s="147" t="s">
        <v>186</v>
      </c>
      <c r="I36" s="147"/>
      <c r="J36" s="147"/>
      <c r="K36" s="147" t="s">
        <v>186</v>
      </c>
      <c r="L36" s="147"/>
      <c r="M36" s="149">
        <v>1420</v>
      </c>
      <c r="N36" s="150"/>
      <c r="O36" s="151">
        <v>320</v>
      </c>
      <c r="P36" s="149"/>
      <c r="Q36" s="147" t="s">
        <v>186</v>
      </c>
      <c r="R36" s="147"/>
      <c r="S36" s="147" t="s">
        <v>186</v>
      </c>
      <c r="T36" s="147"/>
      <c r="U36" s="147"/>
      <c r="V36" s="147" t="s">
        <v>186</v>
      </c>
      <c r="W36" s="147"/>
      <c r="X36" s="1"/>
    </row>
    <row r="37" spans="1:24" ht="16.5" customHeight="1" x14ac:dyDescent="0.15">
      <c r="A37" s="28" t="s">
        <v>85</v>
      </c>
      <c r="R37" s="9"/>
      <c r="S37" s="9"/>
      <c r="T37" s="9"/>
      <c r="U37" s="9"/>
      <c r="V37" s="9"/>
      <c r="W37" s="9" t="s">
        <v>116</v>
      </c>
      <c r="X37" s="9"/>
    </row>
    <row r="38" spans="1:24" ht="16.5" customHeight="1" x14ac:dyDescent="0.15">
      <c r="A38" s="28" t="s">
        <v>86</v>
      </c>
    </row>
    <row r="39" spans="1:24" ht="16.5" customHeight="1" x14ac:dyDescent="0.15">
      <c r="A39" s="28" t="s">
        <v>106</v>
      </c>
    </row>
    <row r="40" spans="1:24" x14ac:dyDescent="0.15">
      <c r="A40" s="28" t="s">
        <v>108</v>
      </c>
    </row>
    <row r="41" spans="1:24" x14ac:dyDescent="0.15">
      <c r="A41" s="28" t="s">
        <v>109</v>
      </c>
    </row>
  </sheetData>
  <mergeCells count="231">
    <mergeCell ref="M36:N36"/>
    <mergeCell ref="M33:N33"/>
    <mergeCell ref="D32:E32"/>
    <mergeCell ref="O36:P36"/>
    <mergeCell ref="O32:P32"/>
    <mergeCell ref="D36:E36"/>
    <mergeCell ref="F36:G36"/>
    <mergeCell ref="F32:G32"/>
    <mergeCell ref="H33:J33"/>
    <mergeCell ref="K33:L33"/>
    <mergeCell ref="H34:J34"/>
    <mergeCell ref="K34:L34"/>
    <mergeCell ref="K36:L36"/>
    <mergeCell ref="H36:J36"/>
    <mergeCell ref="M34:N34"/>
    <mergeCell ref="D34:E34"/>
    <mergeCell ref="F34:G34"/>
    <mergeCell ref="D35:E35"/>
    <mergeCell ref="F35:G35"/>
    <mergeCell ref="H35:J35"/>
    <mergeCell ref="F33:G33"/>
    <mergeCell ref="K35:L35"/>
    <mergeCell ref="M35:N35"/>
    <mergeCell ref="D33:E33"/>
    <mergeCell ref="H32:J32"/>
    <mergeCell ref="F27:G27"/>
    <mergeCell ref="F28:G28"/>
    <mergeCell ref="F30:G30"/>
    <mergeCell ref="H27:J27"/>
    <mergeCell ref="H29:J29"/>
    <mergeCell ref="F26:G26"/>
    <mergeCell ref="K27:L27"/>
    <mergeCell ref="F29:G29"/>
    <mergeCell ref="H28:J28"/>
    <mergeCell ref="K28:L28"/>
    <mergeCell ref="D31:E31"/>
    <mergeCell ref="F31:G31"/>
    <mergeCell ref="M31:N31"/>
    <mergeCell ref="V30:W30"/>
    <mergeCell ref="D26:E26"/>
    <mergeCell ref="M30:N30"/>
    <mergeCell ref="D30:E30"/>
    <mergeCell ref="H30:J30"/>
    <mergeCell ref="H31:J31"/>
    <mergeCell ref="V36:W36"/>
    <mergeCell ref="V32:W32"/>
    <mergeCell ref="S27:U27"/>
    <mergeCell ref="O34:P34"/>
    <mergeCell ref="Q30:R30"/>
    <mergeCell ref="O33:P33"/>
    <mergeCell ref="Q31:R31"/>
    <mergeCell ref="V29:W29"/>
    <mergeCell ref="Q29:R29"/>
    <mergeCell ref="O28:P28"/>
    <mergeCell ref="Q27:R27"/>
    <mergeCell ref="O30:P30"/>
    <mergeCell ref="O29:P29"/>
    <mergeCell ref="Q36:R36"/>
    <mergeCell ref="Q34:R34"/>
    <mergeCell ref="Q28:R28"/>
    <mergeCell ref="S36:U36"/>
    <mergeCell ref="Q35:R35"/>
    <mergeCell ref="S35:U35"/>
    <mergeCell ref="V35:W35"/>
    <mergeCell ref="O35:P35"/>
    <mergeCell ref="W15:X15"/>
    <mergeCell ref="K30:L30"/>
    <mergeCell ref="O25:P25"/>
    <mergeCell ref="S30:U30"/>
    <mergeCell ref="Q25:R25"/>
    <mergeCell ref="Q26:R26"/>
    <mergeCell ref="Q32:R32"/>
    <mergeCell ref="O27:P27"/>
    <mergeCell ref="S32:U32"/>
    <mergeCell ref="V28:W28"/>
    <mergeCell ref="M32:N32"/>
    <mergeCell ref="O31:P31"/>
    <mergeCell ref="O24:W24"/>
    <mergeCell ref="V25:W25"/>
    <mergeCell ref="V26:W26"/>
    <mergeCell ref="O26:P26"/>
    <mergeCell ref="K31:L31"/>
    <mergeCell ref="K32:L32"/>
    <mergeCell ref="M26:N26"/>
    <mergeCell ref="M27:N27"/>
    <mergeCell ref="M29:N29"/>
    <mergeCell ref="M28:N28"/>
    <mergeCell ref="K29:L29"/>
    <mergeCell ref="K25:L25"/>
    <mergeCell ref="P11:Q11"/>
    <mergeCell ref="P12:Q12"/>
    <mergeCell ref="P15:Q15"/>
    <mergeCell ref="P13:Q13"/>
    <mergeCell ref="P14:Q14"/>
    <mergeCell ref="P17:Q17"/>
    <mergeCell ref="L11:M11"/>
    <mergeCell ref="J15:K15"/>
    <mergeCell ref="J12:K12"/>
    <mergeCell ref="W8:X8"/>
    <mergeCell ref="R17:S17"/>
    <mergeCell ref="R15:S15"/>
    <mergeCell ref="R10:S10"/>
    <mergeCell ref="R11:S11"/>
    <mergeCell ref="R8:S8"/>
    <mergeCell ref="U8:V8"/>
    <mergeCell ref="U10:V10"/>
    <mergeCell ref="U11:V11"/>
    <mergeCell ref="W9:X9"/>
    <mergeCell ref="W10:X10"/>
    <mergeCell ref="W11:X11"/>
    <mergeCell ref="W17:X17"/>
    <mergeCell ref="U12:V12"/>
    <mergeCell ref="W12:X12"/>
    <mergeCell ref="U9:V9"/>
    <mergeCell ref="U15:V15"/>
    <mergeCell ref="U17:V17"/>
    <mergeCell ref="U14:V14"/>
    <mergeCell ref="W14:X14"/>
    <mergeCell ref="R13:S13"/>
    <mergeCell ref="R14:S14"/>
    <mergeCell ref="U16:V16"/>
    <mergeCell ref="W16:X16"/>
    <mergeCell ref="E10:F10"/>
    <mergeCell ref="E15:F15"/>
    <mergeCell ref="G11:H11"/>
    <mergeCell ref="G12:H12"/>
    <mergeCell ref="G10:H10"/>
    <mergeCell ref="G15:H15"/>
    <mergeCell ref="L12:M12"/>
    <mergeCell ref="E12:F12"/>
    <mergeCell ref="E14:F14"/>
    <mergeCell ref="L15:M15"/>
    <mergeCell ref="G13:H13"/>
    <mergeCell ref="J14:K14"/>
    <mergeCell ref="L13:M13"/>
    <mergeCell ref="E13:F13"/>
    <mergeCell ref="G14:H14"/>
    <mergeCell ref="L14:M14"/>
    <mergeCell ref="J13:K13"/>
    <mergeCell ref="J10:K10"/>
    <mergeCell ref="J11:K11"/>
    <mergeCell ref="L10:M10"/>
    <mergeCell ref="A4:A6"/>
    <mergeCell ref="B4:C6"/>
    <mergeCell ref="E9:F9"/>
    <mergeCell ref="E8:F8"/>
    <mergeCell ref="D5:D6"/>
    <mergeCell ref="U5:V6"/>
    <mergeCell ref="N4:N6"/>
    <mergeCell ref="U7:V7"/>
    <mergeCell ref="R5:S6"/>
    <mergeCell ref="R7:S7"/>
    <mergeCell ref="O4:O6"/>
    <mergeCell ref="T4:V4"/>
    <mergeCell ref="T5:T6"/>
    <mergeCell ref="L5:M6"/>
    <mergeCell ref="L7:M7"/>
    <mergeCell ref="B8:C8"/>
    <mergeCell ref="J9:K9"/>
    <mergeCell ref="L8:M8"/>
    <mergeCell ref="L9:M9"/>
    <mergeCell ref="J8:K8"/>
    <mergeCell ref="A1:X1"/>
    <mergeCell ref="J4:M4"/>
    <mergeCell ref="B7:C7"/>
    <mergeCell ref="P10:Q10"/>
    <mergeCell ref="P9:Q9"/>
    <mergeCell ref="P8:Q8"/>
    <mergeCell ref="E7:F7"/>
    <mergeCell ref="J7:K7"/>
    <mergeCell ref="E5:F6"/>
    <mergeCell ref="I4:I6"/>
    <mergeCell ref="J5:K6"/>
    <mergeCell ref="D4:H4"/>
    <mergeCell ref="G5:H6"/>
    <mergeCell ref="G7:H7"/>
    <mergeCell ref="W7:X7"/>
    <mergeCell ref="P7:Q7"/>
    <mergeCell ref="G8:H8"/>
    <mergeCell ref="G9:H9"/>
    <mergeCell ref="W4:X6"/>
    <mergeCell ref="P4:S4"/>
    <mergeCell ref="P5:Q6"/>
    <mergeCell ref="R9:S9"/>
    <mergeCell ref="B10:C10"/>
    <mergeCell ref="B9:C9"/>
    <mergeCell ref="B11:C11"/>
    <mergeCell ref="B14:C14"/>
    <mergeCell ref="B12:C12"/>
    <mergeCell ref="E11:F11"/>
    <mergeCell ref="V34:W34"/>
    <mergeCell ref="S34:U34"/>
    <mergeCell ref="U13:V13"/>
    <mergeCell ref="W13:X13"/>
    <mergeCell ref="R12:S12"/>
    <mergeCell ref="A21:W21"/>
    <mergeCell ref="B15:C15"/>
    <mergeCell ref="V33:W33"/>
    <mergeCell ref="S25:U25"/>
    <mergeCell ref="S26:U26"/>
    <mergeCell ref="S28:U28"/>
    <mergeCell ref="S29:U29"/>
    <mergeCell ref="Q33:R33"/>
    <mergeCell ref="S33:U33"/>
    <mergeCell ref="V27:W27"/>
    <mergeCell ref="V31:W31"/>
    <mergeCell ref="S31:U31"/>
    <mergeCell ref="B13:C13"/>
    <mergeCell ref="D29:E29"/>
    <mergeCell ref="D28:E28"/>
    <mergeCell ref="B16:C16"/>
    <mergeCell ref="E16:F16"/>
    <mergeCell ref="G16:H16"/>
    <mergeCell ref="J16:K16"/>
    <mergeCell ref="L16:M16"/>
    <mergeCell ref="P16:Q16"/>
    <mergeCell ref="R16:S16"/>
    <mergeCell ref="L17:M17"/>
    <mergeCell ref="J17:K17"/>
    <mergeCell ref="E17:F17"/>
    <mergeCell ref="G17:H17"/>
    <mergeCell ref="B17:C17"/>
    <mergeCell ref="A24:C25"/>
    <mergeCell ref="D25:E25"/>
    <mergeCell ref="K26:L26"/>
    <mergeCell ref="M25:N25"/>
    <mergeCell ref="H25:J25"/>
    <mergeCell ref="H26:J26"/>
    <mergeCell ref="F25:G25"/>
    <mergeCell ref="D27:E27"/>
    <mergeCell ref="D24:N24"/>
  </mergeCells>
  <phoneticPr fontId="3"/>
  <pageMargins left="0.55118110236220474" right="0.15748031496062992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H29"/>
  <sheetViews>
    <sheetView tabSelected="1"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1" width="4.75" style="29" customWidth="1"/>
    <col min="2" max="2" width="4" style="29" customWidth="1"/>
    <col min="3" max="3" width="38.5" style="29" customWidth="1"/>
    <col min="4" max="6" width="9" style="29" customWidth="1"/>
    <col min="7" max="8" width="11.5" style="29" customWidth="1"/>
    <col min="9" max="16384" width="9" style="29"/>
  </cols>
  <sheetData>
    <row r="1" spans="1:8" ht="23.25" x14ac:dyDescent="0.15">
      <c r="A1" s="103" t="s">
        <v>123</v>
      </c>
      <c r="B1" s="103"/>
      <c r="C1" s="103"/>
      <c r="D1" s="103"/>
      <c r="E1" s="103"/>
      <c r="F1" s="103"/>
      <c r="G1" s="103"/>
      <c r="H1" s="103"/>
    </row>
    <row r="2" spans="1:8" ht="9" customHeight="1" x14ac:dyDescent="0.15"/>
    <row r="3" spans="1:8" ht="16.5" customHeight="1" x14ac:dyDescent="0.15">
      <c r="H3" s="55" t="s">
        <v>197</v>
      </c>
    </row>
    <row r="4" spans="1:8" ht="18.75" customHeight="1" x14ac:dyDescent="0.15">
      <c r="A4" s="162" t="s">
        <v>26</v>
      </c>
      <c r="B4" s="165" t="s">
        <v>27</v>
      </c>
      <c r="C4" s="166"/>
      <c r="D4" s="31" t="s">
        <v>28</v>
      </c>
      <c r="E4" s="56"/>
      <c r="F4" s="57" t="s">
        <v>29</v>
      </c>
      <c r="G4" s="30" t="s">
        <v>30</v>
      </c>
      <c r="H4" s="56"/>
    </row>
    <row r="5" spans="1:8" ht="18.75" customHeight="1" x14ac:dyDescent="0.15">
      <c r="A5" s="163"/>
      <c r="B5" s="136"/>
      <c r="C5" s="167"/>
      <c r="D5" s="23"/>
      <c r="E5" s="13" t="s">
        <v>31</v>
      </c>
      <c r="F5" s="58"/>
      <c r="G5" s="12" t="s">
        <v>32</v>
      </c>
      <c r="H5" s="13" t="s">
        <v>33</v>
      </c>
    </row>
    <row r="6" spans="1:8" ht="18.75" customHeight="1" x14ac:dyDescent="0.15">
      <c r="A6" s="164"/>
      <c r="B6" s="124"/>
      <c r="C6" s="168"/>
      <c r="D6" s="27" t="s">
        <v>0</v>
      </c>
      <c r="E6" s="14" t="s">
        <v>34</v>
      </c>
      <c r="F6" s="11" t="s">
        <v>1</v>
      </c>
      <c r="G6" s="14" t="s">
        <v>2</v>
      </c>
      <c r="H6" s="14" t="s">
        <v>110</v>
      </c>
    </row>
    <row r="7" spans="1:8" ht="33.75" customHeight="1" x14ac:dyDescent="0.15">
      <c r="A7" s="153" t="s">
        <v>35</v>
      </c>
      <c r="B7" s="169" t="s">
        <v>59</v>
      </c>
      <c r="C7" s="59" t="s">
        <v>126</v>
      </c>
      <c r="D7" s="60">
        <v>35.299999999999997</v>
      </c>
      <c r="E7" s="61">
        <v>12.3</v>
      </c>
      <c r="F7" s="61">
        <v>13</v>
      </c>
      <c r="G7" s="25">
        <v>114943</v>
      </c>
      <c r="H7" s="25">
        <v>23563</v>
      </c>
    </row>
    <row r="8" spans="1:8" ht="33.75" customHeight="1" x14ac:dyDescent="0.15">
      <c r="A8" s="154"/>
      <c r="B8" s="170"/>
      <c r="C8" s="62" t="s">
        <v>125</v>
      </c>
      <c r="D8" s="63">
        <v>12.3</v>
      </c>
      <c r="E8" s="64">
        <v>12.3</v>
      </c>
      <c r="F8" s="64">
        <v>24</v>
      </c>
      <c r="G8" s="26">
        <v>84236</v>
      </c>
      <c r="H8" s="26">
        <v>18784</v>
      </c>
    </row>
    <row r="9" spans="1:8" ht="33.75" customHeight="1" x14ac:dyDescent="0.15">
      <c r="A9" s="154"/>
      <c r="B9" s="170"/>
      <c r="C9" s="62" t="s">
        <v>127</v>
      </c>
      <c r="D9" s="63">
        <v>22.9</v>
      </c>
      <c r="E9" s="64">
        <v>12.3</v>
      </c>
      <c r="F9" s="64">
        <v>9</v>
      </c>
      <c r="G9" s="26">
        <v>6295</v>
      </c>
      <c r="H9" s="26">
        <v>346</v>
      </c>
    </row>
    <row r="10" spans="1:8" ht="33.75" customHeight="1" x14ac:dyDescent="0.15">
      <c r="A10" s="154"/>
      <c r="B10" s="170"/>
      <c r="C10" s="62" t="s">
        <v>128</v>
      </c>
      <c r="D10" s="63">
        <v>20.8</v>
      </c>
      <c r="E10" s="64">
        <v>12.3</v>
      </c>
      <c r="F10" s="64">
        <v>14</v>
      </c>
      <c r="G10" s="26">
        <v>106512</v>
      </c>
      <c r="H10" s="79">
        <v>4260</v>
      </c>
    </row>
    <row r="11" spans="1:8" ht="33.75" customHeight="1" x14ac:dyDescent="0.15">
      <c r="A11" s="155"/>
      <c r="B11" s="171"/>
      <c r="C11" s="65" t="s">
        <v>129</v>
      </c>
      <c r="D11" s="63">
        <v>24</v>
      </c>
      <c r="E11" s="64">
        <v>12.3</v>
      </c>
      <c r="F11" s="66">
        <v>4</v>
      </c>
      <c r="G11" s="26">
        <v>16793</v>
      </c>
      <c r="H11" s="80">
        <v>3022</v>
      </c>
    </row>
    <row r="12" spans="1:8" ht="32.25" customHeight="1" x14ac:dyDescent="0.15">
      <c r="A12" s="153" t="s">
        <v>66</v>
      </c>
      <c r="B12" s="152" t="s">
        <v>36</v>
      </c>
      <c r="C12" s="152"/>
      <c r="D12" s="60">
        <v>29.9</v>
      </c>
      <c r="E12" s="61">
        <v>19.7</v>
      </c>
      <c r="F12" s="61">
        <v>15.5</v>
      </c>
      <c r="G12" s="25">
        <v>242.821</v>
      </c>
      <c r="H12" s="25">
        <v>46619</v>
      </c>
    </row>
    <row r="13" spans="1:8" ht="32.25" customHeight="1" x14ac:dyDescent="0.15">
      <c r="A13" s="154"/>
      <c r="B13" s="152" t="s">
        <v>69</v>
      </c>
      <c r="C13" s="152"/>
      <c r="D13" s="64">
        <v>5.4</v>
      </c>
      <c r="E13" s="64">
        <v>5.4</v>
      </c>
      <c r="F13" s="64">
        <v>3</v>
      </c>
      <c r="G13" s="26">
        <v>18136</v>
      </c>
      <c r="H13" s="26">
        <v>3482</v>
      </c>
    </row>
    <row r="14" spans="1:8" ht="32.25" customHeight="1" x14ac:dyDescent="0.15">
      <c r="A14" s="154"/>
      <c r="B14" s="152" t="s">
        <v>70</v>
      </c>
      <c r="C14" s="152"/>
      <c r="D14" s="64">
        <v>11.8</v>
      </c>
      <c r="E14" s="64">
        <v>0.3</v>
      </c>
      <c r="F14" s="64">
        <v>24</v>
      </c>
      <c r="G14" s="26">
        <v>261193</v>
      </c>
      <c r="H14" s="26">
        <v>50146</v>
      </c>
    </row>
    <row r="15" spans="1:8" ht="32.25" customHeight="1" x14ac:dyDescent="0.15">
      <c r="A15" s="154"/>
      <c r="B15" s="152" t="s">
        <v>37</v>
      </c>
      <c r="C15" s="152"/>
      <c r="D15" s="64">
        <v>15.77</v>
      </c>
      <c r="E15" s="64">
        <v>3.4</v>
      </c>
      <c r="F15" s="64">
        <v>19</v>
      </c>
      <c r="G15" s="26">
        <v>299132</v>
      </c>
      <c r="H15" s="26">
        <v>57430</v>
      </c>
    </row>
    <row r="16" spans="1:8" ht="32.25" customHeight="1" x14ac:dyDescent="0.15">
      <c r="A16" s="154"/>
      <c r="B16" s="152" t="s">
        <v>188</v>
      </c>
      <c r="C16" s="152"/>
      <c r="D16" s="64">
        <v>6.3</v>
      </c>
      <c r="E16" s="64">
        <v>6.3</v>
      </c>
      <c r="F16" s="64">
        <v>24</v>
      </c>
      <c r="G16" s="26">
        <v>203454</v>
      </c>
      <c r="H16" s="26">
        <v>39061</v>
      </c>
    </row>
    <row r="17" spans="1:8" ht="32.25" customHeight="1" x14ac:dyDescent="0.15">
      <c r="A17" s="154"/>
      <c r="B17" s="152" t="s">
        <v>38</v>
      </c>
      <c r="C17" s="152"/>
      <c r="D17" s="64">
        <v>9.4</v>
      </c>
      <c r="E17" s="64">
        <v>7.3</v>
      </c>
      <c r="F17" s="64">
        <v>28.5</v>
      </c>
      <c r="G17" s="26">
        <v>287910</v>
      </c>
      <c r="H17" s="26">
        <v>55276</v>
      </c>
    </row>
    <row r="18" spans="1:8" ht="32.25" customHeight="1" x14ac:dyDescent="0.15">
      <c r="A18" s="154"/>
      <c r="B18" s="152" t="s">
        <v>71</v>
      </c>
      <c r="C18" s="152"/>
      <c r="D18" s="64">
        <v>18.670000000000002</v>
      </c>
      <c r="E18" s="64">
        <v>9.8000000000000007</v>
      </c>
      <c r="F18" s="64">
        <v>5</v>
      </c>
      <c r="G18" s="26">
        <v>11060</v>
      </c>
      <c r="H18" s="26">
        <v>1866</v>
      </c>
    </row>
    <row r="19" spans="1:8" ht="32.25" customHeight="1" x14ac:dyDescent="0.15">
      <c r="A19" s="154"/>
      <c r="B19" s="152" t="s">
        <v>73</v>
      </c>
      <c r="C19" s="152"/>
      <c r="D19" s="64">
        <v>5.4</v>
      </c>
      <c r="E19" s="64">
        <v>5.4</v>
      </c>
      <c r="F19" s="64">
        <v>32</v>
      </c>
      <c r="G19" s="26">
        <v>391676</v>
      </c>
      <c r="H19" s="26">
        <v>75198</v>
      </c>
    </row>
    <row r="20" spans="1:8" ht="32.25" customHeight="1" x14ac:dyDescent="0.15">
      <c r="A20" s="154"/>
      <c r="B20" s="152" t="s">
        <v>39</v>
      </c>
      <c r="C20" s="152"/>
      <c r="D20" s="64">
        <v>5.8</v>
      </c>
      <c r="E20" s="64">
        <v>5.8</v>
      </c>
      <c r="F20" s="64">
        <v>107</v>
      </c>
      <c r="G20" s="26">
        <v>1666396</v>
      </c>
      <c r="H20" s="26">
        <v>319932</v>
      </c>
    </row>
    <row r="21" spans="1:8" ht="32.25" customHeight="1" x14ac:dyDescent="0.15">
      <c r="A21" s="154"/>
      <c r="B21" s="160" t="s">
        <v>176</v>
      </c>
      <c r="C21" s="161"/>
      <c r="D21" s="64">
        <v>13.11</v>
      </c>
      <c r="E21" s="64">
        <v>6.4</v>
      </c>
      <c r="F21" s="64">
        <v>17.5</v>
      </c>
      <c r="G21" s="26">
        <v>316098</v>
      </c>
      <c r="H21" s="26">
        <v>60688</v>
      </c>
    </row>
    <row r="22" spans="1:8" ht="32.25" customHeight="1" x14ac:dyDescent="0.15">
      <c r="A22" s="154"/>
      <c r="B22" s="156" t="s">
        <v>189</v>
      </c>
      <c r="C22" s="157"/>
      <c r="D22" s="64">
        <v>8.18</v>
      </c>
      <c r="E22" s="64">
        <v>8.18</v>
      </c>
      <c r="F22" s="64">
        <v>13.5</v>
      </c>
      <c r="G22" s="26">
        <v>167073</v>
      </c>
      <c r="H22" s="26">
        <v>32076</v>
      </c>
    </row>
    <row r="23" spans="1:8" ht="32.25" customHeight="1" x14ac:dyDescent="0.15">
      <c r="A23" s="154"/>
      <c r="B23" s="158" t="s">
        <v>62</v>
      </c>
      <c r="C23" s="159"/>
      <c r="D23" s="63">
        <v>21</v>
      </c>
      <c r="E23" s="64">
        <v>10.7</v>
      </c>
      <c r="F23" s="64">
        <v>5</v>
      </c>
      <c r="G23" s="26">
        <v>6888</v>
      </c>
      <c r="H23" s="26">
        <v>4568</v>
      </c>
    </row>
    <row r="24" spans="1:8" ht="32.25" customHeight="1" x14ac:dyDescent="0.15">
      <c r="A24" s="154"/>
      <c r="B24" s="152" t="s">
        <v>98</v>
      </c>
      <c r="C24" s="152"/>
      <c r="D24" s="63">
        <v>4</v>
      </c>
      <c r="E24" s="64">
        <v>4</v>
      </c>
      <c r="F24" s="64">
        <v>53</v>
      </c>
      <c r="G24" s="26">
        <v>732600</v>
      </c>
      <c r="H24" s="26">
        <v>140652</v>
      </c>
    </row>
    <row r="25" spans="1:8" ht="32.25" customHeight="1" x14ac:dyDescent="0.15">
      <c r="A25" s="154"/>
      <c r="B25" s="152" t="s">
        <v>99</v>
      </c>
      <c r="C25" s="152"/>
      <c r="D25" s="63">
        <v>10.1</v>
      </c>
      <c r="E25" s="64">
        <v>0.3</v>
      </c>
      <c r="F25" s="64">
        <v>3</v>
      </c>
      <c r="G25" s="26">
        <v>1754</v>
      </c>
      <c r="H25" s="26">
        <v>337</v>
      </c>
    </row>
    <row r="26" spans="1:8" ht="32.25" customHeight="1" x14ac:dyDescent="0.15">
      <c r="A26" s="154"/>
      <c r="B26" s="152" t="s">
        <v>100</v>
      </c>
      <c r="C26" s="158"/>
      <c r="D26" s="63">
        <v>4.4000000000000004</v>
      </c>
      <c r="E26" s="64">
        <v>0.3</v>
      </c>
      <c r="F26" s="64">
        <v>39.5</v>
      </c>
      <c r="G26" s="26">
        <v>343164</v>
      </c>
      <c r="H26" s="26">
        <v>65884</v>
      </c>
    </row>
    <row r="27" spans="1:8" ht="32.25" customHeight="1" x14ac:dyDescent="0.15">
      <c r="A27" s="155"/>
      <c r="B27" s="152" t="s">
        <v>164</v>
      </c>
      <c r="C27" s="152"/>
      <c r="D27" s="67">
        <v>5.3</v>
      </c>
      <c r="E27" s="66">
        <v>2.7</v>
      </c>
      <c r="F27" s="66">
        <v>11</v>
      </c>
      <c r="G27" s="73">
        <v>60099</v>
      </c>
      <c r="H27" s="73">
        <v>11538</v>
      </c>
    </row>
    <row r="28" spans="1:8" ht="16.5" customHeight="1" x14ac:dyDescent="0.15">
      <c r="A28" s="52"/>
      <c r="B28" s="52"/>
      <c r="C28" s="52"/>
      <c r="D28" s="52"/>
      <c r="E28" s="52"/>
      <c r="F28" s="9"/>
      <c r="G28" s="9"/>
      <c r="H28" s="9" t="s">
        <v>187</v>
      </c>
    </row>
    <row r="29" spans="1:8" ht="16.5" customHeight="1" x14ac:dyDescent="0.15">
      <c r="F29" s="20"/>
      <c r="G29" s="9"/>
      <c r="H29" s="9" t="s">
        <v>177</v>
      </c>
    </row>
  </sheetData>
  <mergeCells count="22">
    <mergeCell ref="B20:C20"/>
    <mergeCell ref="A1:H1"/>
    <mergeCell ref="A4:A6"/>
    <mergeCell ref="B4:C6"/>
    <mergeCell ref="A7:A11"/>
    <mergeCell ref="B7:B11"/>
    <mergeCell ref="B27:C27"/>
    <mergeCell ref="A12:A27"/>
    <mergeCell ref="B22:C22"/>
    <mergeCell ref="B23:C23"/>
    <mergeCell ref="B24:C24"/>
    <mergeCell ref="B25:C25"/>
    <mergeCell ref="B26:C26"/>
    <mergeCell ref="B21:C2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4"/>
  <pageMargins left="0.39370078740157483" right="0.39370078740157483" top="0.78740157480314965" bottom="0.78740157480314965" header="0.51181102362204722" footer="0"/>
  <pageSetup paperSize="9" scale="97" orientation="portrait" r:id="rId1"/>
  <headerFooter alignWithMargins="0">
    <oddFooter>&amp;C&amp;12-&amp;A-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tabSelected="1"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3" width="5.25" style="29" customWidth="1"/>
    <col min="4" max="7" width="7.75" style="29" customWidth="1"/>
    <col min="8" max="19" width="4" style="29" customWidth="1"/>
    <col min="20" max="16384" width="9" style="29"/>
  </cols>
  <sheetData>
    <row r="1" spans="1:19" ht="23.25" x14ac:dyDescent="0.15">
      <c r="A1" s="103" t="s">
        <v>131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9" customHeight="1" x14ac:dyDescent="0.15"/>
    <row r="3" spans="1:19" ht="16.5" customHeight="1" x14ac:dyDescent="0.15">
      <c r="S3" s="55" t="s">
        <v>197</v>
      </c>
    </row>
    <row r="4" spans="1:19" ht="18.75" customHeight="1" x14ac:dyDescent="0.15">
      <c r="A4" s="192" t="s">
        <v>143</v>
      </c>
      <c r="B4" s="192"/>
      <c r="C4" s="192"/>
      <c r="D4" s="165" t="s">
        <v>178</v>
      </c>
      <c r="E4" s="192"/>
      <c r="F4" s="192"/>
      <c r="G4" s="166"/>
      <c r="H4" s="165" t="s">
        <v>28</v>
      </c>
      <c r="I4" s="192"/>
      <c r="J4" s="166"/>
      <c r="K4" s="165" t="s">
        <v>29</v>
      </c>
      <c r="L4" s="192"/>
      <c r="M4" s="166"/>
      <c r="N4" s="165" t="s">
        <v>30</v>
      </c>
      <c r="O4" s="192"/>
      <c r="P4" s="192"/>
      <c r="Q4" s="192"/>
      <c r="R4" s="192"/>
      <c r="S4" s="192"/>
    </row>
    <row r="5" spans="1:19" ht="18.75" customHeight="1" x14ac:dyDescent="0.15">
      <c r="A5" s="215"/>
      <c r="B5" s="215"/>
      <c r="C5" s="215"/>
      <c r="D5" s="136"/>
      <c r="E5" s="215"/>
      <c r="F5" s="215"/>
      <c r="G5" s="167"/>
      <c r="H5" s="136"/>
      <c r="I5" s="215"/>
      <c r="J5" s="167"/>
      <c r="K5" s="136"/>
      <c r="L5" s="215"/>
      <c r="M5" s="167"/>
      <c r="N5" s="136" t="s">
        <v>32</v>
      </c>
      <c r="O5" s="215"/>
      <c r="P5" s="167"/>
      <c r="Q5" s="122" t="s">
        <v>33</v>
      </c>
      <c r="R5" s="209"/>
      <c r="S5" s="209"/>
    </row>
    <row r="6" spans="1:19" ht="18.75" customHeight="1" x14ac:dyDescent="0.15">
      <c r="A6" s="193"/>
      <c r="B6" s="193"/>
      <c r="C6" s="193"/>
      <c r="D6" s="124"/>
      <c r="E6" s="193"/>
      <c r="F6" s="193"/>
      <c r="G6" s="168"/>
      <c r="H6" s="124" t="s">
        <v>0</v>
      </c>
      <c r="I6" s="193"/>
      <c r="J6" s="168"/>
      <c r="K6" s="124" t="s">
        <v>1</v>
      </c>
      <c r="L6" s="193"/>
      <c r="M6" s="168"/>
      <c r="N6" s="124" t="s">
        <v>2</v>
      </c>
      <c r="O6" s="193"/>
      <c r="P6" s="168"/>
      <c r="Q6" s="124" t="s">
        <v>110</v>
      </c>
      <c r="R6" s="193"/>
      <c r="S6" s="193"/>
    </row>
    <row r="7" spans="1:19" ht="39.75" customHeight="1" x14ac:dyDescent="0.15">
      <c r="A7" s="194" t="s">
        <v>166</v>
      </c>
      <c r="B7" s="194"/>
      <c r="C7" s="195"/>
      <c r="D7" s="210" t="s">
        <v>147</v>
      </c>
      <c r="E7" s="211"/>
      <c r="F7" s="211"/>
      <c r="G7" s="212"/>
      <c r="H7" s="213">
        <v>39.799999999999997</v>
      </c>
      <c r="I7" s="214"/>
      <c r="J7" s="214"/>
      <c r="K7" s="214">
        <v>6.5</v>
      </c>
      <c r="L7" s="214"/>
      <c r="M7" s="214"/>
      <c r="N7" s="92">
        <v>31565</v>
      </c>
      <c r="O7" s="92"/>
      <c r="P7" s="92"/>
      <c r="Q7" s="92">
        <v>9</v>
      </c>
      <c r="R7" s="92"/>
      <c r="S7" s="92"/>
    </row>
    <row r="8" spans="1:19" ht="39.75" customHeight="1" x14ac:dyDescent="0.15">
      <c r="A8" s="194" t="s">
        <v>133</v>
      </c>
      <c r="B8" s="194"/>
      <c r="C8" s="195"/>
      <c r="D8" s="196" t="s">
        <v>139</v>
      </c>
      <c r="E8" s="197"/>
      <c r="F8" s="197"/>
      <c r="G8" s="198"/>
      <c r="H8" s="201">
        <v>22</v>
      </c>
      <c r="I8" s="202"/>
      <c r="J8" s="202"/>
      <c r="K8" s="202">
        <v>6</v>
      </c>
      <c r="L8" s="202"/>
      <c r="M8" s="202"/>
      <c r="N8" s="95">
        <v>61998</v>
      </c>
      <c r="O8" s="95"/>
      <c r="P8" s="95"/>
      <c r="Q8" s="95">
        <v>462</v>
      </c>
      <c r="R8" s="95"/>
      <c r="S8" s="95"/>
    </row>
    <row r="9" spans="1:19" ht="39.75" customHeight="1" x14ac:dyDescent="0.15">
      <c r="A9" s="194" t="s">
        <v>134</v>
      </c>
      <c r="B9" s="194"/>
      <c r="C9" s="195"/>
      <c r="D9" s="196" t="s">
        <v>140</v>
      </c>
      <c r="E9" s="197"/>
      <c r="F9" s="197"/>
      <c r="G9" s="198"/>
      <c r="H9" s="201">
        <v>22.4</v>
      </c>
      <c r="I9" s="202"/>
      <c r="J9" s="202"/>
      <c r="K9" s="202">
        <v>5.5</v>
      </c>
      <c r="L9" s="202"/>
      <c r="M9" s="202"/>
      <c r="N9" s="95">
        <v>21968</v>
      </c>
      <c r="O9" s="95"/>
      <c r="P9" s="95"/>
      <c r="Q9" s="208">
        <v>41</v>
      </c>
      <c r="R9" s="208"/>
      <c r="S9" s="208"/>
    </row>
    <row r="10" spans="1:19" ht="39.75" customHeight="1" x14ac:dyDescent="0.15">
      <c r="A10" s="194" t="s">
        <v>135</v>
      </c>
      <c r="B10" s="194"/>
      <c r="C10" s="195"/>
      <c r="D10" s="196" t="s">
        <v>141</v>
      </c>
      <c r="E10" s="197"/>
      <c r="F10" s="197"/>
      <c r="G10" s="198"/>
      <c r="H10" s="201">
        <v>19.899999999999999</v>
      </c>
      <c r="I10" s="202"/>
      <c r="J10" s="202"/>
      <c r="K10" s="202">
        <v>5</v>
      </c>
      <c r="L10" s="202"/>
      <c r="M10" s="202"/>
      <c r="N10" s="95">
        <v>20605</v>
      </c>
      <c r="O10" s="95"/>
      <c r="P10" s="95"/>
      <c r="Q10" s="208">
        <v>51</v>
      </c>
      <c r="R10" s="208"/>
      <c r="S10" s="208"/>
    </row>
    <row r="11" spans="1:19" ht="39.75" customHeight="1" x14ac:dyDescent="0.15">
      <c r="A11" s="203" t="s">
        <v>136</v>
      </c>
      <c r="B11" s="203"/>
      <c r="C11" s="204"/>
      <c r="D11" s="205" t="s">
        <v>142</v>
      </c>
      <c r="E11" s="206"/>
      <c r="F11" s="206"/>
      <c r="G11" s="207"/>
      <c r="H11" s="201">
        <v>50.1</v>
      </c>
      <c r="I11" s="202"/>
      <c r="J11" s="202"/>
      <c r="K11" s="202">
        <v>2.2999999999999998</v>
      </c>
      <c r="L11" s="202"/>
      <c r="M11" s="202"/>
      <c r="N11" s="95">
        <v>11670</v>
      </c>
      <c r="O11" s="95"/>
      <c r="P11" s="95"/>
      <c r="Q11" s="208">
        <v>88</v>
      </c>
      <c r="R11" s="208"/>
      <c r="S11" s="208"/>
    </row>
    <row r="12" spans="1:19" ht="39.75" customHeight="1" x14ac:dyDescent="0.15">
      <c r="A12" s="194" t="s">
        <v>137</v>
      </c>
      <c r="B12" s="194"/>
      <c r="C12" s="195"/>
      <c r="D12" s="196" t="s">
        <v>144</v>
      </c>
      <c r="E12" s="197"/>
      <c r="F12" s="197"/>
      <c r="G12" s="198"/>
      <c r="H12" s="201">
        <v>28.2</v>
      </c>
      <c r="I12" s="202"/>
      <c r="J12" s="202"/>
      <c r="K12" s="202">
        <v>4.5</v>
      </c>
      <c r="L12" s="202"/>
      <c r="M12" s="202"/>
      <c r="N12" s="95">
        <v>19373</v>
      </c>
      <c r="O12" s="95"/>
      <c r="P12" s="95"/>
      <c r="Q12" s="95">
        <v>11</v>
      </c>
      <c r="R12" s="95"/>
      <c r="S12" s="95"/>
    </row>
    <row r="13" spans="1:19" ht="39.75" customHeight="1" x14ac:dyDescent="0.15">
      <c r="A13" s="194" t="s">
        <v>138</v>
      </c>
      <c r="B13" s="194"/>
      <c r="C13" s="195"/>
      <c r="D13" s="196" t="s">
        <v>145</v>
      </c>
      <c r="E13" s="197"/>
      <c r="F13" s="197"/>
      <c r="G13" s="198"/>
      <c r="H13" s="199">
        <v>13.7</v>
      </c>
      <c r="I13" s="200"/>
      <c r="J13" s="200"/>
      <c r="K13" s="200">
        <v>7</v>
      </c>
      <c r="L13" s="200"/>
      <c r="M13" s="200"/>
      <c r="N13" s="149">
        <v>23232</v>
      </c>
      <c r="O13" s="149"/>
      <c r="P13" s="149"/>
      <c r="Q13" s="149">
        <v>208</v>
      </c>
      <c r="R13" s="149"/>
      <c r="S13" s="149"/>
    </row>
    <row r="14" spans="1:19" ht="25.5" customHeight="1" x14ac:dyDescent="0.15">
      <c r="A14" s="52"/>
      <c r="B14" s="52"/>
      <c r="C14" s="52"/>
      <c r="D14" s="52"/>
      <c r="E14" s="52"/>
      <c r="F14" s="52"/>
      <c r="G14" s="52"/>
      <c r="H14" s="53"/>
      <c r="I14" s="53"/>
      <c r="J14" s="52"/>
      <c r="K14" s="9"/>
      <c r="L14" s="9"/>
      <c r="M14" s="9"/>
      <c r="N14" s="9"/>
      <c r="O14" s="9"/>
      <c r="P14" s="9"/>
      <c r="Q14" s="9"/>
      <c r="R14" s="9"/>
      <c r="S14" s="9" t="s">
        <v>132</v>
      </c>
    </row>
    <row r="15" spans="1:19" ht="16.5" customHeight="1" x14ac:dyDescent="0.15">
      <c r="K15" s="20"/>
      <c r="L15" s="20"/>
      <c r="M15" s="20"/>
      <c r="N15" s="9"/>
      <c r="O15" s="9"/>
      <c r="P15" s="9"/>
      <c r="Q15" s="9"/>
      <c r="R15" s="9"/>
      <c r="S15" s="9"/>
    </row>
    <row r="16" spans="1:19" ht="23.25" x14ac:dyDescent="0.15">
      <c r="A16" s="103" t="s">
        <v>146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</row>
    <row r="17" spans="1:19" ht="9" customHeight="1" x14ac:dyDescent="0.15"/>
    <row r="18" spans="1:19" ht="16.5" customHeight="1" x14ac:dyDescent="0.15">
      <c r="A18" s="54"/>
      <c r="B18" s="54"/>
      <c r="C18" s="54"/>
      <c r="S18" s="55"/>
    </row>
    <row r="19" spans="1:19" ht="18.75" customHeight="1" x14ac:dyDescent="0.15">
      <c r="A19" s="188" t="s">
        <v>179</v>
      </c>
      <c r="B19" s="188"/>
      <c r="C19" s="189"/>
      <c r="D19" s="165" t="s">
        <v>165</v>
      </c>
      <c r="E19" s="166"/>
      <c r="F19" s="165" t="s">
        <v>191</v>
      </c>
      <c r="G19" s="166"/>
      <c r="H19" s="165">
        <v>3</v>
      </c>
      <c r="I19" s="192"/>
      <c r="J19" s="192"/>
      <c r="K19" s="166"/>
      <c r="L19" s="165">
        <v>4</v>
      </c>
      <c r="M19" s="192"/>
      <c r="N19" s="192"/>
      <c r="O19" s="192"/>
      <c r="P19" s="165">
        <v>5</v>
      </c>
      <c r="Q19" s="192"/>
      <c r="R19" s="192"/>
      <c r="S19" s="192"/>
    </row>
    <row r="20" spans="1:19" ht="18.75" customHeight="1" x14ac:dyDescent="0.15">
      <c r="A20" s="190"/>
      <c r="B20" s="190"/>
      <c r="C20" s="191"/>
      <c r="D20" s="124"/>
      <c r="E20" s="168"/>
      <c r="F20" s="124"/>
      <c r="G20" s="168"/>
      <c r="H20" s="124"/>
      <c r="I20" s="193"/>
      <c r="J20" s="193"/>
      <c r="K20" s="168"/>
      <c r="L20" s="124"/>
      <c r="M20" s="193"/>
      <c r="N20" s="193"/>
      <c r="O20" s="193"/>
      <c r="P20" s="124"/>
      <c r="Q20" s="193"/>
      <c r="R20" s="193"/>
      <c r="S20" s="193"/>
    </row>
    <row r="21" spans="1:19" ht="24" customHeight="1" x14ac:dyDescent="0.15">
      <c r="A21" s="172" t="s">
        <v>148</v>
      </c>
      <c r="B21" s="172"/>
      <c r="C21" s="173"/>
      <c r="D21" s="178">
        <v>924</v>
      </c>
      <c r="E21" s="178"/>
      <c r="F21" s="184">
        <v>934</v>
      </c>
      <c r="G21" s="184"/>
      <c r="H21" s="184">
        <v>953</v>
      </c>
      <c r="I21" s="184"/>
      <c r="J21" s="184"/>
      <c r="K21" s="184"/>
      <c r="L21" s="185">
        <v>964</v>
      </c>
      <c r="M21" s="186"/>
      <c r="N21" s="186"/>
      <c r="O21" s="187"/>
      <c r="P21" s="185">
        <v>970</v>
      </c>
      <c r="Q21" s="186"/>
      <c r="R21" s="186"/>
      <c r="S21" s="187"/>
    </row>
    <row r="22" spans="1:19" ht="24" customHeight="1" x14ac:dyDescent="0.15">
      <c r="A22" s="172" t="s">
        <v>149</v>
      </c>
      <c r="B22" s="172"/>
      <c r="C22" s="173"/>
      <c r="D22" s="178">
        <v>7</v>
      </c>
      <c r="E22" s="178"/>
      <c r="F22" s="178">
        <v>7</v>
      </c>
      <c r="G22" s="178"/>
      <c r="H22" s="178">
        <v>7</v>
      </c>
      <c r="I22" s="178"/>
      <c r="J22" s="178"/>
      <c r="K22" s="178"/>
      <c r="L22" s="181">
        <v>7</v>
      </c>
      <c r="M22" s="182"/>
      <c r="N22" s="182"/>
      <c r="O22" s="183"/>
      <c r="P22" s="181">
        <v>7</v>
      </c>
      <c r="Q22" s="182"/>
      <c r="R22" s="182"/>
      <c r="S22" s="183"/>
    </row>
    <row r="23" spans="1:19" ht="24" customHeight="1" x14ac:dyDescent="0.15">
      <c r="A23" s="172" t="s">
        <v>150</v>
      </c>
      <c r="B23" s="172"/>
      <c r="C23" s="173"/>
      <c r="D23" s="178">
        <v>240</v>
      </c>
      <c r="E23" s="178"/>
      <c r="F23" s="178">
        <v>243</v>
      </c>
      <c r="G23" s="178"/>
      <c r="H23" s="178">
        <v>242</v>
      </c>
      <c r="I23" s="178"/>
      <c r="J23" s="178"/>
      <c r="K23" s="178"/>
      <c r="L23" s="181">
        <v>243</v>
      </c>
      <c r="M23" s="182"/>
      <c r="N23" s="182"/>
      <c r="O23" s="183"/>
      <c r="P23" s="181">
        <v>243</v>
      </c>
      <c r="Q23" s="182"/>
      <c r="R23" s="182"/>
      <c r="S23" s="183"/>
    </row>
    <row r="24" spans="1:19" ht="24" customHeight="1" x14ac:dyDescent="0.15">
      <c r="A24" s="172" t="s">
        <v>157</v>
      </c>
      <c r="B24" s="172"/>
      <c r="C24" s="173"/>
      <c r="D24" s="178">
        <v>22275</v>
      </c>
      <c r="E24" s="178"/>
      <c r="F24" s="178">
        <v>23089</v>
      </c>
      <c r="G24" s="178"/>
      <c r="H24" s="178">
        <v>23873</v>
      </c>
      <c r="I24" s="178"/>
      <c r="J24" s="178"/>
      <c r="K24" s="178"/>
      <c r="L24" s="181">
        <v>24464</v>
      </c>
      <c r="M24" s="182"/>
      <c r="N24" s="182"/>
      <c r="O24" s="183"/>
      <c r="P24" s="181">
        <v>24781</v>
      </c>
      <c r="Q24" s="182"/>
      <c r="R24" s="182"/>
      <c r="S24" s="183"/>
    </row>
    <row r="25" spans="1:19" ht="24" customHeight="1" x14ac:dyDescent="0.15">
      <c r="A25" s="172" t="s">
        <v>156</v>
      </c>
      <c r="B25" s="172"/>
      <c r="C25" s="173"/>
      <c r="D25" s="178">
        <v>4302</v>
      </c>
      <c r="E25" s="178"/>
      <c r="F25" s="178">
        <v>4416</v>
      </c>
      <c r="G25" s="178"/>
      <c r="H25" s="178">
        <v>4599</v>
      </c>
      <c r="I25" s="178"/>
      <c r="J25" s="178"/>
      <c r="K25" s="178"/>
      <c r="L25" s="181">
        <v>4708</v>
      </c>
      <c r="M25" s="182"/>
      <c r="N25" s="182"/>
      <c r="O25" s="183"/>
      <c r="P25" s="181">
        <v>4867</v>
      </c>
      <c r="Q25" s="182"/>
      <c r="R25" s="182"/>
      <c r="S25" s="183"/>
    </row>
    <row r="26" spans="1:19" ht="24" customHeight="1" x14ac:dyDescent="0.15">
      <c r="A26" s="172" t="s">
        <v>151</v>
      </c>
      <c r="B26" s="172"/>
      <c r="C26" s="173"/>
      <c r="D26" s="180">
        <v>0.193</v>
      </c>
      <c r="E26" s="180"/>
      <c r="F26" s="180">
        <v>0.191</v>
      </c>
      <c r="G26" s="180"/>
      <c r="H26" s="180">
        <v>0.193</v>
      </c>
      <c r="I26" s="180"/>
      <c r="J26" s="180"/>
      <c r="K26" s="180"/>
      <c r="L26" s="180">
        <v>0.192</v>
      </c>
      <c r="M26" s="180"/>
      <c r="N26" s="180"/>
      <c r="O26" s="180"/>
      <c r="P26" s="180">
        <v>0.19600000000000001</v>
      </c>
      <c r="Q26" s="180"/>
      <c r="R26" s="180"/>
      <c r="S26" s="180"/>
    </row>
    <row r="27" spans="1:19" ht="24" customHeight="1" x14ac:dyDescent="0.15">
      <c r="A27" s="172" t="s">
        <v>155</v>
      </c>
      <c r="B27" s="172"/>
      <c r="C27" s="173"/>
      <c r="D27" s="178">
        <v>1185</v>
      </c>
      <c r="E27" s="178"/>
      <c r="F27" s="178">
        <v>1039</v>
      </c>
      <c r="G27" s="178"/>
      <c r="H27" s="178">
        <v>1167</v>
      </c>
      <c r="I27" s="178"/>
      <c r="J27" s="178"/>
      <c r="K27" s="178"/>
      <c r="L27" s="178">
        <v>1187</v>
      </c>
      <c r="M27" s="178"/>
      <c r="N27" s="178"/>
      <c r="O27" s="178"/>
      <c r="P27" s="178">
        <v>1252</v>
      </c>
      <c r="Q27" s="178"/>
      <c r="R27" s="178"/>
      <c r="S27" s="178"/>
    </row>
    <row r="28" spans="1:19" ht="24" customHeight="1" x14ac:dyDescent="0.15">
      <c r="A28" s="172" t="s">
        <v>152</v>
      </c>
      <c r="B28" s="172"/>
      <c r="C28" s="173"/>
      <c r="D28" s="179">
        <v>0.27500000000000002</v>
      </c>
      <c r="E28" s="179"/>
      <c r="F28" s="179">
        <v>0.23499999999999999</v>
      </c>
      <c r="G28" s="179"/>
      <c r="H28" s="179">
        <v>0.254</v>
      </c>
      <c r="I28" s="179"/>
      <c r="J28" s="179"/>
      <c r="K28" s="179"/>
      <c r="L28" s="179">
        <v>0.252</v>
      </c>
      <c r="M28" s="179"/>
      <c r="N28" s="179"/>
      <c r="O28" s="179"/>
      <c r="P28" s="179">
        <v>0.25700000000000001</v>
      </c>
      <c r="Q28" s="179"/>
      <c r="R28" s="179"/>
      <c r="S28" s="179"/>
    </row>
    <row r="29" spans="1:19" ht="24" customHeight="1" x14ac:dyDescent="0.15">
      <c r="A29" s="172" t="s">
        <v>154</v>
      </c>
      <c r="B29" s="172"/>
      <c r="C29" s="173"/>
      <c r="D29" s="178">
        <v>17061</v>
      </c>
      <c r="E29" s="178"/>
      <c r="F29" s="178">
        <v>12636</v>
      </c>
      <c r="G29" s="178"/>
      <c r="H29" s="178">
        <v>14643</v>
      </c>
      <c r="I29" s="178"/>
      <c r="J29" s="178"/>
      <c r="K29" s="178"/>
      <c r="L29" s="178">
        <v>15721</v>
      </c>
      <c r="M29" s="178"/>
      <c r="N29" s="178"/>
      <c r="O29" s="178"/>
      <c r="P29" s="178">
        <v>16761</v>
      </c>
      <c r="Q29" s="178"/>
      <c r="R29" s="178"/>
      <c r="S29" s="178"/>
    </row>
    <row r="30" spans="1:19" ht="24" customHeight="1" x14ac:dyDescent="0.15">
      <c r="A30" s="172" t="s">
        <v>153</v>
      </c>
      <c r="B30" s="172"/>
      <c r="C30" s="173"/>
      <c r="D30" s="174">
        <v>71.09</v>
      </c>
      <c r="E30" s="174"/>
      <c r="F30" s="174">
        <v>52</v>
      </c>
      <c r="G30" s="174"/>
      <c r="H30" s="174">
        <v>60.51</v>
      </c>
      <c r="I30" s="174"/>
      <c r="J30" s="174"/>
      <c r="K30" s="174"/>
      <c r="L30" s="175">
        <v>64.7</v>
      </c>
      <c r="M30" s="176"/>
      <c r="N30" s="176"/>
      <c r="O30" s="177"/>
      <c r="P30" s="175">
        <v>68.98</v>
      </c>
      <c r="Q30" s="176"/>
      <c r="R30" s="176"/>
      <c r="S30" s="177"/>
    </row>
    <row r="31" spans="1:19" ht="25.5" customHeight="1" x14ac:dyDescent="0.15">
      <c r="A31" s="52"/>
      <c r="B31" s="52"/>
      <c r="C31" s="52"/>
      <c r="D31" s="52"/>
      <c r="E31" s="52"/>
      <c r="F31" s="53"/>
      <c r="G31" s="53"/>
      <c r="H31" s="53"/>
      <c r="I31" s="53"/>
      <c r="J31" s="53"/>
      <c r="K31" s="9"/>
      <c r="L31" s="9"/>
      <c r="M31" s="9"/>
      <c r="N31" s="9"/>
      <c r="O31" s="9"/>
      <c r="P31" s="9"/>
      <c r="Q31" s="9"/>
      <c r="R31" s="9"/>
      <c r="S31" s="9" t="s">
        <v>158</v>
      </c>
    </row>
  </sheetData>
  <mergeCells count="124">
    <mergeCell ref="A1:S1"/>
    <mergeCell ref="A4:C6"/>
    <mergeCell ref="D4:G6"/>
    <mergeCell ref="H4:J4"/>
    <mergeCell ref="K4:M4"/>
    <mergeCell ref="N4:P4"/>
    <mergeCell ref="Q4:S4"/>
    <mergeCell ref="H5:J5"/>
    <mergeCell ref="K5:M5"/>
    <mergeCell ref="N5:P5"/>
    <mergeCell ref="Q7:S7"/>
    <mergeCell ref="A8:C8"/>
    <mergeCell ref="D8:G8"/>
    <mergeCell ref="H8:J8"/>
    <mergeCell ref="K8:M8"/>
    <mergeCell ref="N8:P8"/>
    <mergeCell ref="Q8:S8"/>
    <mergeCell ref="Q5:S5"/>
    <mergeCell ref="H6:J6"/>
    <mergeCell ref="K6:M6"/>
    <mergeCell ref="N6:P6"/>
    <mergeCell ref="Q6:S6"/>
    <mergeCell ref="A7:C7"/>
    <mergeCell ref="D7:G7"/>
    <mergeCell ref="H7:J7"/>
    <mergeCell ref="K7:M7"/>
    <mergeCell ref="N7:P7"/>
    <mergeCell ref="A10:C10"/>
    <mergeCell ref="D10:G10"/>
    <mergeCell ref="H10:J10"/>
    <mergeCell ref="K10:M10"/>
    <mergeCell ref="N10:P10"/>
    <mergeCell ref="Q10:S10"/>
    <mergeCell ref="A9:C9"/>
    <mergeCell ref="D9:G9"/>
    <mergeCell ref="H9:J9"/>
    <mergeCell ref="K9:M9"/>
    <mergeCell ref="N9:P9"/>
    <mergeCell ref="Q9:S9"/>
    <mergeCell ref="A12:C12"/>
    <mergeCell ref="D12:G12"/>
    <mergeCell ref="H12:J12"/>
    <mergeCell ref="K12:M12"/>
    <mergeCell ref="N12:P12"/>
    <mergeCell ref="Q12:S12"/>
    <mergeCell ref="A11:C11"/>
    <mergeCell ref="D11:G11"/>
    <mergeCell ref="H11:J11"/>
    <mergeCell ref="K11:M11"/>
    <mergeCell ref="N11:P11"/>
    <mergeCell ref="Q11:S11"/>
    <mergeCell ref="A16:S16"/>
    <mergeCell ref="A19:C20"/>
    <mergeCell ref="D19:E20"/>
    <mergeCell ref="F19:G20"/>
    <mergeCell ref="H19:K20"/>
    <mergeCell ref="L19:O20"/>
    <mergeCell ref="P19:S20"/>
    <mergeCell ref="A13:C13"/>
    <mergeCell ref="D13:G13"/>
    <mergeCell ref="H13:J13"/>
    <mergeCell ref="K13:M13"/>
    <mergeCell ref="N13:P13"/>
    <mergeCell ref="Q13:S13"/>
    <mergeCell ref="A22:C22"/>
    <mergeCell ref="D22:E22"/>
    <mergeCell ref="F22:G22"/>
    <mergeCell ref="H22:K22"/>
    <mergeCell ref="L22:O22"/>
    <mergeCell ref="P22:S22"/>
    <mergeCell ref="A21:C21"/>
    <mergeCell ref="D21:E21"/>
    <mergeCell ref="F21:G21"/>
    <mergeCell ref="H21:K21"/>
    <mergeCell ref="L21:O21"/>
    <mergeCell ref="P21:S21"/>
    <mergeCell ref="A24:C24"/>
    <mergeCell ref="D24:E24"/>
    <mergeCell ref="F24:G24"/>
    <mergeCell ref="H24:K24"/>
    <mergeCell ref="L24:O24"/>
    <mergeCell ref="P24:S24"/>
    <mergeCell ref="A23:C23"/>
    <mergeCell ref="D23:E23"/>
    <mergeCell ref="F23:G23"/>
    <mergeCell ref="H23:K23"/>
    <mergeCell ref="L23:O23"/>
    <mergeCell ref="P23:S23"/>
    <mergeCell ref="A26:C26"/>
    <mergeCell ref="D26:E26"/>
    <mergeCell ref="F26:G26"/>
    <mergeCell ref="H26:K26"/>
    <mergeCell ref="L26:O26"/>
    <mergeCell ref="P26:S26"/>
    <mergeCell ref="A25:C25"/>
    <mergeCell ref="D25:E25"/>
    <mergeCell ref="F25:G25"/>
    <mergeCell ref="H25:K25"/>
    <mergeCell ref="L25:O25"/>
    <mergeCell ref="P25:S25"/>
    <mergeCell ref="A28:C28"/>
    <mergeCell ref="D28:E28"/>
    <mergeCell ref="F28:G28"/>
    <mergeCell ref="H28:K28"/>
    <mergeCell ref="L28:O28"/>
    <mergeCell ref="P28:S28"/>
    <mergeCell ref="A27:C27"/>
    <mergeCell ref="D27:E27"/>
    <mergeCell ref="F27:G27"/>
    <mergeCell ref="H27:K27"/>
    <mergeCell ref="L27:O27"/>
    <mergeCell ref="P27:S27"/>
    <mergeCell ref="A30:C30"/>
    <mergeCell ref="D30:E30"/>
    <mergeCell ref="F30:G30"/>
    <mergeCell ref="H30:K30"/>
    <mergeCell ref="L30:O30"/>
    <mergeCell ref="P30:S30"/>
    <mergeCell ref="A29:C29"/>
    <mergeCell ref="D29:E29"/>
    <mergeCell ref="F29:G29"/>
    <mergeCell ref="H29:K29"/>
    <mergeCell ref="L29:O29"/>
    <mergeCell ref="P29:S29"/>
  </mergeCells>
  <phoneticPr fontId="4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K40"/>
  <sheetViews>
    <sheetView tabSelected="1" view="pageBreakPreview" topLeftCell="A7" zoomScale="70" zoomScaleNormal="115" zoomScaleSheetLayoutView="70" workbookViewId="0">
      <selection activeCell="A10" sqref="A10:E13"/>
    </sheetView>
  </sheetViews>
  <sheetFormatPr defaultColWidth="9" defaultRowHeight="13.5" x14ac:dyDescent="0.15"/>
  <cols>
    <col min="1" max="1" width="3.75" style="39" customWidth="1"/>
    <col min="2" max="2" width="7.625" style="39" customWidth="1"/>
    <col min="3" max="10" width="9.125" style="39" customWidth="1"/>
    <col min="11" max="11" width="8.75" style="39" customWidth="1"/>
    <col min="12" max="16384" width="9" style="39"/>
  </cols>
  <sheetData>
    <row r="1" spans="1:11" ht="23.25" x14ac:dyDescent="0.15">
      <c r="A1" s="216" t="s">
        <v>130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9" customHeight="1" x14ac:dyDescent="0.15"/>
    <row r="3" spans="1:11" ht="16.5" customHeight="1" x14ac:dyDescent="0.15">
      <c r="A3" s="40" t="s">
        <v>101</v>
      </c>
      <c r="B3" s="40"/>
    </row>
    <row r="4" spans="1:11" ht="21.95" customHeight="1" x14ac:dyDescent="0.15">
      <c r="A4" s="220" t="s">
        <v>171</v>
      </c>
      <c r="B4" s="221"/>
      <c r="C4" s="226" t="s">
        <v>72</v>
      </c>
      <c r="D4" s="226" t="s">
        <v>74</v>
      </c>
      <c r="E4" s="226">
        <v>17</v>
      </c>
      <c r="F4" s="228">
        <v>27</v>
      </c>
      <c r="G4" s="226" t="s">
        <v>192</v>
      </c>
      <c r="H4" s="226">
        <v>3</v>
      </c>
      <c r="I4" s="226">
        <v>4</v>
      </c>
      <c r="J4" s="228">
        <v>5</v>
      </c>
      <c r="K4" s="41"/>
    </row>
    <row r="5" spans="1:11" ht="21.95" customHeight="1" x14ac:dyDescent="0.15">
      <c r="A5" s="222"/>
      <c r="B5" s="223"/>
      <c r="C5" s="227"/>
      <c r="D5" s="227"/>
      <c r="E5" s="227"/>
      <c r="F5" s="227"/>
      <c r="G5" s="227"/>
      <c r="H5" s="227"/>
      <c r="I5" s="227"/>
      <c r="J5" s="227"/>
      <c r="K5" s="42" t="s">
        <v>119</v>
      </c>
    </row>
    <row r="6" spans="1:11" ht="21.95" customHeight="1" x14ac:dyDescent="0.15">
      <c r="A6" s="224" t="s">
        <v>48</v>
      </c>
      <c r="B6" s="225"/>
      <c r="C6" s="44">
        <f t="shared" ref="C6:G6" si="0">C7+C11</f>
        <v>7071675</v>
      </c>
      <c r="D6" s="44">
        <f t="shared" si="0"/>
        <v>26610804</v>
      </c>
      <c r="E6" s="44">
        <f t="shared" si="0"/>
        <v>34671087</v>
      </c>
      <c r="F6" s="44">
        <f t="shared" si="0"/>
        <v>37941435</v>
      </c>
      <c r="G6" s="44">
        <f t="shared" si="0"/>
        <v>3249466</v>
      </c>
      <c r="H6" s="44">
        <f>H7+H11</f>
        <v>6472578</v>
      </c>
      <c r="I6" s="44">
        <f>I7+I11</f>
        <v>20516684</v>
      </c>
      <c r="J6" s="44">
        <f>J7+J11</f>
        <v>35259433</v>
      </c>
      <c r="K6" s="44">
        <v>96337</v>
      </c>
    </row>
    <row r="7" spans="1:11" ht="21.95" customHeight="1" x14ac:dyDescent="0.15">
      <c r="A7" s="217" t="s">
        <v>3</v>
      </c>
      <c r="B7" s="45" t="s">
        <v>18</v>
      </c>
      <c r="C7" s="46">
        <v>6638258</v>
      </c>
      <c r="D7" s="46">
        <v>25775895</v>
      </c>
      <c r="E7" s="46">
        <v>33563088</v>
      </c>
      <c r="F7" s="46">
        <v>31055837</v>
      </c>
      <c r="G7" s="46">
        <v>1265465</v>
      </c>
      <c r="H7" s="46">
        <v>2345182</v>
      </c>
      <c r="I7" s="46">
        <v>13559626</v>
      </c>
      <c r="J7" s="46">
        <v>27448051</v>
      </c>
      <c r="K7" s="46">
        <v>74995</v>
      </c>
    </row>
    <row r="8" spans="1:11" ht="21.95" customHeight="1" x14ac:dyDescent="0.15">
      <c r="A8" s="218"/>
      <c r="B8" s="45" t="s">
        <v>4</v>
      </c>
      <c r="C8" s="46">
        <v>3920975</v>
      </c>
      <c r="D8" s="46">
        <v>17392270</v>
      </c>
      <c r="E8" s="47">
        <v>19045443</v>
      </c>
      <c r="F8" s="46">
        <v>13108670</v>
      </c>
      <c r="G8" s="46">
        <v>324200</v>
      </c>
      <c r="H8" s="46">
        <v>538242</v>
      </c>
      <c r="I8" s="46">
        <v>3419101</v>
      </c>
      <c r="J8" s="46">
        <v>6785269</v>
      </c>
      <c r="K8" s="46">
        <v>18539</v>
      </c>
    </row>
    <row r="9" spans="1:11" ht="21.95" customHeight="1" x14ac:dyDescent="0.15">
      <c r="A9" s="218"/>
      <c r="B9" s="45" t="s">
        <v>5</v>
      </c>
      <c r="C9" s="46">
        <v>1356671</v>
      </c>
      <c r="D9" s="46">
        <v>4604157</v>
      </c>
      <c r="E9" s="47">
        <v>8066003</v>
      </c>
      <c r="F9" s="46">
        <v>12900667</v>
      </c>
      <c r="G9" s="46">
        <v>543197</v>
      </c>
      <c r="H9" s="46">
        <v>723058</v>
      </c>
      <c r="I9" s="46">
        <v>6515903</v>
      </c>
      <c r="J9" s="46">
        <v>17891912</v>
      </c>
      <c r="K9" s="46">
        <v>48885</v>
      </c>
    </row>
    <row r="10" spans="1:11" ht="21.95" customHeight="1" x14ac:dyDescent="0.15">
      <c r="A10" s="219"/>
      <c r="B10" s="45" t="s">
        <v>49</v>
      </c>
      <c r="C10" s="46">
        <v>1360612</v>
      </c>
      <c r="D10" s="46">
        <v>3779468</v>
      </c>
      <c r="E10" s="47">
        <v>6451642</v>
      </c>
      <c r="F10" s="46">
        <v>5046500</v>
      </c>
      <c r="G10" s="46">
        <v>398068</v>
      </c>
      <c r="H10" s="46">
        <v>1083882</v>
      </c>
      <c r="I10" s="46">
        <v>3624622</v>
      </c>
      <c r="J10" s="46">
        <v>2770870</v>
      </c>
      <c r="K10" s="46">
        <v>7571</v>
      </c>
    </row>
    <row r="11" spans="1:11" ht="21.95" customHeight="1" x14ac:dyDescent="0.15">
      <c r="A11" s="224" t="s">
        <v>50</v>
      </c>
      <c r="B11" s="225"/>
      <c r="C11" s="48">
        <v>433417</v>
      </c>
      <c r="D11" s="49">
        <v>834909</v>
      </c>
      <c r="E11" s="50">
        <v>1107999</v>
      </c>
      <c r="F11" s="49">
        <v>6885598</v>
      </c>
      <c r="G11" s="49">
        <v>1984001</v>
      </c>
      <c r="H11" s="49">
        <v>4127396</v>
      </c>
      <c r="I11" s="49">
        <v>6957058</v>
      </c>
      <c r="J11" s="49">
        <v>7811382</v>
      </c>
      <c r="K11" s="49">
        <v>21343</v>
      </c>
    </row>
    <row r="12" spans="1:11" ht="16.5" customHeight="1" x14ac:dyDescent="0.15"/>
    <row r="13" spans="1:11" ht="34.5" customHeight="1" x14ac:dyDescent="0.15"/>
    <row r="14" spans="1:11" ht="23.25" x14ac:dyDescent="0.15">
      <c r="A14" s="216" t="s">
        <v>124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</row>
    <row r="15" spans="1:11" ht="9" customHeight="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16.5" customHeight="1" x14ac:dyDescent="0.15">
      <c r="A16" s="40" t="s">
        <v>102</v>
      </c>
      <c r="B16" s="40"/>
    </row>
    <row r="17" spans="1:11" ht="21.95" customHeight="1" x14ac:dyDescent="0.15">
      <c r="A17" s="220" t="s">
        <v>171</v>
      </c>
      <c r="B17" s="221"/>
      <c r="C17" s="226" t="s">
        <v>72</v>
      </c>
      <c r="D17" s="226" t="s">
        <v>74</v>
      </c>
      <c r="E17" s="226">
        <v>17</v>
      </c>
      <c r="F17" s="228">
        <v>27</v>
      </c>
      <c r="G17" s="226" t="s">
        <v>190</v>
      </c>
      <c r="H17" s="226">
        <v>3</v>
      </c>
      <c r="I17" s="228">
        <v>4</v>
      </c>
      <c r="J17" s="228">
        <v>5</v>
      </c>
      <c r="K17" s="41"/>
    </row>
    <row r="18" spans="1:11" ht="21.95" customHeight="1" x14ac:dyDescent="0.15">
      <c r="A18" s="222"/>
      <c r="B18" s="223"/>
      <c r="C18" s="227"/>
      <c r="D18" s="227"/>
      <c r="E18" s="227"/>
      <c r="F18" s="227"/>
      <c r="G18" s="227"/>
      <c r="H18" s="227"/>
      <c r="I18" s="227"/>
      <c r="J18" s="227"/>
      <c r="K18" s="42" t="s">
        <v>120</v>
      </c>
    </row>
    <row r="19" spans="1:11" ht="21.95" customHeight="1" x14ac:dyDescent="0.15">
      <c r="A19" s="224" t="s">
        <v>48</v>
      </c>
      <c r="B19" s="225"/>
      <c r="C19" s="44">
        <f t="shared" ref="C19:I19" si="1">C20+C24</f>
        <v>52613</v>
      </c>
      <c r="D19" s="44">
        <f t="shared" si="1"/>
        <v>124189</v>
      </c>
      <c r="E19" s="44">
        <f t="shared" si="1"/>
        <v>187888</v>
      </c>
      <c r="F19" s="44">
        <f t="shared" si="1"/>
        <v>235190</v>
      </c>
      <c r="G19" s="44">
        <f t="shared" si="1"/>
        <v>106280</v>
      </c>
      <c r="H19" s="44">
        <f t="shared" si="1"/>
        <v>137585</v>
      </c>
      <c r="I19" s="44">
        <f t="shared" si="1"/>
        <v>177837</v>
      </c>
      <c r="J19" s="44">
        <f>J20+J24</f>
        <v>219727</v>
      </c>
      <c r="K19" s="44">
        <v>600</v>
      </c>
    </row>
    <row r="20" spans="1:11" ht="21.95" customHeight="1" x14ac:dyDescent="0.15">
      <c r="A20" s="217" t="s">
        <v>3</v>
      </c>
      <c r="B20" s="45" t="s">
        <v>18</v>
      </c>
      <c r="C20" s="46">
        <f t="shared" ref="C20:J20" si="2">SUM(C21:C23)</f>
        <v>47924</v>
      </c>
      <c r="D20" s="46">
        <f t="shared" si="2"/>
        <v>118995</v>
      </c>
      <c r="E20" s="46">
        <f t="shared" si="2"/>
        <v>175296</v>
      </c>
      <c r="F20" s="46">
        <f t="shared" si="2"/>
        <v>183635</v>
      </c>
      <c r="G20" s="46">
        <f t="shared" si="2"/>
        <v>85746</v>
      </c>
      <c r="H20" s="46">
        <f t="shared" si="2"/>
        <v>103578</v>
      </c>
      <c r="I20" s="46">
        <f t="shared" si="2"/>
        <v>125482</v>
      </c>
      <c r="J20" s="46">
        <f t="shared" si="2"/>
        <v>168632</v>
      </c>
      <c r="K20" s="46">
        <v>461</v>
      </c>
    </row>
    <row r="21" spans="1:11" ht="21.95" customHeight="1" x14ac:dyDescent="0.15">
      <c r="A21" s="218"/>
      <c r="B21" s="45" t="s">
        <v>51</v>
      </c>
      <c r="C21" s="46">
        <v>37923</v>
      </c>
      <c r="D21" s="46">
        <v>99605</v>
      </c>
      <c r="E21" s="47">
        <v>145928</v>
      </c>
      <c r="F21" s="46">
        <v>157713</v>
      </c>
      <c r="G21" s="46">
        <v>35322</v>
      </c>
      <c r="H21" s="46">
        <v>50480</v>
      </c>
      <c r="I21" s="46">
        <v>82826</v>
      </c>
      <c r="J21" s="46">
        <v>135951</v>
      </c>
      <c r="K21" s="46">
        <v>371</v>
      </c>
    </row>
    <row r="22" spans="1:11" ht="21.95" customHeight="1" x14ac:dyDescent="0.15">
      <c r="A22" s="218"/>
      <c r="B22" s="45" t="s">
        <v>6</v>
      </c>
      <c r="C22" s="46">
        <v>9029</v>
      </c>
      <c r="D22" s="46">
        <v>17280</v>
      </c>
      <c r="E22" s="47">
        <v>26703</v>
      </c>
      <c r="F22" s="46">
        <v>23800</v>
      </c>
      <c r="G22" s="46">
        <v>43925</v>
      </c>
      <c r="H22" s="46">
        <v>50446</v>
      </c>
      <c r="I22" s="46">
        <v>39714</v>
      </c>
      <c r="J22" s="46">
        <v>30049</v>
      </c>
      <c r="K22" s="46">
        <f t="shared" ref="K22:K27" si="3">ROUND(J22/365,0)</f>
        <v>82</v>
      </c>
    </row>
    <row r="23" spans="1:11" ht="21.95" customHeight="1" x14ac:dyDescent="0.15">
      <c r="A23" s="219"/>
      <c r="B23" s="45" t="s">
        <v>47</v>
      </c>
      <c r="C23" s="46">
        <v>972</v>
      </c>
      <c r="D23" s="46">
        <v>2110</v>
      </c>
      <c r="E23" s="47">
        <v>2665</v>
      </c>
      <c r="F23" s="46">
        <v>2122</v>
      </c>
      <c r="G23" s="46">
        <v>6499</v>
      </c>
      <c r="H23" s="46">
        <v>2652</v>
      </c>
      <c r="I23" s="46">
        <v>2942</v>
      </c>
      <c r="J23" s="46">
        <v>2632</v>
      </c>
      <c r="K23" s="46">
        <v>7</v>
      </c>
    </row>
    <row r="24" spans="1:11" ht="21.95" customHeight="1" x14ac:dyDescent="0.15">
      <c r="A24" s="217" t="s">
        <v>52</v>
      </c>
      <c r="B24" s="45" t="s">
        <v>18</v>
      </c>
      <c r="C24" s="46">
        <f t="shared" ref="C24:F24" si="4">SUM(C25:C27)</f>
        <v>4689</v>
      </c>
      <c r="D24" s="46">
        <f t="shared" si="4"/>
        <v>5194</v>
      </c>
      <c r="E24" s="46">
        <f t="shared" si="4"/>
        <v>12592</v>
      </c>
      <c r="F24" s="46">
        <f t="shared" si="4"/>
        <v>51555</v>
      </c>
      <c r="G24" s="46">
        <f>SUM(G25:G27)</f>
        <v>20534</v>
      </c>
      <c r="H24" s="46">
        <f>SUM(H25:H27)</f>
        <v>34007</v>
      </c>
      <c r="I24" s="46">
        <f>SUM(I25:I27)</f>
        <v>52355</v>
      </c>
      <c r="J24" s="46">
        <f>SUM(J25:J27)</f>
        <v>51095</v>
      </c>
      <c r="K24" s="46">
        <f>ROUND(J24/365,0)</f>
        <v>140</v>
      </c>
    </row>
    <row r="25" spans="1:11" ht="21.95" customHeight="1" x14ac:dyDescent="0.15">
      <c r="A25" s="218"/>
      <c r="B25" s="45" t="s">
        <v>51</v>
      </c>
      <c r="C25" s="46">
        <v>3998</v>
      </c>
      <c r="D25" s="46">
        <v>4873</v>
      </c>
      <c r="E25" s="47">
        <v>12125</v>
      </c>
      <c r="F25" s="46">
        <v>49927</v>
      </c>
      <c r="G25" s="46">
        <v>19820</v>
      </c>
      <c r="H25" s="46">
        <v>33458</v>
      </c>
      <c r="I25" s="46">
        <v>51874</v>
      </c>
      <c r="J25" s="46">
        <v>49848</v>
      </c>
      <c r="K25" s="46">
        <v>136</v>
      </c>
    </row>
    <row r="26" spans="1:11" ht="21.95" customHeight="1" x14ac:dyDescent="0.15">
      <c r="A26" s="218"/>
      <c r="B26" s="45" t="s">
        <v>112</v>
      </c>
      <c r="C26" s="46">
        <v>25</v>
      </c>
      <c r="D26" s="46">
        <v>3</v>
      </c>
      <c r="E26" s="47">
        <v>7</v>
      </c>
      <c r="F26" s="46">
        <v>1027</v>
      </c>
      <c r="G26" s="46">
        <v>28</v>
      </c>
      <c r="H26" s="46">
        <v>9</v>
      </c>
      <c r="I26" s="46">
        <v>1</v>
      </c>
      <c r="J26" s="46">
        <v>12</v>
      </c>
      <c r="K26" s="46">
        <f>ROUND(J26/365,0)</f>
        <v>0</v>
      </c>
    </row>
    <row r="27" spans="1:11" ht="21.95" customHeight="1" x14ac:dyDescent="0.15">
      <c r="A27" s="219"/>
      <c r="B27" s="45" t="s">
        <v>47</v>
      </c>
      <c r="C27" s="48">
        <v>666</v>
      </c>
      <c r="D27" s="49">
        <v>318</v>
      </c>
      <c r="E27" s="50">
        <v>460</v>
      </c>
      <c r="F27" s="49">
        <v>601</v>
      </c>
      <c r="G27" s="49">
        <v>686</v>
      </c>
      <c r="H27" s="49">
        <v>540</v>
      </c>
      <c r="I27" s="49">
        <v>480</v>
      </c>
      <c r="J27" s="49">
        <v>1235</v>
      </c>
      <c r="K27" s="49">
        <f t="shared" si="3"/>
        <v>3</v>
      </c>
    </row>
    <row r="28" spans="1:11" ht="16.5" customHeight="1" x14ac:dyDescent="0.15">
      <c r="A28" s="51" t="s">
        <v>82</v>
      </c>
      <c r="J28" s="36"/>
      <c r="K28" s="37"/>
    </row>
    <row r="29" spans="1:11" ht="34.5" customHeight="1" x14ac:dyDescent="0.15"/>
    <row r="30" spans="1:11" ht="23.25" x14ac:dyDescent="0.15">
      <c r="A30" s="216" t="s">
        <v>159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</row>
    <row r="31" spans="1:11" ht="9" customHeigh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16.5" customHeight="1" x14ac:dyDescent="0.15">
      <c r="A32" s="40" t="s">
        <v>103</v>
      </c>
      <c r="B32" s="40"/>
    </row>
    <row r="33" spans="1:11" ht="21.95" customHeight="1" x14ac:dyDescent="0.15">
      <c r="A33" s="220" t="s">
        <v>171</v>
      </c>
      <c r="B33" s="221"/>
      <c r="C33" s="226" t="s">
        <v>113</v>
      </c>
      <c r="D33" s="226" t="s">
        <v>114</v>
      </c>
      <c r="E33" s="226">
        <v>17</v>
      </c>
      <c r="F33" s="226">
        <v>27</v>
      </c>
      <c r="G33" s="228" t="s">
        <v>190</v>
      </c>
      <c r="H33" s="228">
        <v>3</v>
      </c>
      <c r="I33" s="228">
        <v>4</v>
      </c>
      <c r="J33" s="228">
        <v>5</v>
      </c>
      <c r="K33" s="41"/>
    </row>
    <row r="34" spans="1:11" ht="21.95" customHeight="1" x14ac:dyDescent="0.15">
      <c r="A34" s="222"/>
      <c r="B34" s="223"/>
      <c r="C34" s="227"/>
      <c r="D34" s="227"/>
      <c r="E34" s="227"/>
      <c r="F34" s="227"/>
      <c r="G34" s="229"/>
      <c r="H34" s="227"/>
      <c r="I34" s="229"/>
      <c r="J34" s="229"/>
      <c r="K34" s="42" t="s">
        <v>53</v>
      </c>
    </row>
    <row r="35" spans="1:11" ht="21.95" customHeight="1" x14ac:dyDescent="0.15">
      <c r="A35" s="224" t="s">
        <v>48</v>
      </c>
      <c r="B35" s="225"/>
      <c r="C35" s="44">
        <f>SUM(C36:C37)</f>
        <v>328526</v>
      </c>
      <c r="D35" s="44">
        <f>SUM(D36:D37)</f>
        <v>1592685</v>
      </c>
      <c r="E35" s="44">
        <f>SUM(E36:E37)</f>
        <v>2236346</v>
      </c>
      <c r="F35" s="44">
        <f t="shared" ref="F35:I35" si="5">SUM(F36:F37)</f>
        <v>1981390</v>
      </c>
      <c r="G35" s="44">
        <f t="shared" si="5"/>
        <v>2087657</v>
      </c>
      <c r="H35" s="44">
        <f t="shared" si="5"/>
        <v>2609321</v>
      </c>
      <c r="I35" s="44">
        <f t="shared" si="5"/>
        <v>2197371</v>
      </c>
      <c r="J35" s="44">
        <v>1846328</v>
      </c>
      <c r="K35" s="44">
        <v>5045</v>
      </c>
    </row>
    <row r="36" spans="1:11" ht="21.95" customHeight="1" x14ac:dyDescent="0.15">
      <c r="A36" s="224" t="s">
        <v>54</v>
      </c>
      <c r="B36" s="225"/>
      <c r="C36" s="46">
        <v>165192</v>
      </c>
      <c r="D36" s="46">
        <v>634507</v>
      </c>
      <c r="E36" s="46">
        <v>1064968</v>
      </c>
      <c r="F36" s="46">
        <v>924200</v>
      </c>
      <c r="G36" s="46">
        <v>949330</v>
      </c>
      <c r="H36" s="46">
        <v>1213473</v>
      </c>
      <c r="I36" s="46">
        <v>1023940</v>
      </c>
      <c r="J36" s="46">
        <v>838006</v>
      </c>
      <c r="K36" s="46">
        <v>2290</v>
      </c>
    </row>
    <row r="37" spans="1:11" ht="21.95" customHeight="1" x14ac:dyDescent="0.15">
      <c r="A37" s="224" t="s">
        <v>55</v>
      </c>
      <c r="B37" s="225"/>
      <c r="C37" s="48">
        <v>163334</v>
      </c>
      <c r="D37" s="49">
        <v>958178</v>
      </c>
      <c r="E37" s="49">
        <v>1171378</v>
      </c>
      <c r="F37" s="49">
        <v>1057190</v>
      </c>
      <c r="G37" s="49">
        <v>1138327</v>
      </c>
      <c r="H37" s="49">
        <v>1395848</v>
      </c>
      <c r="I37" s="49">
        <v>1173431</v>
      </c>
      <c r="J37" s="49">
        <v>1008322</v>
      </c>
      <c r="K37" s="49">
        <v>2755</v>
      </c>
    </row>
    <row r="38" spans="1:11" ht="16.5" customHeight="1" x14ac:dyDescent="0.15"/>
    <row r="39" spans="1:11" ht="18" customHeight="1" x14ac:dyDescent="0.15"/>
    <row r="40" spans="1:11" ht="24.95" customHeight="1" x14ac:dyDescent="0.15"/>
  </sheetData>
  <mergeCells count="39">
    <mergeCell ref="H33:H34"/>
    <mergeCell ref="A37:B37"/>
    <mergeCell ref="A36:B36"/>
    <mergeCell ref="A33:B34"/>
    <mergeCell ref="C33:C34"/>
    <mergeCell ref="G33:G34"/>
    <mergeCell ref="A35:B35"/>
    <mergeCell ref="F33:F34"/>
    <mergeCell ref="D33:D34"/>
    <mergeCell ref="J33:J34"/>
    <mergeCell ref="F17:F18"/>
    <mergeCell ref="F4:F5"/>
    <mergeCell ref="J17:J18"/>
    <mergeCell ref="A30:K30"/>
    <mergeCell ref="A20:A23"/>
    <mergeCell ref="A11:B11"/>
    <mergeCell ref="C17:C18"/>
    <mergeCell ref="C4:C5"/>
    <mergeCell ref="G17:G18"/>
    <mergeCell ref="E17:E18"/>
    <mergeCell ref="D4:D5"/>
    <mergeCell ref="E4:E5"/>
    <mergeCell ref="A14:K14"/>
    <mergeCell ref="I33:I34"/>
    <mergeCell ref="E33:E34"/>
    <mergeCell ref="A1:K1"/>
    <mergeCell ref="A24:A27"/>
    <mergeCell ref="A17:B18"/>
    <mergeCell ref="A7:A10"/>
    <mergeCell ref="A4:B5"/>
    <mergeCell ref="A6:B6"/>
    <mergeCell ref="A19:B19"/>
    <mergeCell ref="D17:D18"/>
    <mergeCell ref="J4:J5"/>
    <mergeCell ref="G4:G5"/>
    <mergeCell ref="I17:I18"/>
    <mergeCell ref="I4:I5"/>
    <mergeCell ref="H4:H5"/>
    <mergeCell ref="H17:H18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E40"/>
  <sheetViews>
    <sheetView tabSelected="1" view="pageBreakPreview" zoomScale="70" zoomScaleNormal="82" zoomScaleSheetLayoutView="70" workbookViewId="0">
      <selection activeCell="A10" sqref="A10:E13"/>
    </sheetView>
  </sheetViews>
  <sheetFormatPr defaultColWidth="9" defaultRowHeight="13.5" x14ac:dyDescent="0.15"/>
  <cols>
    <col min="1" max="12" width="8" style="34" customWidth="1"/>
    <col min="13" max="13" width="9.625" style="34" bestFit="1" customWidth="1"/>
    <col min="14" max="16384" width="9" style="34"/>
  </cols>
  <sheetData>
    <row r="1" spans="1:31" ht="23.25" x14ac:dyDescent="0.15">
      <c r="A1" s="231" t="s">
        <v>56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31" ht="9" customHeight="1" x14ac:dyDescent="0.15"/>
    <row r="3" spans="1:31" ht="16.5" customHeight="1" x14ac:dyDescent="0.15"/>
    <row r="4" spans="1:31" ht="21.95" customHeight="1" x14ac:dyDescent="0.15">
      <c r="A4" s="230" t="s">
        <v>193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31" ht="21.95" customHeight="1" x14ac:dyDescent="0.15">
      <c r="A5" s="43" t="s">
        <v>117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5">
        <v>10</v>
      </c>
      <c r="H5" s="45">
        <v>11</v>
      </c>
      <c r="I5" s="45">
        <v>12</v>
      </c>
      <c r="J5" s="45">
        <v>1</v>
      </c>
      <c r="K5" s="45">
        <v>2</v>
      </c>
      <c r="L5" s="75">
        <v>3</v>
      </c>
    </row>
    <row r="6" spans="1:31" ht="21.95" customHeight="1" x14ac:dyDescent="0.15">
      <c r="A6" s="44">
        <f>A7+A11</f>
        <v>2398777</v>
      </c>
      <c r="B6" s="44">
        <f t="shared" ref="B6:K6" si="0">B7+B11</f>
        <v>2551919</v>
      </c>
      <c r="C6" s="44">
        <f t="shared" si="0"/>
        <v>2602495</v>
      </c>
      <c r="D6" s="44">
        <f t="shared" si="0"/>
        <v>2935046</v>
      </c>
      <c r="E6" s="44">
        <f t="shared" si="0"/>
        <v>3211175</v>
      </c>
      <c r="F6" s="44">
        <f t="shared" si="0"/>
        <v>2873990</v>
      </c>
      <c r="G6" s="44">
        <f t="shared" si="0"/>
        <v>3017038</v>
      </c>
      <c r="H6" s="44">
        <f t="shared" si="0"/>
        <v>2942783</v>
      </c>
      <c r="I6" s="44">
        <f t="shared" si="0"/>
        <v>3088952</v>
      </c>
      <c r="J6" s="44">
        <f t="shared" si="0"/>
        <v>3075217</v>
      </c>
      <c r="K6" s="44">
        <f t="shared" si="0"/>
        <v>3108784</v>
      </c>
      <c r="L6" s="44">
        <f>L7+L11</f>
        <v>3453257</v>
      </c>
      <c r="M6" s="35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5"/>
      <c r="AE6" s="36"/>
    </row>
    <row r="7" spans="1:31" ht="21.95" customHeight="1" x14ac:dyDescent="0.15">
      <c r="A7" s="46">
        <f>SUM(A8:A10)</f>
        <v>1876584</v>
      </c>
      <c r="B7" s="46">
        <f t="shared" ref="B7:L7" si="1">SUM(B8:B10)</f>
        <v>1949137</v>
      </c>
      <c r="C7" s="46">
        <f t="shared" si="1"/>
        <v>2016748</v>
      </c>
      <c r="D7" s="46">
        <f t="shared" si="1"/>
        <v>2246593</v>
      </c>
      <c r="E7" s="46">
        <f t="shared" si="1"/>
        <v>2414079</v>
      </c>
      <c r="F7" s="46">
        <f t="shared" si="1"/>
        <v>2161364</v>
      </c>
      <c r="G7" s="46">
        <f t="shared" si="1"/>
        <v>2324119</v>
      </c>
      <c r="H7" s="46">
        <f t="shared" si="1"/>
        <v>2314764</v>
      </c>
      <c r="I7" s="46">
        <f t="shared" si="1"/>
        <v>2446985</v>
      </c>
      <c r="J7" s="46">
        <f t="shared" si="1"/>
        <v>2445460</v>
      </c>
      <c r="K7" s="46">
        <f t="shared" si="1"/>
        <v>2486530</v>
      </c>
      <c r="L7" s="46">
        <f t="shared" si="1"/>
        <v>2765688</v>
      </c>
      <c r="M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5"/>
      <c r="AE7" s="36"/>
    </row>
    <row r="8" spans="1:31" ht="21.95" customHeight="1" x14ac:dyDescent="0.15">
      <c r="A8" s="46">
        <v>339216</v>
      </c>
      <c r="B8" s="46">
        <v>423713</v>
      </c>
      <c r="C8" s="46">
        <v>419508</v>
      </c>
      <c r="D8" s="46">
        <v>523146</v>
      </c>
      <c r="E8" s="46">
        <v>770099</v>
      </c>
      <c r="F8" s="46">
        <v>640507</v>
      </c>
      <c r="G8" s="46">
        <v>549955</v>
      </c>
      <c r="H8" s="46">
        <v>613349</v>
      </c>
      <c r="I8" s="46">
        <v>575227</v>
      </c>
      <c r="J8" s="46">
        <v>540166</v>
      </c>
      <c r="K8" s="46">
        <v>599786</v>
      </c>
      <c r="L8" s="46">
        <v>790597</v>
      </c>
      <c r="M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5"/>
      <c r="AE8" s="36"/>
    </row>
    <row r="9" spans="1:31" ht="21.95" customHeight="1" x14ac:dyDescent="0.15">
      <c r="A9" s="46">
        <v>1347518</v>
      </c>
      <c r="B9" s="46">
        <v>1256200</v>
      </c>
      <c r="C9" s="46">
        <v>1316544</v>
      </c>
      <c r="D9" s="46">
        <v>1438703</v>
      </c>
      <c r="E9" s="46">
        <v>1398104</v>
      </c>
      <c r="F9" s="46">
        <v>1285811</v>
      </c>
      <c r="G9" s="46">
        <v>1563438</v>
      </c>
      <c r="H9" s="46">
        <v>1515273</v>
      </c>
      <c r="I9" s="46">
        <v>1653558</v>
      </c>
      <c r="J9" s="46">
        <v>1644202</v>
      </c>
      <c r="K9" s="46">
        <v>1671034</v>
      </c>
      <c r="L9" s="46">
        <v>1801527</v>
      </c>
      <c r="M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5"/>
      <c r="AE9" s="36"/>
    </row>
    <row r="10" spans="1:31" ht="21.95" customHeight="1" x14ac:dyDescent="0.15">
      <c r="A10" s="46">
        <v>189850</v>
      </c>
      <c r="B10" s="46">
        <v>269224</v>
      </c>
      <c r="C10" s="46">
        <v>280696</v>
      </c>
      <c r="D10" s="46">
        <v>284744</v>
      </c>
      <c r="E10" s="46">
        <v>245876</v>
      </c>
      <c r="F10" s="46">
        <v>235046</v>
      </c>
      <c r="G10" s="46">
        <v>210726</v>
      </c>
      <c r="H10" s="46">
        <v>186142</v>
      </c>
      <c r="I10" s="46">
        <v>218200</v>
      </c>
      <c r="J10" s="46">
        <v>261092</v>
      </c>
      <c r="K10" s="46">
        <v>215710</v>
      </c>
      <c r="L10" s="46">
        <v>173564</v>
      </c>
      <c r="M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5"/>
      <c r="AE10" s="36"/>
    </row>
    <row r="11" spans="1:31" ht="21.95" customHeight="1" x14ac:dyDescent="0.15">
      <c r="A11" s="49">
        <v>522193</v>
      </c>
      <c r="B11" s="49">
        <v>602782</v>
      </c>
      <c r="C11" s="49">
        <v>585747</v>
      </c>
      <c r="D11" s="49">
        <v>688453</v>
      </c>
      <c r="E11" s="49">
        <v>797096</v>
      </c>
      <c r="F11" s="49">
        <v>712626</v>
      </c>
      <c r="G11" s="49">
        <v>692919</v>
      </c>
      <c r="H11" s="49">
        <v>628019</v>
      </c>
      <c r="I11" s="49">
        <v>641967</v>
      </c>
      <c r="J11" s="49">
        <v>629757</v>
      </c>
      <c r="K11" s="49">
        <v>622254</v>
      </c>
      <c r="L11" s="49">
        <v>687569</v>
      </c>
      <c r="M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5"/>
      <c r="AE11" s="36"/>
    </row>
    <row r="12" spans="1:31" ht="16.5" customHeight="1" x14ac:dyDescent="0.15">
      <c r="I12" s="37"/>
      <c r="J12" s="37"/>
      <c r="K12" s="37"/>
      <c r="L12" s="37" t="s">
        <v>61</v>
      </c>
      <c r="M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31" ht="34.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31" ht="23.25" x14ac:dyDescent="0.15">
      <c r="A14" s="231" t="s">
        <v>57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35"/>
      <c r="O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31" ht="9" customHeight="1" x14ac:dyDescent="0.15"/>
    <row r="16" spans="1:31" ht="16.5" customHeight="1" x14ac:dyDescent="0.15"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30" ht="21.95" customHeight="1" x14ac:dyDescent="0.15">
      <c r="A17" s="230" t="s">
        <v>194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AB17" s="35"/>
    </row>
    <row r="18" spans="1:30" ht="21.95" customHeight="1" x14ac:dyDescent="0.15">
      <c r="A18" s="43" t="s">
        <v>117</v>
      </c>
      <c r="B18" s="45">
        <v>5</v>
      </c>
      <c r="C18" s="45">
        <v>6</v>
      </c>
      <c r="D18" s="45">
        <v>7</v>
      </c>
      <c r="E18" s="45">
        <v>8</v>
      </c>
      <c r="F18" s="45">
        <v>9</v>
      </c>
      <c r="G18" s="45">
        <v>10</v>
      </c>
      <c r="H18" s="45">
        <v>11</v>
      </c>
      <c r="I18" s="45">
        <v>12</v>
      </c>
      <c r="J18" s="45">
        <v>1</v>
      </c>
      <c r="K18" s="45">
        <v>2</v>
      </c>
      <c r="L18" s="75">
        <v>3</v>
      </c>
    </row>
    <row r="19" spans="1:30" ht="21.95" customHeight="1" x14ac:dyDescent="0.15">
      <c r="A19" s="44">
        <f>A20+A24</f>
        <v>16386</v>
      </c>
      <c r="B19" s="44">
        <f t="shared" ref="B19:K19" si="2">B20+B24</f>
        <v>17097</v>
      </c>
      <c r="C19" s="44">
        <f t="shared" si="2"/>
        <v>16805</v>
      </c>
      <c r="D19" s="44">
        <f t="shared" si="2"/>
        <v>18049</v>
      </c>
      <c r="E19" s="44">
        <f t="shared" si="2"/>
        <v>18854</v>
      </c>
      <c r="F19" s="44">
        <f t="shared" si="2"/>
        <v>17973</v>
      </c>
      <c r="G19" s="44">
        <f t="shared" si="2"/>
        <v>18521</v>
      </c>
      <c r="H19" s="44">
        <f t="shared" si="2"/>
        <v>18465</v>
      </c>
      <c r="I19" s="44">
        <f t="shared" si="2"/>
        <v>19505</v>
      </c>
      <c r="J19" s="44">
        <f t="shared" si="2"/>
        <v>19638</v>
      </c>
      <c r="K19" s="44">
        <f t="shared" si="2"/>
        <v>18172</v>
      </c>
      <c r="L19" s="44">
        <f>L20+L24</f>
        <v>20262</v>
      </c>
      <c r="M19" s="35"/>
      <c r="N19" s="3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38"/>
      <c r="AD19" s="36"/>
    </row>
    <row r="20" spans="1:30" ht="21.95" customHeight="1" x14ac:dyDescent="0.15">
      <c r="A20" s="46">
        <f>SUM(A21:A23)</f>
        <v>12644</v>
      </c>
      <c r="B20" s="46">
        <f t="shared" ref="B20:L20" si="3">SUM(B21:B23)</f>
        <v>12937</v>
      </c>
      <c r="C20" s="46">
        <f t="shared" si="3"/>
        <v>12778</v>
      </c>
      <c r="D20" s="46">
        <f t="shared" si="3"/>
        <v>13633</v>
      </c>
      <c r="E20" s="46">
        <f t="shared" si="3"/>
        <v>13984</v>
      </c>
      <c r="F20" s="46">
        <f t="shared" si="3"/>
        <v>13557</v>
      </c>
      <c r="G20" s="46">
        <f t="shared" si="3"/>
        <v>14142</v>
      </c>
      <c r="H20" s="46">
        <f t="shared" si="3"/>
        <v>14355</v>
      </c>
      <c r="I20" s="46">
        <f t="shared" si="3"/>
        <v>15209</v>
      </c>
      <c r="J20" s="46">
        <f t="shared" si="3"/>
        <v>15233</v>
      </c>
      <c r="K20" s="46">
        <f t="shared" si="3"/>
        <v>14251</v>
      </c>
      <c r="L20" s="46">
        <f t="shared" si="3"/>
        <v>15909</v>
      </c>
      <c r="M20" s="35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5"/>
      <c r="AB20" s="36"/>
      <c r="AC20" s="38"/>
      <c r="AD20" s="36"/>
    </row>
    <row r="21" spans="1:30" ht="21.95" customHeight="1" x14ac:dyDescent="0.15">
      <c r="A21" s="46">
        <v>9593</v>
      </c>
      <c r="B21" s="46">
        <v>10307</v>
      </c>
      <c r="C21" s="46">
        <v>10061</v>
      </c>
      <c r="D21" s="46">
        <v>10902</v>
      </c>
      <c r="E21" s="46">
        <v>11389</v>
      </c>
      <c r="F21" s="46">
        <v>10864</v>
      </c>
      <c r="G21" s="46">
        <v>11432</v>
      </c>
      <c r="H21" s="46">
        <v>11494</v>
      </c>
      <c r="I21" s="46">
        <v>12350</v>
      </c>
      <c r="J21" s="46">
        <v>12611</v>
      </c>
      <c r="K21" s="46">
        <v>11972</v>
      </c>
      <c r="L21" s="46">
        <v>12976</v>
      </c>
      <c r="M21" s="35"/>
      <c r="N21" s="3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38"/>
      <c r="AD21" s="36"/>
    </row>
    <row r="22" spans="1:30" ht="21.95" customHeight="1" x14ac:dyDescent="0.15">
      <c r="A22" s="46">
        <v>2776</v>
      </c>
      <c r="B22" s="46">
        <v>2465</v>
      </c>
      <c r="C22" s="46">
        <v>2549</v>
      </c>
      <c r="D22" s="46">
        <v>2542</v>
      </c>
      <c r="E22" s="46">
        <v>2425</v>
      </c>
      <c r="F22" s="46">
        <v>2538</v>
      </c>
      <c r="G22" s="46">
        <v>2465</v>
      </c>
      <c r="H22" s="46">
        <v>2620</v>
      </c>
      <c r="I22" s="46">
        <v>2588</v>
      </c>
      <c r="J22" s="46">
        <v>2371</v>
      </c>
      <c r="K22" s="46">
        <v>2036</v>
      </c>
      <c r="L22" s="46">
        <v>2674</v>
      </c>
      <c r="M22" s="35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5"/>
      <c r="AB22" s="36"/>
      <c r="AC22" s="38"/>
      <c r="AD22" s="36"/>
    </row>
    <row r="23" spans="1:30" ht="21.95" customHeight="1" x14ac:dyDescent="0.15">
      <c r="A23" s="46">
        <v>275</v>
      </c>
      <c r="B23" s="46">
        <v>165</v>
      </c>
      <c r="C23" s="46">
        <v>168</v>
      </c>
      <c r="D23" s="46">
        <v>189</v>
      </c>
      <c r="E23" s="46">
        <v>170</v>
      </c>
      <c r="F23" s="46">
        <v>155</v>
      </c>
      <c r="G23" s="46">
        <v>245</v>
      </c>
      <c r="H23" s="46">
        <v>241</v>
      </c>
      <c r="I23" s="46">
        <v>271</v>
      </c>
      <c r="J23" s="46">
        <v>251</v>
      </c>
      <c r="K23" s="46">
        <v>243</v>
      </c>
      <c r="L23" s="46">
        <v>259</v>
      </c>
      <c r="M23" s="35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5"/>
      <c r="AB23" s="36"/>
      <c r="AC23" s="38"/>
      <c r="AD23" s="36"/>
    </row>
    <row r="24" spans="1:30" ht="21.95" customHeight="1" x14ac:dyDescent="0.15">
      <c r="A24" s="46">
        <v>3742</v>
      </c>
      <c r="B24" s="46">
        <v>4160</v>
      </c>
      <c r="C24" s="46">
        <v>4027</v>
      </c>
      <c r="D24" s="46">
        <v>4416</v>
      </c>
      <c r="E24" s="46">
        <v>4870</v>
      </c>
      <c r="F24" s="46">
        <v>4416</v>
      </c>
      <c r="G24" s="46">
        <v>4379</v>
      </c>
      <c r="H24" s="46">
        <v>4110</v>
      </c>
      <c r="I24" s="46">
        <v>4296</v>
      </c>
      <c r="J24" s="46">
        <v>4405</v>
      </c>
      <c r="K24" s="46">
        <v>3921</v>
      </c>
      <c r="L24" s="46">
        <v>4353</v>
      </c>
      <c r="M24" s="35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5"/>
      <c r="AB24" s="36"/>
      <c r="AC24" s="38"/>
      <c r="AD24" s="36"/>
    </row>
    <row r="25" spans="1:30" ht="21.95" customHeight="1" x14ac:dyDescent="0.15">
      <c r="A25" s="46">
        <v>3709</v>
      </c>
      <c r="B25" s="46">
        <v>4113</v>
      </c>
      <c r="C25" s="46">
        <v>3969</v>
      </c>
      <c r="D25" s="46">
        <v>4372</v>
      </c>
      <c r="E25" s="46">
        <v>4786</v>
      </c>
      <c r="F25" s="46">
        <v>4366</v>
      </c>
      <c r="G25" s="46">
        <v>4326</v>
      </c>
      <c r="H25" s="46">
        <v>4034</v>
      </c>
      <c r="I25" s="46">
        <v>4145</v>
      </c>
      <c r="J25" s="46">
        <v>4189</v>
      </c>
      <c r="K25" s="46">
        <v>3736</v>
      </c>
      <c r="L25" s="46">
        <v>4103</v>
      </c>
      <c r="M25" s="35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5"/>
      <c r="AB25" s="36"/>
      <c r="AC25" s="38"/>
      <c r="AD25" s="36"/>
    </row>
    <row r="26" spans="1:30" ht="21.95" customHeight="1" x14ac:dyDescent="0.15">
      <c r="A26" s="46">
        <v>0</v>
      </c>
      <c r="B26" s="46">
        <v>0</v>
      </c>
      <c r="C26" s="46">
        <v>1</v>
      </c>
      <c r="D26" s="46">
        <v>0</v>
      </c>
      <c r="E26" s="46">
        <v>6</v>
      </c>
      <c r="F26" s="46">
        <v>0</v>
      </c>
      <c r="G26" s="46">
        <v>0</v>
      </c>
      <c r="H26" s="46">
        <v>0</v>
      </c>
      <c r="I26" s="46">
        <v>2</v>
      </c>
      <c r="J26" s="46">
        <v>1</v>
      </c>
      <c r="K26" s="46">
        <v>0</v>
      </c>
      <c r="L26" s="46">
        <v>2</v>
      </c>
      <c r="M26" s="35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5"/>
      <c r="AB26" s="36"/>
      <c r="AC26" s="38"/>
      <c r="AD26" s="36"/>
    </row>
    <row r="27" spans="1:30" ht="21.95" customHeight="1" x14ac:dyDescent="0.15">
      <c r="A27" s="49">
        <v>33</v>
      </c>
      <c r="B27" s="49">
        <v>47</v>
      </c>
      <c r="C27" s="49">
        <v>57</v>
      </c>
      <c r="D27" s="49">
        <v>44</v>
      </c>
      <c r="E27" s="49">
        <v>78</v>
      </c>
      <c r="F27" s="49">
        <v>50</v>
      </c>
      <c r="G27" s="49">
        <v>53</v>
      </c>
      <c r="H27" s="49">
        <v>76</v>
      </c>
      <c r="I27" s="49">
        <v>149</v>
      </c>
      <c r="J27" s="49">
        <v>215</v>
      </c>
      <c r="K27" s="49">
        <v>185</v>
      </c>
      <c r="L27" s="49">
        <v>248</v>
      </c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5"/>
      <c r="AB27" s="36"/>
      <c r="AC27" s="38"/>
      <c r="AD27" s="36"/>
    </row>
    <row r="28" spans="1:30" ht="16.5" customHeight="1" x14ac:dyDescent="0.15">
      <c r="A28" s="38"/>
      <c r="I28" s="37"/>
      <c r="J28" s="37"/>
      <c r="K28" s="37"/>
      <c r="L28" s="37" t="s">
        <v>61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5"/>
      <c r="AC28" s="35"/>
    </row>
    <row r="29" spans="1:30" ht="34.5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30" ht="23.25" x14ac:dyDescent="0.15">
      <c r="A30" s="231" t="s">
        <v>58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30" ht="9" customHeight="1" x14ac:dyDescent="0.15"/>
    <row r="32" spans="1:30" ht="16.5" customHeight="1" x14ac:dyDescent="0.15"/>
    <row r="33" spans="1:28" ht="21.95" customHeight="1" x14ac:dyDescent="0.15">
      <c r="A33" s="230" t="s">
        <v>195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AB33" s="35"/>
    </row>
    <row r="34" spans="1:28" ht="21.95" customHeight="1" x14ac:dyDescent="0.15">
      <c r="A34" s="43" t="s">
        <v>117</v>
      </c>
      <c r="B34" s="45">
        <v>5</v>
      </c>
      <c r="C34" s="45">
        <v>6</v>
      </c>
      <c r="D34" s="45">
        <v>7</v>
      </c>
      <c r="E34" s="45">
        <v>8</v>
      </c>
      <c r="F34" s="45">
        <v>9</v>
      </c>
      <c r="G34" s="45">
        <v>10</v>
      </c>
      <c r="H34" s="45">
        <v>11</v>
      </c>
      <c r="I34" s="45">
        <v>12</v>
      </c>
      <c r="J34" s="45">
        <v>1</v>
      </c>
      <c r="K34" s="45">
        <v>2</v>
      </c>
      <c r="L34" s="75">
        <v>3</v>
      </c>
    </row>
    <row r="35" spans="1:28" ht="21.95" customHeight="1" x14ac:dyDescent="0.15">
      <c r="A35" s="76">
        <f>SUM(A36:A37)</f>
        <v>156188</v>
      </c>
      <c r="B35" s="76">
        <f t="shared" ref="B35:L35" si="4">SUM(B36:B37)</f>
        <v>146749</v>
      </c>
      <c r="C35" s="76">
        <f t="shared" si="4"/>
        <v>153359</v>
      </c>
      <c r="D35" s="76">
        <f t="shared" si="4"/>
        <v>158251</v>
      </c>
      <c r="E35" s="76">
        <f t="shared" si="4"/>
        <v>147592</v>
      </c>
      <c r="F35" s="76">
        <f t="shared" si="4"/>
        <v>157463</v>
      </c>
      <c r="G35" s="76">
        <f t="shared" si="4"/>
        <v>161659</v>
      </c>
      <c r="H35" s="76">
        <f t="shared" si="4"/>
        <v>157501</v>
      </c>
      <c r="I35" s="76">
        <f t="shared" si="4"/>
        <v>159526</v>
      </c>
      <c r="J35" s="76">
        <f t="shared" si="4"/>
        <v>139620</v>
      </c>
      <c r="K35" s="76">
        <f t="shared" si="4"/>
        <v>134258</v>
      </c>
      <c r="L35" s="76">
        <f t="shared" si="4"/>
        <v>174162</v>
      </c>
      <c r="M35" s="3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5"/>
    </row>
    <row r="36" spans="1:28" ht="21.95" customHeight="1" x14ac:dyDescent="0.15">
      <c r="A36" s="77">
        <v>71005</v>
      </c>
      <c r="B36" s="77">
        <v>66211</v>
      </c>
      <c r="C36" s="77">
        <v>70379</v>
      </c>
      <c r="D36" s="77">
        <v>71203</v>
      </c>
      <c r="E36" s="77">
        <v>67421</v>
      </c>
      <c r="F36" s="77">
        <v>71846</v>
      </c>
      <c r="G36" s="77">
        <v>73538</v>
      </c>
      <c r="H36" s="77">
        <v>69857</v>
      </c>
      <c r="I36" s="77">
        <v>72950</v>
      </c>
      <c r="J36" s="77">
        <v>62498</v>
      </c>
      <c r="K36" s="77">
        <v>62690</v>
      </c>
      <c r="L36" s="77">
        <v>78408</v>
      </c>
      <c r="M36" s="35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</row>
    <row r="37" spans="1:28" ht="21.95" customHeight="1" x14ac:dyDescent="0.15">
      <c r="A37" s="78">
        <v>85183</v>
      </c>
      <c r="B37" s="78">
        <v>80538</v>
      </c>
      <c r="C37" s="78">
        <v>82980</v>
      </c>
      <c r="D37" s="78">
        <v>87048</v>
      </c>
      <c r="E37" s="78">
        <v>80171</v>
      </c>
      <c r="F37" s="78">
        <v>85617</v>
      </c>
      <c r="G37" s="78">
        <v>88121</v>
      </c>
      <c r="H37" s="78">
        <v>87644</v>
      </c>
      <c r="I37" s="78">
        <v>86576</v>
      </c>
      <c r="J37" s="78">
        <v>77122</v>
      </c>
      <c r="K37" s="78">
        <v>71568</v>
      </c>
      <c r="L37" s="78">
        <v>95754</v>
      </c>
      <c r="M37" s="35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</row>
    <row r="38" spans="1:28" ht="16.5" customHeight="1" x14ac:dyDescent="0.15">
      <c r="I38" s="37"/>
      <c r="J38" s="37"/>
      <c r="K38" s="37"/>
      <c r="L38" s="37" t="s">
        <v>77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8" ht="18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28" ht="24.9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</sheetData>
  <mergeCells count="6">
    <mergeCell ref="A4:L4"/>
    <mergeCell ref="A17:L17"/>
    <mergeCell ref="A33:L33"/>
    <mergeCell ref="A1:L1"/>
    <mergeCell ref="A14:L14"/>
    <mergeCell ref="A30:L30"/>
  </mergeCells>
  <phoneticPr fontId="3"/>
  <pageMargins left="0.47244094488188981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B50"/>
  <sheetViews>
    <sheetView tabSelected="1" view="pageBreakPreview" zoomScale="70" zoomScaleNormal="85" zoomScaleSheetLayoutView="70" workbookViewId="0">
      <selection activeCell="A10" sqref="A10:E13"/>
    </sheetView>
  </sheetViews>
  <sheetFormatPr defaultColWidth="9" defaultRowHeight="13.5" x14ac:dyDescent="0.15"/>
  <cols>
    <col min="1" max="1" width="3.875" style="29" customWidth="1"/>
    <col min="2" max="2" width="2.5" style="29" customWidth="1"/>
    <col min="3" max="28" width="3.5" style="29" customWidth="1"/>
    <col min="29" max="16384" width="9" style="29"/>
  </cols>
  <sheetData>
    <row r="1" spans="1:28" ht="23.25" x14ac:dyDescent="0.15">
      <c r="A1" s="103" t="s">
        <v>160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</row>
    <row r="2" spans="1:28" ht="16.5" customHeight="1" x14ac:dyDescent="0.15">
      <c r="A2" s="20" t="s">
        <v>105</v>
      </c>
      <c r="B2" s="20"/>
      <c r="C2" s="20"/>
      <c r="D2" s="20"/>
      <c r="E2" s="20"/>
    </row>
    <row r="3" spans="1:28" ht="15" customHeight="1" x14ac:dyDescent="0.15">
      <c r="A3" s="259" t="s">
        <v>170</v>
      </c>
      <c r="B3" s="260"/>
      <c r="C3" s="165" t="s">
        <v>113</v>
      </c>
      <c r="D3" s="192"/>
      <c r="E3" s="166"/>
      <c r="F3" s="192" t="s">
        <v>163</v>
      </c>
      <c r="G3" s="192"/>
      <c r="H3" s="166"/>
      <c r="I3" s="165">
        <v>27</v>
      </c>
      <c r="J3" s="192"/>
      <c r="K3" s="166"/>
      <c r="L3" s="165" t="s">
        <v>196</v>
      </c>
      <c r="M3" s="192"/>
      <c r="N3" s="166"/>
      <c r="O3" s="165">
        <v>2</v>
      </c>
      <c r="P3" s="192"/>
      <c r="Q3" s="166"/>
      <c r="R3" s="165">
        <v>3</v>
      </c>
      <c r="S3" s="192"/>
      <c r="T3" s="166"/>
      <c r="U3" s="165">
        <v>4</v>
      </c>
      <c r="V3" s="192"/>
      <c r="W3" s="166"/>
      <c r="X3" s="165">
        <v>5</v>
      </c>
      <c r="Y3" s="192"/>
      <c r="Z3" s="192"/>
      <c r="AA3" s="74"/>
      <c r="AB3" s="10"/>
    </row>
    <row r="4" spans="1:28" ht="15" customHeight="1" x14ac:dyDescent="0.15">
      <c r="A4" s="261"/>
      <c r="B4" s="262"/>
      <c r="C4" s="124"/>
      <c r="D4" s="193"/>
      <c r="E4" s="168"/>
      <c r="F4" s="193"/>
      <c r="G4" s="193"/>
      <c r="H4" s="168"/>
      <c r="I4" s="124"/>
      <c r="J4" s="193"/>
      <c r="K4" s="168"/>
      <c r="L4" s="124"/>
      <c r="M4" s="193"/>
      <c r="N4" s="168"/>
      <c r="O4" s="124"/>
      <c r="P4" s="193"/>
      <c r="Q4" s="168"/>
      <c r="R4" s="124"/>
      <c r="S4" s="193"/>
      <c r="T4" s="168"/>
      <c r="U4" s="124"/>
      <c r="V4" s="193"/>
      <c r="W4" s="168"/>
      <c r="X4" s="124"/>
      <c r="Y4" s="193"/>
      <c r="Z4" s="168"/>
      <c r="AA4" s="257" t="s">
        <v>115</v>
      </c>
      <c r="AB4" s="172"/>
    </row>
    <row r="5" spans="1:28" ht="18" customHeight="1" x14ac:dyDescent="0.15">
      <c r="A5" s="93" t="s">
        <v>79</v>
      </c>
      <c r="B5" s="93"/>
      <c r="C5" s="258">
        <v>1402508</v>
      </c>
      <c r="D5" s="244"/>
      <c r="E5" s="244"/>
      <c r="F5" s="244">
        <v>5782840</v>
      </c>
      <c r="G5" s="244"/>
      <c r="H5" s="244"/>
      <c r="I5" s="244">
        <v>4573250</v>
      </c>
      <c r="J5" s="244"/>
      <c r="K5" s="244"/>
      <c r="L5" s="244">
        <v>4412154</v>
      </c>
      <c r="M5" s="244"/>
      <c r="N5" s="244"/>
      <c r="O5" s="244">
        <v>1992485</v>
      </c>
      <c r="P5" s="244"/>
      <c r="Q5" s="244"/>
      <c r="R5" s="244">
        <v>2541194</v>
      </c>
      <c r="S5" s="244"/>
      <c r="T5" s="244"/>
      <c r="U5" s="244">
        <v>2846093</v>
      </c>
      <c r="V5" s="244"/>
      <c r="W5" s="244"/>
      <c r="X5" s="244">
        <v>3178051.926</v>
      </c>
      <c r="Y5" s="244"/>
      <c r="Z5" s="244"/>
      <c r="AA5" s="244">
        <v>8683</v>
      </c>
      <c r="AB5" s="244"/>
    </row>
    <row r="6" spans="1:28" ht="16.5" customHeight="1" x14ac:dyDescent="0.15">
      <c r="W6" s="9"/>
      <c r="X6" s="9"/>
      <c r="Z6" s="9"/>
      <c r="AB6" s="9" t="s">
        <v>61</v>
      </c>
    </row>
    <row r="7" spans="1:28" ht="16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8" ht="23.25" x14ac:dyDescent="0.15">
      <c r="A8" s="103" t="s">
        <v>161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28" ht="16.5" customHeight="1" x14ac:dyDescent="0.15">
      <c r="A9" s="20" t="s">
        <v>104</v>
      </c>
      <c r="B9" s="20"/>
      <c r="C9" s="20"/>
      <c r="D9" s="20"/>
      <c r="E9" s="20"/>
    </row>
    <row r="10" spans="1:28" ht="16.5" customHeight="1" x14ac:dyDescent="0.15">
      <c r="A10" s="251" t="s">
        <v>172</v>
      </c>
      <c r="B10" s="251"/>
      <c r="C10" s="251"/>
      <c r="D10" s="251"/>
      <c r="E10" s="251"/>
      <c r="F10" s="252"/>
      <c r="G10" s="165" t="s">
        <v>25</v>
      </c>
      <c r="H10" s="166"/>
      <c r="I10" s="165">
        <v>50</v>
      </c>
      <c r="J10" s="166"/>
      <c r="K10" s="165">
        <v>60</v>
      </c>
      <c r="L10" s="166"/>
      <c r="M10" s="165" t="s">
        <v>74</v>
      </c>
      <c r="N10" s="166"/>
      <c r="O10" s="165">
        <v>17</v>
      </c>
      <c r="P10" s="166"/>
      <c r="Q10" s="165">
        <v>27</v>
      </c>
      <c r="R10" s="166"/>
      <c r="S10" s="165" t="s">
        <v>196</v>
      </c>
      <c r="T10" s="166"/>
      <c r="U10" s="165">
        <v>2</v>
      </c>
      <c r="V10" s="166"/>
      <c r="W10" s="165">
        <v>3</v>
      </c>
      <c r="X10" s="192"/>
      <c r="Y10" s="165">
        <v>4</v>
      </c>
      <c r="Z10" s="192"/>
      <c r="AA10" s="165">
        <v>5</v>
      </c>
      <c r="AB10" s="192"/>
    </row>
    <row r="11" spans="1:28" ht="16.5" customHeight="1" x14ac:dyDescent="0.15">
      <c r="A11" s="253"/>
      <c r="B11" s="253"/>
      <c r="C11" s="253"/>
      <c r="D11" s="253"/>
      <c r="E11" s="253"/>
      <c r="F11" s="254"/>
      <c r="G11" s="124"/>
      <c r="H11" s="168"/>
      <c r="I11" s="124"/>
      <c r="J11" s="168"/>
      <c r="K11" s="124"/>
      <c r="L11" s="168"/>
      <c r="M11" s="124"/>
      <c r="N11" s="168"/>
      <c r="O11" s="124"/>
      <c r="P11" s="168"/>
      <c r="Q11" s="124"/>
      <c r="R11" s="168"/>
      <c r="S11" s="124"/>
      <c r="T11" s="168"/>
      <c r="U11" s="124"/>
      <c r="V11" s="168"/>
      <c r="W11" s="124"/>
      <c r="X11" s="193"/>
      <c r="Y11" s="124"/>
      <c r="Z11" s="193"/>
      <c r="AA11" s="124"/>
      <c r="AB11" s="193"/>
    </row>
    <row r="12" spans="1:28" ht="16.5" customHeight="1" x14ac:dyDescent="0.15">
      <c r="A12" s="232" t="s">
        <v>63</v>
      </c>
      <c r="B12" s="232"/>
      <c r="C12" s="233"/>
      <c r="D12" s="241" t="s">
        <v>7</v>
      </c>
      <c r="E12" s="242"/>
      <c r="F12" s="243"/>
      <c r="G12" s="263">
        <v>1502</v>
      </c>
      <c r="H12" s="256"/>
      <c r="I12" s="256">
        <v>3051</v>
      </c>
      <c r="J12" s="256"/>
      <c r="K12" s="256">
        <v>4393</v>
      </c>
      <c r="L12" s="256"/>
      <c r="M12" s="256">
        <v>6516</v>
      </c>
      <c r="N12" s="256"/>
      <c r="O12" s="256">
        <v>5629</v>
      </c>
      <c r="P12" s="256"/>
      <c r="Q12" s="256">
        <v>5545</v>
      </c>
      <c r="R12" s="256"/>
      <c r="S12" s="256">
        <v>5893</v>
      </c>
      <c r="T12" s="256"/>
      <c r="U12" s="256">
        <v>4239</v>
      </c>
      <c r="V12" s="256"/>
      <c r="W12" s="256">
        <v>4665</v>
      </c>
      <c r="X12" s="256"/>
      <c r="Y12" s="256">
        <v>5030</v>
      </c>
      <c r="Z12" s="256"/>
      <c r="AA12" s="256">
        <v>5439</v>
      </c>
      <c r="AB12" s="256"/>
    </row>
    <row r="13" spans="1:28" ht="16.5" customHeight="1" x14ac:dyDescent="0.15">
      <c r="A13" s="234"/>
      <c r="B13" s="234"/>
      <c r="C13" s="235"/>
      <c r="D13" s="241" t="s">
        <v>12</v>
      </c>
      <c r="E13" s="242"/>
      <c r="F13" s="243"/>
      <c r="G13" s="250">
        <v>882</v>
      </c>
      <c r="H13" s="245"/>
      <c r="I13" s="245">
        <v>1323</v>
      </c>
      <c r="J13" s="245"/>
      <c r="K13" s="245">
        <v>1852</v>
      </c>
      <c r="L13" s="245"/>
      <c r="M13" s="245">
        <v>2530</v>
      </c>
      <c r="N13" s="245"/>
      <c r="O13" s="245">
        <v>2096</v>
      </c>
      <c r="P13" s="245"/>
      <c r="Q13" s="245">
        <v>2131</v>
      </c>
      <c r="R13" s="245"/>
      <c r="S13" s="245">
        <v>2202</v>
      </c>
      <c r="T13" s="245"/>
      <c r="U13" s="245">
        <v>1274</v>
      </c>
      <c r="V13" s="245"/>
      <c r="W13" s="245">
        <v>1469</v>
      </c>
      <c r="X13" s="245"/>
      <c r="Y13" s="245">
        <v>1824</v>
      </c>
      <c r="Z13" s="245"/>
      <c r="AA13" s="245">
        <v>2114</v>
      </c>
      <c r="AB13" s="245"/>
    </row>
    <row r="14" spans="1:28" ht="16.5" customHeight="1" x14ac:dyDescent="0.15">
      <c r="A14" s="236"/>
      <c r="B14" s="236"/>
      <c r="C14" s="237"/>
      <c r="D14" s="238" t="s">
        <v>40</v>
      </c>
      <c r="E14" s="239"/>
      <c r="F14" s="240"/>
      <c r="G14" s="250">
        <v>620</v>
      </c>
      <c r="H14" s="245"/>
      <c r="I14" s="245">
        <v>1728</v>
      </c>
      <c r="J14" s="245"/>
      <c r="K14" s="245">
        <v>2541</v>
      </c>
      <c r="L14" s="245"/>
      <c r="M14" s="245">
        <v>3986</v>
      </c>
      <c r="N14" s="245"/>
      <c r="O14" s="245">
        <v>3533</v>
      </c>
      <c r="P14" s="245"/>
      <c r="Q14" s="245">
        <v>3414</v>
      </c>
      <c r="R14" s="245"/>
      <c r="S14" s="245">
        <v>3691</v>
      </c>
      <c r="T14" s="245"/>
      <c r="U14" s="245">
        <v>2965</v>
      </c>
      <c r="V14" s="245"/>
      <c r="W14" s="245">
        <v>3196</v>
      </c>
      <c r="X14" s="245"/>
      <c r="Y14" s="245">
        <v>3206</v>
      </c>
      <c r="Z14" s="245"/>
      <c r="AA14" s="245">
        <v>3325</v>
      </c>
      <c r="AB14" s="245"/>
    </row>
    <row r="15" spans="1:28" ht="16.5" customHeight="1" x14ac:dyDescent="0.15">
      <c r="A15" s="232" t="s">
        <v>95</v>
      </c>
      <c r="B15" s="232"/>
      <c r="C15" s="233"/>
      <c r="D15" s="241" t="s">
        <v>7</v>
      </c>
      <c r="E15" s="242"/>
      <c r="F15" s="243"/>
      <c r="G15" s="250">
        <v>295</v>
      </c>
      <c r="H15" s="245"/>
      <c r="I15" s="245">
        <v>455</v>
      </c>
      <c r="J15" s="245"/>
      <c r="K15" s="245">
        <v>333</v>
      </c>
      <c r="L15" s="245"/>
      <c r="M15" s="245">
        <v>337</v>
      </c>
      <c r="N15" s="245"/>
      <c r="O15" s="245">
        <v>304</v>
      </c>
      <c r="P15" s="245"/>
      <c r="Q15" s="245">
        <v>262</v>
      </c>
      <c r="R15" s="245"/>
      <c r="S15" s="245">
        <v>260</v>
      </c>
      <c r="T15" s="245"/>
      <c r="U15" s="245">
        <v>191</v>
      </c>
      <c r="V15" s="245"/>
      <c r="W15" s="245">
        <v>210</v>
      </c>
      <c r="X15" s="245"/>
      <c r="Y15" s="245">
        <v>192</v>
      </c>
      <c r="Z15" s="245"/>
      <c r="AA15" s="245">
        <v>182</v>
      </c>
      <c r="AB15" s="245"/>
    </row>
    <row r="16" spans="1:28" ht="16.5" customHeight="1" x14ac:dyDescent="0.15">
      <c r="A16" s="234"/>
      <c r="B16" s="234"/>
      <c r="C16" s="235"/>
      <c r="D16" s="241" t="s">
        <v>12</v>
      </c>
      <c r="E16" s="242"/>
      <c r="F16" s="243"/>
      <c r="G16" s="250">
        <v>93</v>
      </c>
      <c r="H16" s="245"/>
      <c r="I16" s="245">
        <v>83</v>
      </c>
      <c r="J16" s="245"/>
      <c r="K16" s="245">
        <v>61</v>
      </c>
      <c r="L16" s="245"/>
      <c r="M16" s="245">
        <v>55</v>
      </c>
      <c r="N16" s="245"/>
      <c r="O16" s="245">
        <v>52</v>
      </c>
      <c r="P16" s="245"/>
      <c r="Q16" s="245">
        <v>52</v>
      </c>
      <c r="R16" s="245"/>
      <c r="S16" s="245">
        <v>49</v>
      </c>
      <c r="T16" s="245"/>
      <c r="U16" s="245">
        <v>34</v>
      </c>
      <c r="V16" s="245"/>
      <c r="W16" s="245">
        <v>38</v>
      </c>
      <c r="X16" s="245"/>
      <c r="Y16" s="245">
        <v>40</v>
      </c>
      <c r="Z16" s="245"/>
      <c r="AA16" s="245">
        <v>41</v>
      </c>
      <c r="AB16" s="245"/>
    </row>
    <row r="17" spans="1:28" ht="16.5" customHeight="1" x14ac:dyDescent="0.15">
      <c r="A17" s="236"/>
      <c r="B17" s="236"/>
      <c r="C17" s="237"/>
      <c r="D17" s="238" t="s">
        <v>40</v>
      </c>
      <c r="E17" s="239"/>
      <c r="F17" s="240"/>
      <c r="G17" s="250">
        <v>202</v>
      </c>
      <c r="H17" s="245"/>
      <c r="I17" s="245">
        <v>372</v>
      </c>
      <c r="J17" s="245"/>
      <c r="K17" s="245">
        <v>272</v>
      </c>
      <c r="L17" s="245"/>
      <c r="M17" s="245">
        <v>282</v>
      </c>
      <c r="N17" s="245"/>
      <c r="O17" s="245">
        <v>252</v>
      </c>
      <c r="P17" s="245"/>
      <c r="Q17" s="245">
        <v>210</v>
      </c>
      <c r="R17" s="245"/>
      <c r="S17" s="245">
        <v>211</v>
      </c>
      <c r="T17" s="245"/>
      <c r="U17" s="245">
        <v>157</v>
      </c>
      <c r="V17" s="245"/>
      <c r="W17" s="245">
        <v>172</v>
      </c>
      <c r="X17" s="245"/>
      <c r="Y17" s="245">
        <v>152</v>
      </c>
      <c r="Z17" s="245"/>
      <c r="AA17" s="245">
        <v>141</v>
      </c>
      <c r="AB17" s="245"/>
    </row>
    <row r="18" spans="1:28" ht="16.5" customHeight="1" x14ac:dyDescent="0.15">
      <c r="A18" s="232" t="s">
        <v>64</v>
      </c>
      <c r="B18" s="232"/>
      <c r="C18" s="233"/>
      <c r="D18" s="241" t="s">
        <v>7</v>
      </c>
      <c r="E18" s="242"/>
      <c r="F18" s="243"/>
      <c r="G18" s="250" t="s">
        <v>68</v>
      </c>
      <c r="H18" s="245"/>
      <c r="I18" s="245">
        <v>150</v>
      </c>
      <c r="J18" s="245"/>
      <c r="K18" s="245">
        <v>91</v>
      </c>
      <c r="L18" s="245"/>
      <c r="M18" s="245">
        <v>89</v>
      </c>
      <c r="N18" s="245"/>
      <c r="O18" s="245">
        <v>90</v>
      </c>
      <c r="P18" s="245"/>
      <c r="Q18" s="245" t="s">
        <v>68</v>
      </c>
      <c r="R18" s="245"/>
      <c r="S18" s="245" t="s">
        <v>68</v>
      </c>
      <c r="T18" s="245"/>
      <c r="U18" s="245" t="s">
        <v>68</v>
      </c>
      <c r="V18" s="245"/>
      <c r="W18" s="245" t="s">
        <v>68</v>
      </c>
      <c r="X18" s="245"/>
      <c r="Y18" s="245" t="s">
        <v>68</v>
      </c>
      <c r="Z18" s="245"/>
      <c r="AA18" s="245" t="s">
        <v>68</v>
      </c>
      <c r="AB18" s="245"/>
    </row>
    <row r="19" spans="1:28" ht="16.5" customHeight="1" x14ac:dyDescent="0.15">
      <c r="A19" s="234"/>
      <c r="B19" s="234"/>
      <c r="C19" s="235"/>
      <c r="D19" s="241" t="s">
        <v>12</v>
      </c>
      <c r="E19" s="242"/>
      <c r="F19" s="243"/>
      <c r="G19" s="250" t="s">
        <v>68</v>
      </c>
      <c r="H19" s="245"/>
      <c r="I19" s="245">
        <v>19</v>
      </c>
      <c r="J19" s="245"/>
      <c r="K19" s="245">
        <v>7</v>
      </c>
      <c r="L19" s="245"/>
      <c r="M19" s="245">
        <v>9</v>
      </c>
      <c r="N19" s="245"/>
      <c r="O19" s="245">
        <v>12</v>
      </c>
      <c r="P19" s="245"/>
      <c r="Q19" s="245" t="s">
        <v>68</v>
      </c>
      <c r="R19" s="245"/>
      <c r="S19" s="245" t="s">
        <v>68</v>
      </c>
      <c r="T19" s="245"/>
      <c r="U19" s="245" t="s">
        <v>68</v>
      </c>
      <c r="V19" s="245"/>
      <c r="W19" s="245" t="s">
        <v>68</v>
      </c>
      <c r="X19" s="245"/>
      <c r="Y19" s="245" t="s">
        <v>68</v>
      </c>
      <c r="Z19" s="245"/>
      <c r="AA19" s="245" t="s">
        <v>68</v>
      </c>
      <c r="AB19" s="245"/>
    </row>
    <row r="20" spans="1:28" ht="16.5" customHeight="1" x14ac:dyDescent="0.15">
      <c r="A20" s="236"/>
      <c r="B20" s="236"/>
      <c r="C20" s="237"/>
      <c r="D20" s="238" t="s">
        <v>40</v>
      </c>
      <c r="E20" s="239"/>
      <c r="F20" s="240"/>
      <c r="G20" s="250" t="s">
        <v>68</v>
      </c>
      <c r="H20" s="245"/>
      <c r="I20" s="245">
        <v>131</v>
      </c>
      <c r="J20" s="245"/>
      <c r="K20" s="245">
        <v>84</v>
      </c>
      <c r="L20" s="245"/>
      <c r="M20" s="245">
        <v>80</v>
      </c>
      <c r="N20" s="245"/>
      <c r="O20" s="245">
        <v>78</v>
      </c>
      <c r="P20" s="245"/>
      <c r="Q20" s="245" t="s">
        <v>68</v>
      </c>
      <c r="R20" s="245"/>
      <c r="S20" s="245" t="s">
        <v>68</v>
      </c>
      <c r="T20" s="245"/>
      <c r="U20" s="245" t="s">
        <v>68</v>
      </c>
      <c r="V20" s="245"/>
      <c r="W20" s="245" t="s">
        <v>68</v>
      </c>
      <c r="X20" s="245"/>
      <c r="Y20" s="245" t="s">
        <v>68</v>
      </c>
      <c r="Z20" s="245"/>
      <c r="AA20" s="245" t="s">
        <v>68</v>
      </c>
      <c r="AB20" s="245"/>
    </row>
    <row r="21" spans="1:28" ht="16.5" customHeight="1" x14ac:dyDescent="0.15">
      <c r="A21" s="232" t="s">
        <v>65</v>
      </c>
      <c r="B21" s="232"/>
      <c r="C21" s="233"/>
      <c r="D21" s="241" t="s">
        <v>7</v>
      </c>
      <c r="E21" s="242"/>
      <c r="F21" s="243"/>
      <c r="G21" s="250" t="s">
        <v>68</v>
      </c>
      <c r="H21" s="245"/>
      <c r="I21" s="245">
        <v>617</v>
      </c>
      <c r="J21" s="245"/>
      <c r="K21" s="245">
        <v>486</v>
      </c>
      <c r="L21" s="245"/>
      <c r="M21" s="245">
        <v>488</v>
      </c>
      <c r="N21" s="245"/>
      <c r="O21" s="245">
        <v>402</v>
      </c>
      <c r="P21" s="245"/>
      <c r="Q21" s="245">
        <v>346</v>
      </c>
      <c r="R21" s="245"/>
      <c r="S21" s="245">
        <v>295</v>
      </c>
      <c r="T21" s="245"/>
      <c r="U21" s="245">
        <v>214</v>
      </c>
      <c r="V21" s="245"/>
      <c r="W21" s="245">
        <v>222</v>
      </c>
      <c r="X21" s="245"/>
      <c r="Y21" s="245">
        <v>223</v>
      </c>
      <c r="Z21" s="245"/>
      <c r="AA21" s="245">
        <v>210</v>
      </c>
      <c r="AB21" s="245"/>
    </row>
    <row r="22" spans="1:28" ht="16.5" customHeight="1" x14ac:dyDescent="0.15">
      <c r="A22" s="234"/>
      <c r="B22" s="234"/>
      <c r="C22" s="235"/>
      <c r="D22" s="241" t="s">
        <v>12</v>
      </c>
      <c r="E22" s="242"/>
      <c r="F22" s="243"/>
      <c r="G22" s="250" t="s">
        <v>68</v>
      </c>
      <c r="H22" s="245"/>
      <c r="I22" s="245">
        <v>165</v>
      </c>
      <c r="J22" s="245"/>
      <c r="K22" s="245">
        <v>138</v>
      </c>
      <c r="L22" s="245"/>
      <c r="M22" s="245">
        <v>112</v>
      </c>
      <c r="N22" s="245"/>
      <c r="O22" s="245">
        <v>92</v>
      </c>
      <c r="P22" s="245"/>
      <c r="Q22" s="245">
        <v>81</v>
      </c>
      <c r="R22" s="245"/>
      <c r="S22" s="245">
        <v>67</v>
      </c>
      <c r="T22" s="245"/>
      <c r="U22" s="245">
        <v>44</v>
      </c>
      <c r="V22" s="245"/>
      <c r="W22" s="245">
        <v>46</v>
      </c>
      <c r="X22" s="245"/>
      <c r="Y22" s="245">
        <v>53</v>
      </c>
      <c r="Z22" s="245"/>
      <c r="AA22" s="245">
        <v>51</v>
      </c>
      <c r="AB22" s="245"/>
    </row>
    <row r="23" spans="1:28" ht="16.5" customHeight="1" x14ac:dyDescent="0.15">
      <c r="A23" s="236"/>
      <c r="B23" s="236"/>
      <c r="C23" s="237"/>
      <c r="D23" s="238" t="s">
        <v>40</v>
      </c>
      <c r="E23" s="239"/>
      <c r="F23" s="240"/>
      <c r="G23" s="250" t="s">
        <v>68</v>
      </c>
      <c r="H23" s="245"/>
      <c r="I23" s="245">
        <v>452</v>
      </c>
      <c r="J23" s="245"/>
      <c r="K23" s="245">
        <v>348</v>
      </c>
      <c r="L23" s="245"/>
      <c r="M23" s="245">
        <v>376</v>
      </c>
      <c r="N23" s="245"/>
      <c r="O23" s="245">
        <v>310</v>
      </c>
      <c r="P23" s="245"/>
      <c r="Q23" s="245">
        <v>265</v>
      </c>
      <c r="R23" s="245"/>
      <c r="S23" s="245">
        <v>228</v>
      </c>
      <c r="T23" s="245"/>
      <c r="U23" s="245">
        <v>170</v>
      </c>
      <c r="V23" s="245"/>
      <c r="W23" s="245">
        <v>176</v>
      </c>
      <c r="X23" s="245"/>
      <c r="Y23" s="245">
        <v>170</v>
      </c>
      <c r="Z23" s="245"/>
      <c r="AA23" s="245">
        <v>159</v>
      </c>
      <c r="AB23" s="245"/>
    </row>
    <row r="24" spans="1:28" ht="16.5" customHeight="1" x14ac:dyDescent="0.15">
      <c r="A24" s="232" t="s">
        <v>96</v>
      </c>
      <c r="B24" s="232"/>
      <c r="C24" s="233"/>
      <c r="D24" s="241" t="s">
        <v>7</v>
      </c>
      <c r="E24" s="242"/>
      <c r="F24" s="243"/>
      <c r="G24" s="250" t="s">
        <v>80</v>
      </c>
      <c r="H24" s="245"/>
      <c r="I24" s="245" t="s">
        <v>80</v>
      </c>
      <c r="J24" s="245"/>
      <c r="K24" s="245" t="s">
        <v>80</v>
      </c>
      <c r="L24" s="245"/>
      <c r="M24" s="245" t="s">
        <v>80</v>
      </c>
      <c r="N24" s="245"/>
      <c r="O24" s="245">
        <v>1350</v>
      </c>
      <c r="P24" s="245"/>
      <c r="Q24" s="245">
        <v>2466</v>
      </c>
      <c r="R24" s="245"/>
      <c r="S24" s="245">
        <v>2651</v>
      </c>
      <c r="T24" s="245"/>
      <c r="U24" s="245">
        <v>524</v>
      </c>
      <c r="V24" s="245"/>
      <c r="W24" s="245">
        <v>508</v>
      </c>
      <c r="X24" s="245"/>
      <c r="Y24" s="245">
        <v>1361</v>
      </c>
      <c r="Z24" s="245"/>
      <c r="AA24" s="245">
        <v>2361</v>
      </c>
      <c r="AB24" s="245"/>
    </row>
    <row r="25" spans="1:28" ht="16.5" customHeight="1" x14ac:dyDescent="0.15">
      <c r="A25" s="234"/>
      <c r="B25" s="234"/>
      <c r="C25" s="235"/>
      <c r="D25" s="241" t="s">
        <v>12</v>
      </c>
      <c r="E25" s="242"/>
      <c r="F25" s="243"/>
      <c r="G25" s="250" t="s">
        <v>80</v>
      </c>
      <c r="H25" s="245"/>
      <c r="I25" s="245" t="s">
        <v>80</v>
      </c>
      <c r="J25" s="245"/>
      <c r="K25" s="245" t="s">
        <v>80</v>
      </c>
      <c r="L25" s="245"/>
      <c r="M25" s="245">
        <v>1348</v>
      </c>
      <c r="N25" s="245"/>
      <c r="O25" s="245">
        <v>1018</v>
      </c>
      <c r="P25" s="245"/>
      <c r="Q25" s="245">
        <v>1924</v>
      </c>
      <c r="R25" s="245"/>
      <c r="S25" s="245">
        <v>1934</v>
      </c>
      <c r="T25" s="245"/>
      <c r="U25" s="245">
        <v>192</v>
      </c>
      <c r="V25" s="245"/>
      <c r="W25" s="245">
        <v>237</v>
      </c>
      <c r="X25" s="245"/>
      <c r="Y25" s="245">
        <v>1020</v>
      </c>
      <c r="Z25" s="245"/>
      <c r="AA25" s="245">
        <v>1886</v>
      </c>
      <c r="AB25" s="245"/>
    </row>
    <row r="26" spans="1:28" ht="16.5" customHeight="1" x14ac:dyDescent="0.15">
      <c r="A26" s="236"/>
      <c r="B26" s="236"/>
      <c r="C26" s="237"/>
      <c r="D26" s="238" t="s">
        <v>40</v>
      </c>
      <c r="E26" s="239"/>
      <c r="F26" s="240"/>
      <c r="G26" s="250" t="s">
        <v>80</v>
      </c>
      <c r="H26" s="245"/>
      <c r="I26" s="245" t="s">
        <v>80</v>
      </c>
      <c r="J26" s="245"/>
      <c r="K26" s="245" t="s">
        <v>80</v>
      </c>
      <c r="L26" s="245"/>
      <c r="M26" s="245">
        <v>168</v>
      </c>
      <c r="N26" s="245"/>
      <c r="O26" s="245">
        <v>332</v>
      </c>
      <c r="P26" s="245"/>
      <c r="Q26" s="245">
        <v>542</v>
      </c>
      <c r="R26" s="245"/>
      <c r="S26" s="245">
        <v>717</v>
      </c>
      <c r="T26" s="245"/>
      <c r="U26" s="245">
        <v>332</v>
      </c>
      <c r="V26" s="245"/>
      <c r="W26" s="245">
        <v>271</v>
      </c>
      <c r="X26" s="245"/>
      <c r="Y26" s="245">
        <v>341</v>
      </c>
      <c r="Z26" s="245"/>
      <c r="AA26" s="245">
        <v>475</v>
      </c>
      <c r="AB26" s="245"/>
    </row>
    <row r="27" spans="1:28" ht="16.5" customHeight="1" x14ac:dyDescent="0.15">
      <c r="A27" s="232" t="s">
        <v>97</v>
      </c>
      <c r="B27" s="232"/>
      <c r="C27" s="233"/>
      <c r="D27" s="241" t="s">
        <v>7</v>
      </c>
      <c r="E27" s="242"/>
      <c r="F27" s="243"/>
      <c r="G27" s="250" t="s">
        <v>80</v>
      </c>
      <c r="H27" s="245"/>
      <c r="I27" s="245" t="s">
        <v>80</v>
      </c>
      <c r="J27" s="245"/>
      <c r="K27" s="245" t="s">
        <v>80</v>
      </c>
      <c r="L27" s="245"/>
      <c r="M27" s="245" t="s">
        <v>80</v>
      </c>
      <c r="N27" s="245"/>
      <c r="O27" s="245">
        <v>2536</v>
      </c>
      <c r="P27" s="245"/>
      <c r="Q27" s="245">
        <v>1732</v>
      </c>
      <c r="R27" s="245"/>
      <c r="S27" s="245">
        <v>2060</v>
      </c>
      <c r="T27" s="245"/>
      <c r="U27" s="245">
        <v>692</v>
      </c>
      <c r="V27" s="245"/>
      <c r="W27" s="245">
        <v>747</v>
      </c>
      <c r="X27" s="245"/>
      <c r="Y27" s="245">
        <v>1322</v>
      </c>
      <c r="Z27" s="245"/>
      <c r="AA27" s="245">
        <v>1928</v>
      </c>
      <c r="AB27" s="245"/>
    </row>
    <row r="28" spans="1:28" ht="16.5" customHeight="1" x14ac:dyDescent="0.15">
      <c r="A28" s="234"/>
      <c r="B28" s="234"/>
      <c r="C28" s="235"/>
      <c r="D28" s="241" t="s">
        <v>12</v>
      </c>
      <c r="E28" s="242"/>
      <c r="F28" s="243"/>
      <c r="G28" s="250" t="s">
        <v>80</v>
      </c>
      <c r="H28" s="245"/>
      <c r="I28" s="245" t="s">
        <v>80</v>
      </c>
      <c r="J28" s="245"/>
      <c r="K28" s="245" t="s">
        <v>80</v>
      </c>
      <c r="L28" s="245"/>
      <c r="M28" s="245">
        <v>1846</v>
      </c>
      <c r="N28" s="245"/>
      <c r="O28" s="245">
        <v>2190</v>
      </c>
      <c r="P28" s="245"/>
      <c r="Q28" s="245">
        <v>1344</v>
      </c>
      <c r="R28" s="245"/>
      <c r="S28" s="245">
        <v>1554</v>
      </c>
      <c r="T28" s="245"/>
      <c r="U28" s="245">
        <v>364</v>
      </c>
      <c r="V28" s="245"/>
      <c r="W28" s="245">
        <v>449</v>
      </c>
      <c r="X28" s="245"/>
      <c r="Y28" s="245">
        <v>985</v>
      </c>
      <c r="Z28" s="245"/>
      <c r="AA28" s="245">
        <v>1520</v>
      </c>
      <c r="AB28" s="245"/>
    </row>
    <row r="29" spans="1:28" ht="16.5" customHeight="1" x14ac:dyDescent="0.15">
      <c r="A29" s="236"/>
      <c r="B29" s="236"/>
      <c r="C29" s="237"/>
      <c r="D29" s="238" t="s">
        <v>40</v>
      </c>
      <c r="E29" s="239"/>
      <c r="F29" s="240"/>
      <c r="G29" s="255" t="s">
        <v>80</v>
      </c>
      <c r="H29" s="249"/>
      <c r="I29" s="249" t="s">
        <v>80</v>
      </c>
      <c r="J29" s="249"/>
      <c r="K29" s="249" t="s">
        <v>80</v>
      </c>
      <c r="L29" s="249"/>
      <c r="M29" s="249">
        <v>160</v>
      </c>
      <c r="N29" s="249"/>
      <c r="O29" s="249">
        <v>346</v>
      </c>
      <c r="P29" s="249"/>
      <c r="Q29" s="249">
        <v>388</v>
      </c>
      <c r="R29" s="249"/>
      <c r="S29" s="249">
        <v>506</v>
      </c>
      <c r="T29" s="249"/>
      <c r="U29" s="249">
        <v>328</v>
      </c>
      <c r="V29" s="249"/>
      <c r="W29" s="249">
        <v>298</v>
      </c>
      <c r="X29" s="249"/>
      <c r="Y29" s="249">
        <v>337</v>
      </c>
      <c r="Z29" s="249"/>
      <c r="AA29" s="249">
        <v>408</v>
      </c>
      <c r="AB29" s="249"/>
    </row>
    <row r="30" spans="1:28" ht="16.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9"/>
      <c r="Q30" s="9"/>
      <c r="R30" s="9"/>
      <c r="S30" s="9"/>
      <c r="T30" s="9"/>
      <c r="U30" s="9"/>
      <c r="V30" s="9"/>
      <c r="W30" s="9"/>
      <c r="X30" s="9"/>
      <c r="AB30" s="9" t="s">
        <v>41</v>
      </c>
    </row>
    <row r="31" spans="1:28" ht="24" customHeight="1" x14ac:dyDescent="0.15"/>
    <row r="32" spans="1:28" ht="23.25" x14ac:dyDescent="0.15">
      <c r="A32" s="103" t="s">
        <v>162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ht="16.5" customHeight="1" x14ac:dyDescent="0.15">
      <c r="A33" s="246" t="s">
        <v>104</v>
      </c>
      <c r="B33" s="246"/>
      <c r="C33" s="246"/>
      <c r="D33" s="246"/>
      <c r="E33" s="20"/>
    </row>
    <row r="34" spans="1:28" ht="16.5" customHeight="1" x14ac:dyDescent="0.15">
      <c r="A34" s="251" t="s">
        <v>180</v>
      </c>
      <c r="B34" s="251"/>
      <c r="C34" s="251"/>
      <c r="D34" s="251"/>
      <c r="E34" s="251"/>
      <c r="F34" s="252"/>
      <c r="G34" s="165" t="s">
        <v>42</v>
      </c>
      <c r="H34" s="166"/>
      <c r="I34" s="165">
        <v>50</v>
      </c>
      <c r="J34" s="166"/>
      <c r="K34" s="165">
        <v>60</v>
      </c>
      <c r="L34" s="166"/>
      <c r="M34" s="165" t="s">
        <v>74</v>
      </c>
      <c r="N34" s="166"/>
      <c r="O34" s="165">
        <v>17</v>
      </c>
      <c r="P34" s="166"/>
      <c r="Q34" s="165">
        <v>27</v>
      </c>
      <c r="R34" s="166"/>
      <c r="S34" s="165" t="s">
        <v>196</v>
      </c>
      <c r="T34" s="166"/>
      <c r="U34" s="165">
        <v>2</v>
      </c>
      <c r="V34" s="166"/>
      <c r="W34" s="165">
        <v>3</v>
      </c>
      <c r="X34" s="192"/>
      <c r="Y34" s="165">
        <v>4</v>
      </c>
      <c r="Z34" s="192"/>
      <c r="AA34" s="165">
        <v>5</v>
      </c>
      <c r="AB34" s="192"/>
    </row>
    <row r="35" spans="1:28" ht="16.5" customHeight="1" x14ac:dyDescent="0.15">
      <c r="A35" s="253"/>
      <c r="B35" s="253"/>
      <c r="C35" s="253"/>
      <c r="D35" s="253"/>
      <c r="E35" s="253"/>
      <c r="F35" s="254"/>
      <c r="G35" s="124"/>
      <c r="H35" s="168"/>
      <c r="I35" s="124"/>
      <c r="J35" s="168"/>
      <c r="K35" s="124"/>
      <c r="L35" s="168"/>
      <c r="M35" s="124"/>
      <c r="N35" s="168"/>
      <c r="O35" s="124"/>
      <c r="P35" s="168"/>
      <c r="Q35" s="124"/>
      <c r="R35" s="168"/>
      <c r="S35" s="124"/>
      <c r="T35" s="168"/>
      <c r="U35" s="124"/>
      <c r="V35" s="168"/>
      <c r="W35" s="124"/>
      <c r="X35" s="193"/>
      <c r="Y35" s="124"/>
      <c r="Z35" s="193"/>
      <c r="AA35" s="124"/>
      <c r="AB35" s="193"/>
    </row>
    <row r="36" spans="1:28" ht="16.5" customHeight="1" x14ac:dyDescent="0.15">
      <c r="A36" s="232" t="s">
        <v>43</v>
      </c>
      <c r="B36" s="232"/>
      <c r="C36" s="233"/>
      <c r="D36" s="241" t="s">
        <v>44</v>
      </c>
      <c r="E36" s="242"/>
      <c r="F36" s="243"/>
      <c r="G36" s="263">
        <v>1938</v>
      </c>
      <c r="H36" s="256"/>
      <c r="I36" s="256">
        <v>4159</v>
      </c>
      <c r="J36" s="256"/>
      <c r="K36" s="256">
        <v>4961</v>
      </c>
      <c r="L36" s="256"/>
      <c r="M36" s="256">
        <v>6992</v>
      </c>
      <c r="N36" s="256"/>
      <c r="O36" s="256">
        <v>6803</v>
      </c>
      <c r="P36" s="256"/>
      <c r="Q36" s="256">
        <v>6448</v>
      </c>
      <c r="R36" s="256"/>
      <c r="S36" s="256">
        <v>6714</v>
      </c>
      <c r="T36" s="256"/>
      <c r="U36" s="256">
        <v>4501</v>
      </c>
      <c r="V36" s="256"/>
      <c r="W36" s="256">
        <v>4997</v>
      </c>
      <c r="X36" s="256"/>
      <c r="Y36" s="256">
        <v>5659</v>
      </c>
      <c r="Z36" s="256"/>
      <c r="AA36" s="256">
        <v>6281</v>
      </c>
      <c r="AB36" s="256"/>
    </row>
    <row r="37" spans="1:28" ht="16.5" customHeight="1" x14ac:dyDescent="0.15">
      <c r="A37" s="234"/>
      <c r="B37" s="234"/>
      <c r="C37" s="235"/>
      <c r="D37" s="241" t="s">
        <v>45</v>
      </c>
      <c r="E37" s="242"/>
      <c r="F37" s="243"/>
      <c r="G37" s="250">
        <v>1893</v>
      </c>
      <c r="H37" s="245"/>
      <c r="I37" s="245">
        <v>3951</v>
      </c>
      <c r="J37" s="245"/>
      <c r="K37" s="245">
        <v>4745</v>
      </c>
      <c r="L37" s="245"/>
      <c r="M37" s="245">
        <v>7100</v>
      </c>
      <c r="N37" s="245"/>
      <c r="O37" s="245">
        <v>6883</v>
      </c>
      <c r="P37" s="245"/>
      <c r="Q37" s="245">
        <v>6541</v>
      </c>
      <c r="R37" s="245"/>
      <c r="S37" s="245">
        <v>6794</v>
      </c>
      <c r="T37" s="245"/>
      <c r="U37" s="245">
        <v>4517</v>
      </c>
      <c r="V37" s="245"/>
      <c r="W37" s="245">
        <v>5005</v>
      </c>
      <c r="X37" s="245"/>
      <c r="Y37" s="245">
        <v>5708</v>
      </c>
      <c r="Z37" s="245"/>
      <c r="AA37" s="245">
        <v>6361</v>
      </c>
      <c r="AB37" s="245"/>
    </row>
    <row r="38" spans="1:28" ht="16.5" customHeight="1" x14ac:dyDescent="0.15">
      <c r="A38" s="232" t="s">
        <v>92</v>
      </c>
      <c r="B38" s="232"/>
      <c r="C38" s="233"/>
      <c r="D38" s="241" t="s">
        <v>44</v>
      </c>
      <c r="E38" s="242"/>
      <c r="F38" s="243"/>
      <c r="G38" s="250" t="s">
        <v>80</v>
      </c>
      <c r="H38" s="245"/>
      <c r="I38" s="245" t="s">
        <v>80</v>
      </c>
      <c r="J38" s="245"/>
      <c r="K38" s="245">
        <v>2716</v>
      </c>
      <c r="L38" s="245"/>
      <c r="M38" s="245">
        <v>379</v>
      </c>
      <c r="N38" s="245"/>
      <c r="O38" s="245">
        <v>440</v>
      </c>
      <c r="P38" s="245"/>
      <c r="Q38" s="245">
        <v>291</v>
      </c>
      <c r="R38" s="245"/>
      <c r="S38" s="245">
        <v>296</v>
      </c>
      <c r="T38" s="245"/>
      <c r="U38" s="245">
        <v>253</v>
      </c>
      <c r="V38" s="245"/>
      <c r="W38" s="245">
        <v>263</v>
      </c>
      <c r="X38" s="245"/>
      <c r="Y38" s="245">
        <v>290</v>
      </c>
      <c r="Z38" s="245"/>
      <c r="AA38" s="245">
        <v>324</v>
      </c>
      <c r="AB38" s="245"/>
    </row>
    <row r="39" spans="1:28" ht="16.5" customHeight="1" x14ac:dyDescent="0.15">
      <c r="A39" s="234"/>
      <c r="B39" s="234"/>
      <c r="C39" s="235"/>
      <c r="D39" s="241" t="s">
        <v>45</v>
      </c>
      <c r="E39" s="242"/>
      <c r="F39" s="243"/>
      <c r="G39" s="250" t="s">
        <v>80</v>
      </c>
      <c r="H39" s="245"/>
      <c r="I39" s="245" t="s">
        <v>80</v>
      </c>
      <c r="J39" s="245"/>
      <c r="K39" s="245">
        <v>2945</v>
      </c>
      <c r="L39" s="245"/>
      <c r="M39" s="245">
        <v>451</v>
      </c>
      <c r="N39" s="245"/>
      <c r="O39" s="245">
        <v>513</v>
      </c>
      <c r="P39" s="245"/>
      <c r="Q39" s="245">
        <v>351</v>
      </c>
      <c r="R39" s="245"/>
      <c r="S39" s="245">
        <v>362</v>
      </c>
      <c r="T39" s="245"/>
      <c r="U39" s="245">
        <v>296</v>
      </c>
      <c r="V39" s="245"/>
      <c r="W39" s="245">
        <v>308</v>
      </c>
      <c r="X39" s="245"/>
      <c r="Y39" s="245">
        <v>343</v>
      </c>
      <c r="Z39" s="245"/>
      <c r="AA39" s="245">
        <v>383</v>
      </c>
      <c r="AB39" s="245"/>
    </row>
    <row r="40" spans="1:28" ht="16.5" customHeight="1" x14ac:dyDescent="0.15">
      <c r="A40" s="232" t="s">
        <v>91</v>
      </c>
      <c r="B40" s="232"/>
      <c r="C40" s="233"/>
      <c r="D40" s="241" t="s">
        <v>44</v>
      </c>
      <c r="E40" s="242"/>
      <c r="F40" s="243"/>
      <c r="G40" s="250" t="s">
        <v>80</v>
      </c>
      <c r="H40" s="245"/>
      <c r="I40" s="245" t="s">
        <v>80</v>
      </c>
      <c r="J40" s="245"/>
      <c r="K40" s="245" t="s">
        <v>80</v>
      </c>
      <c r="L40" s="245"/>
      <c r="M40" s="245">
        <v>2169</v>
      </c>
      <c r="N40" s="245"/>
      <c r="O40" s="245">
        <v>2346</v>
      </c>
      <c r="P40" s="245"/>
      <c r="Q40" s="245">
        <v>3989</v>
      </c>
      <c r="R40" s="245"/>
      <c r="S40" s="245">
        <v>4817</v>
      </c>
      <c r="T40" s="245"/>
      <c r="U40" s="245">
        <v>1398</v>
      </c>
      <c r="V40" s="245"/>
      <c r="W40" s="245">
        <v>1733</v>
      </c>
      <c r="X40" s="245"/>
      <c r="Y40" s="245">
        <v>3293</v>
      </c>
      <c r="Z40" s="245"/>
      <c r="AA40" s="245">
        <v>5291</v>
      </c>
      <c r="AB40" s="245"/>
    </row>
    <row r="41" spans="1:28" ht="16.5" customHeight="1" x14ac:dyDescent="0.15">
      <c r="A41" s="234"/>
      <c r="B41" s="234"/>
      <c r="C41" s="235"/>
      <c r="D41" s="241" t="s">
        <v>45</v>
      </c>
      <c r="E41" s="242"/>
      <c r="F41" s="243"/>
      <c r="G41" s="250" t="s">
        <v>80</v>
      </c>
      <c r="H41" s="245"/>
      <c r="I41" s="245" t="s">
        <v>80</v>
      </c>
      <c r="J41" s="245"/>
      <c r="K41" s="245" t="s">
        <v>80</v>
      </c>
      <c r="L41" s="245"/>
      <c r="M41" s="245">
        <v>2416</v>
      </c>
      <c r="N41" s="245"/>
      <c r="O41" s="245">
        <v>2606</v>
      </c>
      <c r="P41" s="245"/>
      <c r="Q41" s="245">
        <v>4307</v>
      </c>
      <c r="R41" s="245"/>
      <c r="S41" s="245">
        <v>5176</v>
      </c>
      <c r="T41" s="245"/>
      <c r="U41" s="245">
        <v>1495</v>
      </c>
      <c r="V41" s="245"/>
      <c r="W41" s="245">
        <v>1842</v>
      </c>
      <c r="X41" s="245"/>
      <c r="Y41" s="245">
        <v>3194</v>
      </c>
      <c r="Z41" s="245"/>
      <c r="AA41" s="245">
        <v>5170</v>
      </c>
      <c r="AB41" s="245"/>
    </row>
    <row r="42" spans="1:28" ht="16.5" customHeight="1" x14ac:dyDescent="0.15">
      <c r="A42" s="232" t="s">
        <v>97</v>
      </c>
      <c r="B42" s="232"/>
      <c r="C42" s="233"/>
      <c r="D42" s="241" t="s">
        <v>44</v>
      </c>
      <c r="E42" s="242"/>
      <c r="F42" s="243"/>
      <c r="G42" s="250" t="s">
        <v>80</v>
      </c>
      <c r="H42" s="245"/>
      <c r="I42" s="245" t="s">
        <v>80</v>
      </c>
      <c r="J42" s="245"/>
      <c r="K42" s="245" t="s">
        <v>80</v>
      </c>
      <c r="L42" s="245"/>
      <c r="M42" s="245">
        <v>2851</v>
      </c>
      <c r="N42" s="245"/>
      <c r="O42" s="245">
        <v>4188</v>
      </c>
      <c r="P42" s="245"/>
      <c r="Q42" s="245">
        <v>4331</v>
      </c>
      <c r="R42" s="245"/>
      <c r="S42" s="245">
        <v>5704</v>
      </c>
      <c r="T42" s="245"/>
      <c r="U42" s="245">
        <v>1643</v>
      </c>
      <c r="V42" s="245"/>
      <c r="W42" s="245">
        <v>2035</v>
      </c>
      <c r="X42" s="245"/>
      <c r="Y42" s="245">
        <v>3415</v>
      </c>
      <c r="Z42" s="245"/>
      <c r="AA42" s="245">
        <v>5600</v>
      </c>
      <c r="AB42" s="245"/>
    </row>
    <row r="43" spans="1:28" ht="16.5" customHeight="1" x14ac:dyDescent="0.15">
      <c r="A43" s="234"/>
      <c r="B43" s="234"/>
      <c r="C43" s="235"/>
      <c r="D43" s="241" t="s">
        <v>45</v>
      </c>
      <c r="E43" s="242"/>
      <c r="F43" s="243"/>
      <c r="G43" s="250" t="s">
        <v>80</v>
      </c>
      <c r="H43" s="245"/>
      <c r="I43" s="245" t="s">
        <v>80</v>
      </c>
      <c r="J43" s="245"/>
      <c r="K43" s="245" t="s">
        <v>80</v>
      </c>
      <c r="L43" s="245"/>
      <c r="M43" s="245">
        <v>2509</v>
      </c>
      <c r="N43" s="245"/>
      <c r="O43" s="245">
        <v>3804</v>
      </c>
      <c r="P43" s="245"/>
      <c r="Q43" s="245">
        <v>4067</v>
      </c>
      <c r="R43" s="245"/>
      <c r="S43" s="245">
        <v>5306</v>
      </c>
      <c r="T43" s="245"/>
      <c r="U43" s="245">
        <v>1668</v>
      </c>
      <c r="V43" s="245"/>
      <c r="W43" s="245">
        <v>2088</v>
      </c>
      <c r="X43" s="245"/>
      <c r="Y43" s="245">
        <v>3339</v>
      </c>
      <c r="Z43" s="245"/>
      <c r="AA43" s="245">
        <v>5053</v>
      </c>
      <c r="AB43" s="245"/>
    </row>
    <row r="44" spans="1:28" ht="16.5" customHeight="1" x14ac:dyDescent="0.15">
      <c r="A44" s="232" t="s">
        <v>93</v>
      </c>
      <c r="B44" s="232"/>
      <c r="C44" s="233"/>
      <c r="D44" s="241" t="s">
        <v>44</v>
      </c>
      <c r="E44" s="242"/>
      <c r="F44" s="243"/>
      <c r="G44" s="250" t="s">
        <v>80</v>
      </c>
      <c r="H44" s="245"/>
      <c r="I44" s="245" t="s">
        <v>80</v>
      </c>
      <c r="J44" s="245"/>
      <c r="K44" s="245" t="s">
        <v>80</v>
      </c>
      <c r="L44" s="245"/>
      <c r="M44" s="245">
        <v>170</v>
      </c>
      <c r="N44" s="245"/>
      <c r="O44" s="245">
        <v>1086</v>
      </c>
      <c r="P44" s="245"/>
      <c r="Q44" s="245">
        <v>1950</v>
      </c>
      <c r="R44" s="245"/>
      <c r="S44" s="245">
        <v>2566</v>
      </c>
      <c r="T44" s="245"/>
      <c r="U44" s="245">
        <v>1757</v>
      </c>
      <c r="V44" s="245"/>
      <c r="W44" s="245">
        <v>2025</v>
      </c>
      <c r="X44" s="245"/>
      <c r="Y44" s="245">
        <v>2234</v>
      </c>
      <c r="Z44" s="245"/>
      <c r="AA44" s="245">
        <v>2515</v>
      </c>
      <c r="AB44" s="245"/>
    </row>
    <row r="45" spans="1:28" ht="16.5" customHeight="1" x14ac:dyDescent="0.15">
      <c r="A45" s="234"/>
      <c r="B45" s="234"/>
      <c r="C45" s="235"/>
      <c r="D45" s="241" t="s">
        <v>45</v>
      </c>
      <c r="E45" s="242"/>
      <c r="F45" s="243"/>
      <c r="G45" s="250" t="s">
        <v>80</v>
      </c>
      <c r="H45" s="245"/>
      <c r="I45" s="245" t="s">
        <v>80</v>
      </c>
      <c r="J45" s="245"/>
      <c r="K45" s="245" t="s">
        <v>80</v>
      </c>
      <c r="L45" s="245"/>
      <c r="M45" s="245">
        <v>256</v>
      </c>
      <c r="N45" s="245"/>
      <c r="O45" s="245">
        <v>1138</v>
      </c>
      <c r="P45" s="245"/>
      <c r="Q45" s="245">
        <v>1975</v>
      </c>
      <c r="R45" s="245"/>
      <c r="S45" s="245">
        <v>2571</v>
      </c>
      <c r="T45" s="245"/>
      <c r="U45" s="245">
        <v>1757</v>
      </c>
      <c r="V45" s="245"/>
      <c r="W45" s="245">
        <v>2026</v>
      </c>
      <c r="X45" s="245"/>
      <c r="Y45" s="245">
        <v>2234</v>
      </c>
      <c r="Z45" s="245"/>
      <c r="AA45" s="245">
        <v>2519</v>
      </c>
      <c r="AB45" s="245"/>
    </row>
    <row r="46" spans="1:28" ht="16.5" customHeight="1" x14ac:dyDescent="0.15">
      <c r="A46" s="247" t="s">
        <v>94</v>
      </c>
      <c r="B46" s="247"/>
      <c r="C46" s="248"/>
      <c r="D46" s="241" t="s">
        <v>44</v>
      </c>
      <c r="E46" s="242"/>
      <c r="F46" s="243"/>
      <c r="G46" s="250" t="s">
        <v>80</v>
      </c>
      <c r="H46" s="245"/>
      <c r="I46" s="245" t="s">
        <v>80</v>
      </c>
      <c r="J46" s="245"/>
      <c r="K46" s="245" t="s">
        <v>80</v>
      </c>
      <c r="L46" s="245"/>
      <c r="M46" s="245" t="s">
        <v>80</v>
      </c>
      <c r="N46" s="245"/>
      <c r="O46" s="245" t="s">
        <v>80</v>
      </c>
      <c r="P46" s="245"/>
      <c r="Q46" s="245">
        <v>262</v>
      </c>
      <c r="R46" s="245"/>
      <c r="S46" s="245">
        <v>287</v>
      </c>
      <c r="T46" s="245"/>
      <c r="U46" s="245">
        <v>203</v>
      </c>
      <c r="V46" s="245"/>
      <c r="W46" s="245">
        <v>220</v>
      </c>
      <c r="X46" s="245"/>
      <c r="Y46" s="245">
        <v>279</v>
      </c>
      <c r="Z46" s="245"/>
      <c r="AA46" s="245">
        <v>341</v>
      </c>
      <c r="AB46" s="245"/>
    </row>
    <row r="47" spans="1:28" ht="16.5" customHeight="1" x14ac:dyDescent="0.15">
      <c r="A47" s="247"/>
      <c r="B47" s="247"/>
      <c r="C47" s="248"/>
      <c r="D47" s="241" t="s">
        <v>45</v>
      </c>
      <c r="E47" s="242"/>
      <c r="F47" s="243"/>
      <c r="G47" s="255" t="s">
        <v>80</v>
      </c>
      <c r="H47" s="249"/>
      <c r="I47" s="249" t="s">
        <v>80</v>
      </c>
      <c r="J47" s="249"/>
      <c r="K47" s="249" t="s">
        <v>80</v>
      </c>
      <c r="L47" s="249"/>
      <c r="M47" s="249" t="s">
        <v>80</v>
      </c>
      <c r="N47" s="249"/>
      <c r="O47" s="249" t="s">
        <v>80</v>
      </c>
      <c r="P47" s="249"/>
      <c r="Q47" s="249">
        <v>245</v>
      </c>
      <c r="R47" s="249"/>
      <c r="S47" s="249">
        <v>272</v>
      </c>
      <c r="T47" s="249"/>
      <c r="U47" s="249">
        <v>190</v>
      </c>
      <c r="V47" s="249"/>
      <c r="W47" s="249">
        <v>210</v>
      </c>
      <c r="X47" s="249"/>
      <c r="Y47" s="249">
        <v>267</v>
      </c>
      <c r="Z47" s="249"/>
      <c r="AA47" s="249">
        <v>327</v>
      </c>
      <c r="AB47" s="249"/>
    </row>
    <row r="48" spans="1:28" ht="16.5" customHeight="1" x14ac:dyDescent="0.15">
      <c r="A48" s="32" t="s">
        <v>107</v>
      </c>
      <c r="B48" s="33"/>
      <c r="C48" s="33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W48" s="9"/>
      <c r="X48" s="9"/>
      <c r="AB48" s="9" t="s">
        <v>46</v>
      </c>
    </row>
    <row r="49" spans="1:28" ht="16.5" customHeight="1" x14ac:dyDescent="0.15">
      <c r="A49" s="264" t="s">
        <v>173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</row>
    <row r="50" spans="1:28" ht="12" customHeight="1" x14ac:dyDescent="0.15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</row>
  </sheetData>
  <mergeCells count="421">
    <mergeCell ref="Y10:Z11"/>
    <mergeCell ref="AA10:AB11"/>
    <mergeCell ref="G10:H11"/>
    <mergeCell ref="I10:J11"/>
    <mergeCell ref="K10:L11"/>
    <mergeCell ref="M10:N11"/>
    <mergeCell ref="O10:P11"/>
    <mergeCell ref="Q10:R11"/>
    <mergeCell ref="S10:T11"/>
    <mergeCell ref="U10:V11"/>
    <mergeCell ref="W10:X11"/>
    <mergeCell ref="AA12:AB12"/>
    <mergeCell ref="G13:H13"/>
    <mergeCell ref="I13:J13"/>
    <mergeCell ref="K13:L13"/>
    <mergeCell ref="M13:N13"/>
    <mergeCell ref="O13:P13"/>
    <mergeCell ref="Q13:R13"/>
    <mergeCell ref="S13:T13"/>
    <mergeCell ref="U13:V13"/>
    <mergeCell ref="O12:P12"/>
    <mergeCell ref="Q12:R12"/>
    <mergeCell ref="S12:T12"/>
    <mergeCell ref="U12:V12"/>
    <mergeCell ref="W12:X12"/>
    <mergeCell ref="Y12:Z12"/>
    <mergeCell ref="W13:X13"/>
    <mergeCell ref="Y13:Z13"/>
    <mergeCell ref="AA13:AB13"/>
    <mergeCell ref="M16:N16"/>
    <mergeCell ref="O16:P16"/>
    <mergeCell ref="Q16:R16"/>
    <mergeCell ref="S16:T16"/>
    <mergeCell ref="M15:N15"/>
    <mergeCell ref="O15:P15"/>
    <mergeCell ref="G12:H12"/>
    <mergeCell ref="I12:J12"/>
    <mergeCell ref="K12:L12"/>
    <mergeCell ref="M12:N12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Q15:R15"/>
    <mergeCell ref="S15:T15"/>
    <mergeCell ref="G15:H15"/>
    <mergeCell ref="I15:J15"/>
    <mergeCell ref="K15:L15"/>
    <mergeCell ref="AA15:AB15"/>
    <mergeCell ref="W15:X15"/>
    <mergeCell ref="S20:T20"/>
    <mergeCell ref="U20:V20"/>
    <mergeCell ref="W20:X20"/>
    <mergeCell ref="AA18:AB18"/>
    <mergeCell ref="G19:H19"/>
    <mergeCell ref="I19:J19"/>
    <mergeCell ref="K19:L19"/>
    <mergeCell ref="M19:N19"/>
    <mergeCell ref="O19:P19"/>
    <mergeCell ref="Q19:R19"/>
    <mergeCell ref="S19:T19"/>
    <mergeCell ref="U19:V19"/>
    <mergeCell ref="O18:P18"/>
    <mergeCell ref="Q18:R18"/>
    <mergeCell ref="S18:T18"/>
    <mergeCell ref="U18:V18"/>
    <mergeCell ref="W18:X18"/>
    <mergeCell ref="Y18:Z18"/>
    <mergeCell ref="G18:H18"/>
    <mergeCell ref="I18:J18"/>
    <mergeCell ref="K18:L18"/>
    <mergeCell ref="W19:X19"/>
    <mergeCell ref="Y19:Z19"/>
    <mergeCell ref="AA19:AB19"/>
    <mergeCell ref="Y20:Z20"/>
    <mergeCell ref="AA20:AB20"/>
    <mergeCell ref="Y21:Z21"/>
    <mergeCell ref="AA21:AB21"/>
    <mergeCell ref="G22:H22"/>
    <mergeCell ref="I22:J22"/>
    <mergeCell ref="K22:L22"/>
    <mergeCell ref="M22:N22"/>
    <mergeCell ref="O22:P22"/>
    <mergeCell ref="Q22:R22"/>
    <mergeCell ref="S22:T22"/>
    <mergeCell ref="M21:N21"/>
    <mergeCell ref="O21:P21"/>
    <mergeCell ref="Q21:R21"/>
    <mergeCell ref="S21:T21"/>
    <mergeCell ref="U21:V21"/>
    <mergeCell ref="Y22:Z22"/>
    <mergeCell ref="AA22:AB22"/>
    <mergeCell ref="G20:H20"/>
    <mergeCell ref="I20:J20"/>
    <mergeCell ref="K20:L20"/>
    <mergeCell ref="M20:N20"/>
    <mergeCell ref="O20:P20"/>
    <mergeCell ref="Q20:R20"/>
    <mergeCell ref="AA24:AB24"/>
    <mergeCell ref="W24:X24"/>
    <mergeCell ref="Y24:Z24"/>
    <mergeCell ref="W25:X25"/>
    <mergeCell ref="Y25:Z25"/>
    <mergeCell ref="AA25:AB25"/>
    <mergeCell ref="Y26:Z26"/>
    <mergeCell ref="AA26:AB26"/>
    <mergeCell ref="W23:X23"/>
    <mergeCell ref="Y23:Z23"/>
    <mergeCell ref="AA23:AB23"/>
    <mergeCell ref="O24:P24"/>
    <mergeCell ref="Q24:R24"/>
    <mergeCell ref="S24:T24"/>
    <mergeCell ref="U24:V24"/>
    <mergeCell ref="G24:H24"/>
    <mergeCell ref="I24:J24"/>
    <mergeCell ref="W21:X21"/>
    <mergeCell ref="U29:V29"/>
    <mergeCell ref="W29:X29"/>
    <mergeCell ref="U22:V22"/>
    <mergeCell ref="W22:X22"/>
    <mergeCell ref="U27:V27"/>
    <mergeCell ref="W27:X27"/>
    <mergeCell ref="U23:V23"/>
    <mergeCell ref="G21:H21"/>
    <mergeCell ref="I21:J21"/>
    <mergeCell ref="K21:L21"/>
    <mergeCell ref="G23:H23"/>
    <mergeCell ref="I23:J23"/>
    <mergeCell ref="K23:L23"/>
    <mergeCell ref="M26:N26"/>
    <mergeCell ref="O26:P26"/>
    <mergeCell ref="Q26:R26"/>
    <mergeCell ref="S26:T26"/>
    <mergeCell ref="U26:V26"/>
    <mergeCell ref="W26:X26"/>
    <mergeCell ref="G25:H25"/>
    <mergeCell ref="I25:J25"/>
    <mergeCell ref="K25:L25"/>
    <mergeCell ref="M25:N25"/>
    <mergeCell ref="O25:P25"/>
    <mergeCell ref="Q25:R25"/>
    <mergeCell ref="S25:T25"/>
    <mergeCell ref="U25:V25"/>
    <mergeCell ref="AA29:AB29"/>
    <mergeCell ref="G27:H27"/>
    <mergeCell ref="I27:J27"/>
    <mergeCell ref="K27:L27"/>
    <mergeCell ref="U28:V28"/>
    <mergeCell ref="W28:X28"/>
    <mergeCell ref="Y28:Z28"/>
    <mergeCell ref="AA28:AB28"/>
    <mergeCell ref="M29:N29"/>
    <mergeCell ref="O29:P29"/>
    <mergeCell ref="Y27:Z27"/>
    <mergeCell ref="AA27:AB27"/>
    <mergeCell ref="G28:H28"/>
    <mergeCell ref="I28:J28"/>
    <mergeCell ref="K28:L28"/>
    <mergeCell ref="M28:N28"/>
    <mergeCell ref="O28:P28"/>
    <mergeCell ref="Q28:R28"/>
    <mergeCell ref="S28:T28"/>
    <mergeCell ref="M27:N27"/>
    <mergeCell ref="Y29:Z29"/>
    <mergeCell ref="A49:AB50"/>
    <mergeCell ref="Q27:R27"/>
    <mergeCell ref="S27:T27"/>
    <mergeCell ref="O27:P27"/>
    <mergeCell ref="M24:N24"/>
    <mergeCell ref="K24:L24"/>
    <mergeCell ref="M23:N23"/>
    <mergeCell ref="O23:P23"/>
    <mergeCell ref="Q23:R23"/>
    <mergeCell ref="S23:T23"/>
    <mergeCell ref="I41:J41"/>
    <mergeCell ref="I45:J45"/>
    <mergeCell ref="S43:T43"/>
    <mergeCell ref="Q44:R44"/>
    <mergeCell ref="Q43:R43"/>
    <mergeCell ref="AA43:AB43"/>
    <mergeCell ref="Y45:Z45"/>
    <mergeCell ref="U44:V44"/>
    <mergeCell ref="AA38:AB38"/>
    <mergeCell ref="W38:X38"/>
    <mergeCell ref="Q42:R42"/>
    <mergeCell ref="AA42:AB42"/>
    <mergeCell ref="W42:X42"/>
    <mergeCell ref="Q41:R41"/>
    <mergeCell ref="Q17:R17"/>
    <mergeCell ref="S17:T17"/>
    <mergeCell ref="I29:J29"/>
    <mergeCell ref="K29:L29"/>
    <mergeCell ref="A5:B5"/>
    <mergeCell ref="I40:J40"/>
    <mergeCell ref="G39:H39"/>
    <mergeCell ref="G40:H40"/>
    <mergeCell ref="S39:T39"/>
    <mergeCell ref="S38:T38"/>
    <mergeCell ref="S40:T40"/>
    <mergeCell ref="M38:N38"/>
    <mergeCell ref="G36:H36"/>
    <mergeCell ref="I34:J35"/>
    <mergeCell ref="I36:J36"/>
    <mergeCell ref="G38:H38"/>
    <mergeCell ref="G29:H29"/>
    <mergeCell ref="K38:L38"/>
    <mergeCell ref="K34:L35"/>
    <mergeCell ref="M34:N35"/>
    <mergeCell ref="A10:F11"/>
    <mergeCell ref="Q29:R29"/>
    <mergeCell ref="S29:T29"/>
    <mergeCell ref="G26:H26"/>
    <mergeCell ref="C5:E5"/>
    <mergeCell ref="A3:B4"/>
    <mergeCell ref="C3:E4"/>
    <mergeCell ref="A38:C39"/>
    <mergeCell ref="A40:C41"/>
    <mergeCell ref="A42:C43"/>
    <mergeCell ref="I39:J39"/>
    <mergeCell ref="I38:J38"/>
    <mergeCell ref="K43:L43"/>
    <mergeCell ref="I5:K5"/>
    <mergeCell ref="I26:J26"/>
    <mergeCell ref="K26:L26"/>
    <mergeCell ref="G17:H17"/>
    <mergeCell ref="I17:J17"/>
    <mergeCell ref="K17:L17"/>
    <mergeCell ref="G16:H16"/>
    <mergeCell ref="I16:J16"/>
    <mergeCell ref="K16:L16"/>
    <mergeCell ref="L3:N4"/>
    <mergeCell ref="A36:C37"/>
    <mergeCell ref="M37:N37"/>
    <mergeCell ref="D15:F15"/>
    <mergeCell ref="D16:F16"/>
    <mergeCell ref="D20:F20"/>
    <mergeCell ref="Y39:Z39"/>
    <mergeCell ref="O40:P40"/>
    <mergeCell ref="U42:V42"/>
    <mergeCell ref="AA41:AB41"/>
    <mergeCell ref="W41:X41"/>
    <mergeCell ref="U40:V40"/>
    <mergeCell ref="R3:T4"/>
    <mergeCell ref="R5:T5"/>
    <mergeCell ref="AA4:AB4"/>
    <mergeCell ref="AA5:AB5"/>
    <mergeCell ref="U39:V39"/>
    <mergeCell ref="AA36:AB36"/>
    <mergeCell ref="W36:X36"/>
    <mergeCell ref="O34:P35"/>
    <mergeCell ref="O36:P36"/>
    <mergeCell ref="U36:V36"/>
    <mergeCell ref="Y36:Z36"/>
    <mergeCell ref="S36:T36"/>
    <mergeCell ref="S34:T35"/>
    <mergeCell ref="Y34:Z35"/>
    <mergeCell ref="X3:Z4"/>
    <mergeCell ref="Y38:Z38"/>
    <mergeCell ref="Y15:Z15"/>
    <mergeCell ref="O39:P39"/>
    <mergeCell ref="Y44:Z44"/>
    <mergeCell ref="G42:H42"/>
    <mergeCell ref="G43:H43"/>
    <mergeCell ref="I42:J42"/>
    <mergeCell ref="I43:J43"/>
    <mergeCell ref="O41:P41"/>
    <mergeCell ref="S42:T42"/>
    <mergeCell ref="Y40:Z40"/>
    <mergeCell ref="U43:V43"/>
    <mergeCell ref="U41:V41"/>
    <mergeCell ref="Y42:Z42"/>
    <mergeCell ref="Y43:Z43"/>
    <mergeCell ref="W43:X43"/>
    <mergeCell ref="S41:T41"/>
    <mergeCell ref="Y41:Z41"/>
    <mergeCell ref="I44:J44"/>
    <mergeCell ref="M41:N41"/>
    <mergeCell ref="M43:N43"/>
    <mergeCell ref="O43:P43"/>
    <mergeCell ref="O44:P44"/>
    <mergeCell ref="M42:N42"/>
    <mergeCell ref="O42:P42"/>
    <mergeCell ref="G44:H44"/>
    <mergeCell ref="M44:N44"/>
    <mergeCell ref="A1:AB1"/>
    <mergeCell ref="A44:C45"/>
    <mergeCell ref="AA45:AB45"/>
    <mergeCell ref="W45:X45"/>
    <mergeCell ref="AA44:AB44"/>
    <mergeCell ref="W44:X44"/>
    <mergeCell ref="O37:P37"/>
    <mergeCell ref="U38:V38"/>
    <mergeCell ref="O38:P38"/>
    <mergeCell ref="K39:L39"/>
    <mergeCell ref="M39:N39"/>
    <mergeCell ref="Q39:R39"/>
    <mergeCell ref="AA39:AB39"/>
    <mergeCell ref="W39:X39"/>
    <mergeCell ref="K40:L40"/>
    <mergeCell ref="M40:N40"/>
    <mergeCell ref="Q40:R40"/>
    <mergeCell ref="AA40:AB40"/>
    <mergeCell ref="W40:X40"/>
    <mergeCell ref="Y37:Z37"/>
    <mergeCell ref="Q37:R37"/>
    <mergeCell ref="AA37:AB37"/>
    <mergeCell ref="S37:T37"/>
    <mergeCell ref="W37:X37"/>
    <mergeCell ref="O3:Q4"/>
    <mergeCell ref="Q45:R45"/>
    <mergeCell ref="S45:T45"/>
    <mergeCell ref="U45:V45"/>
    <mergeCell ref="G46:H46"/>
    <mergeCell ref="M46:N46"/>
    <mergeCell ref="O46:P46"/>
    <mergeCell ref="U3:W4"/>
    <mergeCell ref="U37:V37"/>
    <mergeCell ref="K36:L36"/>
    <mergeCell ref="M36:N36"/>
    <mergeCell ref="Q36:R36"/>
    <mergeCell ref="G37:H37"/>
    <mergeCell ref="I37:J37"/>
    <mergeCell ref="G41:H41"/>
    <mergeCell ref="I3:K4"/>
    <mergeCell ref="K45:L45"/>
    <mergeCell ref="F3:H4"/>
    <mergeCell ref="M45:N45"/>
    <mergeCell ref="O45:P45"/>
    <mergeCell ref="M18:N18"/>
    <mergeCell ref="M17:N17"/>
    <mergeCell ref="O17:P17"/>
    <mergeCell ref="U15:V15"/>
    <mergeCell ref="U16:V16"/>
    <mergeCell ref="W16:X16"/>
    <mergeCell ref="Y16:Z16"/>
    <mergeCell ref="AA16:AB16"/>
    <mergeCell ref="U17:V17"/>
    <mergeCell ref="W17:X17"/>
    <mergeCell ref="Y17:Z17"/>
    <mergeCell ref="AA17:AB17"/>
    <mergeCell ref="D47:F47"/>
    <mergeCell ref="A34:F35"/>
    <mergeCell ref="D28:F28"/>
    <mergeCell ref="D29:F29"/>
    <mergeCell ref="G34:H35"/>
    <mergeCell ref="U34:V35"/>
    <mergeCell ref="W34:X35"/>
    <mergeCell ref="Q34:R35"/>
    <mergeCell ref="O47:P47"/>
    <mergeCell ref="Q47:R47"/>
    <mergeCell ref="G47:H47"/>
    <mergeCell ref="I47:J47"/>
    <mergeCell ref="K47:L47"/>
    <mergeCell ref="M47:N47"/>
    <mergeCell ref="W46:X46"/>
    <mergeCell ref="K37:L37"/>
    <mergeCell ref="D46:F46"/>
    <mergeCell ref="D27:F27"/>
    <mergeCell ref="A32:AB32"/>
    <mergeCell ref="D21:F21"/>
    <mergeCell ref="D22:F22"/>
    <mergeCell ref="D23:F23"/>
    <mergeCell ref="D24:F24"/>
    <mergeCell ref="D38:F38"/>
    <mergeCell ref="D39:F39"/>
    <mergeCell ref="A46:C47"/>
    <mergeCell ref="AA47:AB47"/>
    <mergeCell ref="S47:T47"/>
    <mergeCell ref="U47:V47"/>
    <mergeCell ref="W47:X47"/>
    <mergeCell ref="S46:T46"/>
    <mergeCell ref="U46:V46"/>
    <mergeCell ref="Y46:Z46"/>
    <mergeCell ref="Y47:Z47"/>
    <mergeCell ref="Q38:R38"/>
    <mergeCell ref="K41:L41"/>
    <mergeCell ref="K42:L42"/>
    <mergeCell ref="G45:H45"/>
    <mergeCell ref="S44:T44"/>
    <mergeCell ref="K44:L44"/>
    <mergeCell ref="X5:Z5"/>
    <mergeCell ref="O5:Q5"/>
    <mergeCell ref="L5:N5"/>
    <mergeCell ref="F5:H5"/>
    <mergeCell ref="U5:W5"/>
    <mergeCell ref="I46:J46"/>
    <mergeCell ref="K46:L46"/>
    <mergeCell ref="Q46:R46"/>
    <mergeCell ref="AA46:AB46"/>
    <mergeCell ref="A8:AB8"/>
    <mergeCell ref="D36:F36"/>
    <mergeCell ref="A33:D33"/>
    <mergeCell ref="A27:C29"/>
    <mergeCell ref="AA34:AB35"/>
    <mergeCell ref="D37:F37"/>
    <mergeCell ref="D43:F43"/>
    <mergeCell ref="D44:F44"/>
    <mergeCell ref="D45:F45"/>
    <mergeCell ref="D40:F40"/>
    <mergeCell ref="D41:F41"/>
    <mergeCell ref="D42:F42"/>
    <mergeCell ref="D12:F12"/>
    <mergeCell ref="D13:F13"/>
    <mergeCell ref="D14:F14"/>
    <mergeCell ref="A12:C14"/>
    <mergeCell ref="A15:C17"/>
    <mergeCell ref="A18:C20"/>
    <mergeCell ref="A21:C23"/>
    <mergeCell ref="A24:C26"/>
    <mergeCell ref="D17:F17"/>
    <mergeCell ref="D18:F18"/>
    <mergeCell ref="D19:F19"/>
    <mergeCell ref="D25:F25"/>
    <mergeCell ref="D26:F26"/>
  </mergeCells>
  <phoneticPr fontId="3"/>
  <printOptions horizontalCentered="1"/>
  <pageMargins left="0.27559055118110237" right="0.2755905511811023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 ７  運輸・通信</vt:lpstr>
      <vt:lpstr>76</vt:lpstr>
      <vt:lpstr>77</vt:lpstr>
      <vt:lpstr>78</vt:lpstr>
      <vt:lpstr>79</vt:lpstr>
      <vt:lpstr>80</vt:lpstr>
      <vt:lpstr>81</vt:lpstr>
      <vt:lpstr>82</vt:lpstr>
      <vt:lpstr>'76'!Print_Area</vt:lpstr>
      <vt:lpstr>'82'!Print_Area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