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7" lowestEdited="4" rupBuild="24430"/>
  <workbookPr filterPrivacy="1" autoCompressPictures="1" defaultThemeVersion="124226"/>
  <bookViews>
    <workbookView xWindow="-120" yWindow="-120" windowWidth="29040" windowHeight="15840" activeTab="23"/>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CDATA['1'!$B$1:$U$11]]></definedName>
    <definedName name="_xlnm.Print_Area" localSheetId="11"><![CDATA['11'!$B$1:$W$7]]></definedName>
    <definedName name="_xlnm.Print_Area" localSheetId="12"><![CDATA['12'!$A$1:$Q$35]]></definedName>
    <definedName name="_xlnm.Print_Area" localSheetId="13"><![CDATA['13'!$A$1:$X$35]]></definedName>
    <definedName name="_xlnm.Print_Area" localSheetId="14"><![CDATA['14'!$B$1:$V$8]]></definedName>
    <definedName name="_xlnm.Print_Area" localSheetId="15"><![CDATA['15'!$B$2:$L$11]]></definedName>
    <definedName name="_xlnm.Print_Area" localSheetId="16"><![CDATA['16'!$A$1:$AL$14]]></definedName>
    <definedName name="_xlnm.Print_Area" localSheetId="17"><![CDATA['17'!$A$1:$AM$18]]></definedName>
    <definedName name="_xlnm.Print_Area" localSheetId="18"><![CDATA['18'!$A$1:$BB$26]]></definedName>
    <definedName name="_xlnm.Print_Area" localSheetId="19"><![CDATA['19'!$A$1:$BD$18]]></definedName>
    <definedName name="_xlnm.Print_Area" localSheetId="10"><![CDATA['1引続証明個別表示有'!$B$1:$Y$12]]></definedName>
    <definedName name="_xlnm.Print_Area" localSheetId="1"><![CDATA['2'!$B$1:$X$11]]></definedName>
    <definedName name="_xlnm.Print_Area" localSheetId="20"><![CDATA['20'!$A$1:$BD$26]]></definedName>
    <definedName name="_xlnm.Print_Area" localSheetId="21"><![CDATA['21'!$A$1:$AV$10]]></definedName>
    <definedName name="_xlnm.Print_Area" localSheetId="22"><![CDATA['21_2'!$A$1:$AV$10]]></definedName>
    <definedName name="_xlnm.Print_Area" localSheetId="23"><![CDATA['22'!$B$1:$U$49]]></definedName>
    <definedName name="_xlnm.Print_Area" localSheetId="24"><![CDATA['23'!$B$1:$M$11]]></definedName>
    <definedName name="_xlnm.Print_Area" localSheetId="25"><![CDATA['24'!$B$1:$N$11]]></definedName>
    <definedName name="_xlnm.Print_Area" localSheetId="28"><![CDATA['27'!$B$1:$M$27]]></definedName>
    <definedName name="_xlnm.Print_Area" localSheetId="2"><![CDATA['3'!$B$1:$BL$11]]></definedName>
    <definedName name="_xlnm.Print_Area" localSheetId="3"><![CDATA['4'!$B$1:$AA$11]]></definedName>
    <definedName name="_xlnm.Print_Area" localSheetId="4"><![CDATA['5'!$B$2:$L$12]]></definedName>
    <definedName name="_xlnm.Print_Area" localSheetId="5"><![CDATA['6'!$B$2:$M$13]]></definedName>
    <definedName name="_xlnm.Print_Area" localSheetId="6"><![CDATA['7'!$B$1:$R$11]]></definedName>
    <definedName name="_xlnm.Print_Area" localSheetId="7"><![CDATA['8'!$B$2:$L$13]]></definedName>
    <definedName name="_xlnm.Print_Area" localSheetId="8"><![CDATA['9'!$A$1:$AK$22]]></definedName>
    <definedName name="_xlnm.Print_Area" localSheetId="9"><![CDATA[A!$A$1:$AK$28]]></definedName>
  </definedNames>
  <calcPr calcId="191029" calcMode="auto" fullCalcOnLoad="0" refMode="A1" iterate="0" fullPrecision="0" calcCompleted="0" calcOnSave="0" concurrentCalc="0" forceFullCalc="0"/>
  <extLst>
    <ext uri="{B58B0392-4F1F-4190-BB64-5DF3571DCE5F}">
      <xcalcf:calcFeatures xmlns:xcalcf="http://schemas.microsoft.com/office/spreadsheetml/2018/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E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K20" i="31"/>
  <c r="J9" i="31"/>
  <c r="J27" i="31"/>
  <c r="I9" i="31"/>
  <c r="I27" i="31"/>
  <c r="H9" i="31"/>
  <c r="H27" i="31"/>
  <c r="G9" i="31"/>
  <c r="G27" i="31"/>
  <c r="F9" i="31"/>
  <c r="F27" i="31"/>
  <c r="E9" i="31"/>
  <c r="E27" i="31"/>
  <c r="M26" i="31"/>
  <c r="L26" i="31"/>
  <c r="K26" i="31"/>
  <c r="J26" i="31"/>
  <c r="I26" i="31"/>
  <c r="H26" i="31"/>
  <c r="G26" i="31"/>
  <c r="F26" i="31"/>
  <c r="E26" i="31"/>
  <c r="J25" i="31"/>
  <c r="I25" i="31"/>
  <c r="H25" i="31"/>
  <c r="G25" i="31"/>
  <c r="F25" i="31"/>
  <c r="E25" i="31"/>
  <c r="J24" i="31"/>
  <c r="I24" i="31"/>
  <c r="H24" i="31"/>
  <c r="G24" i="31"/>
  <c r="F24" i="31"/>
  <c r="E24" i="31"/>
  <c r="J19" i="31"/>
  <c r="J20" i="31"/>
  <c r="J21" i="31"/>
  <c r="I19" i="31"/>
  <c r="I20" i="31"/>
  <c r="I21" i="31"/>
  <c r="H19" i="31"/>
  <c r="H20" i="31"/>
  <c r="H21" i="31"/>
  <c r="G19" i="31"/>
  <c r="G20" i="31"/>
  <c r="G21" i="31"/>
  <c r="F19" i="31"/>
  <c r="F20" i="31"/>
  <c r="F21" i="31"/>
  <c r="E19" i="31"/>
  <c r="E20" i="31"/>
  <c r="E21" i="31"/>
  <c r="J18" i="31"/>
  <c r="I18" i="31"/>
  <c r="H18" i="31"/>
  <c r="G18" i="31"/>
  <c r="F18" i="31"/>
  <c r="E18" i="31"/>
  <c r="J15" i="31"/>
  <c r="I15" i="31"/>
  <c r="H15" i="31"/>
  <c r="G15" i="31"/>
  <c r="F15" i="31"/>
  <c r="E15" i="31"/>
  <c r="J12" i="31"/>
  <c r="I12" i="31"/>
  <c r="H12" i="31"/>
  <c r="G12" i="31"/>
  <c r="F12" i="31"/>
  <c r="E12" i="31"/>
  <c r="G19" i="30"/>
  <c r="F19" i="30"/>
  <c r="E19" i="30"/>
  <c r="F10" i="29"/>
  <c r="F12" i="29"/>
  <c r="E10" i="29"/>
  <c r="E12" i="29"/>
  <c r="D10" i="29"/>
  <c r="D12" i="29"/>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alcChain>
</file>

<file path=xl/sharedStrings.xml><?xml version="1.0" encoding="utf-8"?>
<sst xmlns="http://schemas.openxmlformats.org/spreadsheetml/2006/main" count="2565" uniqueCount="1073">
  <si>
    <t xml:space="preserve">＠執行選挙＋　投票速報</t>
    <phoneticPr fontId="1" type="fullwidthKatakana"/>
  </si>
  <si>
    <t xml:space="preserve">＠選管</t>
    <phoneticPr fontId="1" type="fullwidthKatakana"/>
  </si>
  <si>
    <t xml:space="preserve">＠時刻</t>
    <phoneticPr fontId="1" type="fullwidthKatakana"/>
  </si>
  <si>
    <t xml:space="preserve">＠投票区[]</t>
    <phoneticPr fontId="1" type="fullwidthKatakana"/>
  </si>
  <si>
    <t xml:space="preserve">＠投票所名[]</t>
    <phoneticPr fontId="1" type="fullwidthKatakana"/>
  </si>
  <si>
    <t xml:space="preserve">＠有権男[]</t>
  </si>
  <si>
    <t xml:space="preserve">＠有権女[]</t>
  </si>
  <si>
    <t xml:space="preserve">＠有権計[]</t>
  </si>
  <si>
    <t xml:space="preserve">＠投票男[]</t>
  </si>
  <si>
    <t xml:space="preserve">＠投票女[]</t>
  </si>
  <si>
    <t xml:space="preserve">＠投票計[]</t>
  </si>
  <si>
    <t xml:space="preserve">＠不在男[]</t>
  </si>
  <si>
    <t xml:space="preserve">＠不在女[]</t>
  </si>
  <si>
    <t xml:space="preserve">＠不在計[]</t>
  </si>
  <si>
    <t xml:space="preserve">＠期日前男[]</t>
  </si>
  <si>
    <t xml:space="preserve">＠期日前女[]</t>
  </si>
  <si>
    <t xml:space="preserve">＠期日前計[]</t>
  </si>
  <si>
    <t xml:space="preserve">＠当不期男[]</t>
  </si>
  <si>
    <t xml:space="preserve">＠当不期女[]</t>
  </si>
  <si>
    <t xml:space="preserve">＠当不期計[]</t>
  </si>
  <si>
    <t xml:space="preserve">＠当不期率男[]</t>
  </si>
  <si>
    <t xml:space="preserve">＠当不期率女[]</t>
  </si>
  <si>
    <t xml:space="preserve">＠当不期率計[]</t>
  </si>
  <si>
    <t xml:space="preserve">男</t>
  </si>
  <si>
    <t xml:space="preserve">女</t>
  </si>
  <si>
    <t xml:space="preserve">計</t>
  </si>
  <si>
    <t xml:space="preserve">当日有権者数（人）</t>
    <phoneticPr fontId="1" type="fullwidthKatakana"/>
  </si>
  <si>
    <t xml:space="preserve">投票所投票者数（人）</t>
    <phoneticPr fontId="1" type="fullwidthKatakana"/>
  </si>
  <si>
    <t xml:space="preserve">不在者投票者数（人）</t>
    <phoneticPr fontId="1" type="fullwidthKatakana"/>
  </si>
  <si>
    <t xml:space="preserve">期日前投票者数（人）</t>
    <phoneticPr fontId="1" type="fullwidthKatakana"/>
  </si>
  <si>
    <t xml:space="preserve">投票者総数（人）</t>
    <phoneticPr fontId="1" type="fullwidthKatakana"/>
  </si>
  <si>
    <t xml:space="preserve">（Ａ）</t>
    <phoneticPr fontId="1" type="fullwidthKatakana"/>
  </si>
  <si>
    <t xml:space="preserve">（Ｂ）</t>
    <phoneticPr fontId="1" type="fullwidthKatakana"/>
  </si>
  <si>
    <t xml:space="preserve">（C）</t>
    <phoneticPr fontId="1" type="fullwidthKatakana"/>
  </si>
  <si>
    <t xml:space="preserve">（D）＝（A）＋（B）＋（C）</t>
    <phoneticPr fontId="1" type="fullwidthKatakana"/>
  </si>
  <si>
    <t xml:space="preserve">投　票　率　（％）</t>
    <phoneticPr fontId="1" type="fullwidthKatakana"/>
  </si>
  <si>
    <t xml:space="preserve">合　計</t>
    <phoneticPr fontId="1" type="fullwidthKatakana"/>
  </si>
  <si>
    <t xml:space="preserve">＠有権男計</t>
  </si>
  <si>
    <t xml:space="preserve">＠有権女計</t>
  </si>
  <si>
    <t xml:space="preserve">＠有権計計</t>
  </si>
  <si>
    <t xml:space="preserve">＠投票男計</t>
  </si>
  <si>
    <t xml:space="preserve">＠投票女計</t>
  </si>
  <si>
    <t xml:space="preserve">＠投票計計</t>
  </si>
  <si>
    <t xml:space="preserve">＠在外投票区[]</t>
  </si>
  <si>
    <t xml:space="preserve">＠在外投票所名[]</t>
  </si>
  <si>
    <t xml:space="preserve">＠在外有権男[]</t>
  </si>
  <si>
    <t xml:space="preserve">＠在外有権女[]</t>
  </si>
  <si>
    <t xml:space="preserve">＠在外有権計[]</t>
  </si>
  <si>
    <t xml:space="preserve">＠在外投票男[]</t>
  </si>
  <si>
    <t xml:space="preserve">＠在外投票女[]</t>
  </si>
  <si>
    <t xml:space="preserve">＠在外投票計[]</t>
  </si>
  <si>
    <t xml:space="preserve">＠有権在外含男計</t>
  </si>
  <si>
    <t xml:space="preserve">＠有権在外含女計</t>
  </si>
  <si>
    <t xml:space="preserve">＠有権在外含計計</t>
  </si>
  <si>
    <t xml:space="preserve">＠投票在外含男計</t>
  </si>
  <si>
    <t xml:space="preserve">＠投票在外含女計</t>
  </si>
  <si>
    <t xml:space="preserve">＠投票在外含計計</t>
  </si>
  <si>
    <t xml:space="preserve">総　合　計</t>
    <phoneticPr fontId="1" type="fullwidthKatakana"/>
  </si>
  <si>
    <t xml:space="preserve">投票区</t>
    <phoneticPr fontId="1" type="fullwidthKatakana"/>
  </si>
  <si>
    <t xml:space="preserve">前回同一選挙
投　票　率　（％）</t>
    <phoneticPr fontId="1" type="fullwidthKatakana"/>
  </si>
  <si>
    <t xml:space="preserve">投票者数（人）</t>
    <phoneticPr fontId="1" type="fullwidthKatakana"/>
  </si>
  <si>
    <t xml:space="preserve">投票率
（％）</t>
    <phoneticPr fontId="1" type="fullwidthKatakana"/>
  </si>
  <si>
    <t xml:space="preserve">＠投票区[]</t>
  </si>
  <si>
    <t xml:space="preserve">＠投票所名[]</t>
  </si>
  <si>
    <t xml:space="preserve">＠投票率男[]</t>
  </si>
  <si>
    <t xml:space="preserve">＠投票率女[]</t>
  </si>
  <si>
    <t xml:space="preserve">＠投票率計[]</t>
  </si>
  <si>
    <t xml:space="preserve">投票者数（人）</t>
    <phoneticPr fontId="1" type="fullwidthKatakana"/>
  </si>
  <si>
    <t xml:space="preserve">投票率（％）</t>
    <phoneticPr fontId="1" type="fullwidthKatakana"/>
  </si>
  <si>
    <t xml:space="preserve">最終結果</t>
    <phoneticPr fontId="1" type="fullwidthKatakana"/>
  </si>
  <si>
    <t xml:space="preserve">点字投票数（人）</t>
    <phoneticPr fontId="1" type="fullwidthKatakana"/>
  </si>
  <si>
    <t xml:space="preserve">代理投票数（人）</t>
    <phoneticPr fontId="1" type="fullwidthKatakana"/>
  </si>
  <si>
    <t xml:space="preserve">＠在外区分１[]</t>
  </si>
  <si>
    <t xml:space="preserve">区分</t>
    <phoneticPr fontId="1" type="fullwidthKatakana"/>
  </si>
  <si>
    <t xml:space="preserve">＠ゼロ表示[]</t>
  </si>
  <si>
    <t xml:space="preserve">＠不在男計</t>
  </si>
  <si>
    <t xml:space="preserve">＠不在女計</t>
  </si>
  <si>
    <t xml:space="preserve">＠不在計計</t>
  </si>
  <si>
    <t xml:space="preserve">＠不在在外含男計</t>
  </si>
  <si>
    <t xml:space="preserve">＠不在在外含女計</t>
  </si>
  <si>
    <t xml:space="preserve">＠不在在外含計計</t>
  </si>
  <si>
    <t xml:space="preserve">様式(有)第１号</t>
  </si>
  <si>
    <t xml:space="preserve">第　　班　受信時刻　　時　　分</t>
  </si>
  <si>
    <t xml:space="preserve">有　権　者　数　速　報</t>
    <phoneticPr fontId="1" type="fullwidthKatakana"/>
  </si>
  <si>
    <t xml:space="preserve">＠執行選挙</t>
  </si>
  <si>
    <t xml:space="preserve">国　　　内</t>
  </si>
  <si>
    <t xml:space="preserve">在　　外</t>
  </si>
  <si>
    <t xml:space="preserve">国内　＋　在外</t>
  </si>
  <si>
    <t xml:space="preserve">（選挙人名簿による者）</t>
  </si>
  <si>
    <t xml:space="preserve">（在外選挙人名簿による者）</t>
  </si>
  <si>
    <t xml:space="preserve">＠有権在外男計</t>
  </si>
  <si>
    <t xml:space="preserve">＠有権在外女計</t>
  </si>
  <si>
    <t xml:space="preserve">＠有権在外計計</t>
  </si>
  <si>
    <t xml:space="preserve">備　　考</t>
  </si>
  <si>
    <t xml:space="preserve">＠自治体略名</t>
  </si>
  <si>
    <t xml:space="preserve">市</t>
  </si>
  <si>
    <t xml:space="preserve">町</t>
  </si>
  <si>
    <t xml:space="preserve">村</t>
  </si>
  <si>
    <t xml:space="preserve">天候</t>
    <phoneticPr fontId="1" type="fullwidthKatakana"/>
  </si>
  <si>
    <t xml:space="preserve">発信者</t>
  </si>
  <si>
    <t xml:space="preserve">受信者</t>
  </si>
  <si>
    <t xml:space="preserve">（注）</t>
  </si>
  <si>
    <t xml:space="preserve">・　前日報告された「当日の有権者予定数」と異なる場合は、備考欄にその内容を記載すること。</t>
  </si>
  <si>
    <t xml:space="preserve">・　有権者数には、期日前投票を行った者のうち、選挙の期日までに選挙権を有しなくなった者を含むものであること。</t>
  </si>
  <si>
    <t xml:space="preserve">様式(投)第４号</t>
  </si>
  <si>
    <t xml:space="preserve">投　票　状　況　速　報</t>
    <phoneticPr fontId="1" type="fullwidthKatakana"/>
  </si>
  <si>
    <t xml:space="preserve">第１報（10時現在）</t>
  </si>
  <si>
    <t xml:space="preserve">第３報（14時現在）</t>
  </si>
  <si>
    <t xml:space="preserve">第５報（18時現在）</t>
  </si>
  <si>
    <t xml:space="preserve">第２報（11時現在）</t>
  </si>
  <si>
    <t xml:space="preserve">第４報（16時現在）</t>
  </si>
  <si>
    <t xml:space="preserve">第６報（19時30分現在）</t>
  </si>
  <si>
    <t xml:space="preserve">区　分</t>
  </si>
  <si>
    <t xml:space="preserve">当日の有権者数</t>
  </si>
  <si>
    <t xml:space="preserve">投　票　者　数</t>
  </si>
  <si>
    <t xml:space="preserve">投　票　率　％</t>
  </si>
  <si>
    <t xml:space="preserve">備　　　　　考</t>
  </si>
  <si>
    <t xml:space="preserve">＠投票率男計</t>
  </si>
  <si>
    <t xml:space="preserve">＠投票率女計</t>
  </si>
  <si>
    <t xml:space="preserve">＠投票率計計</t>
  </si>
  <si>
    <t xml:space="preserve">郡</t>
  </si>
  <si>
    <t xml:space="preserve">発信者（市　町　村）</t>
  </si>
  <si>
    <t xml:space="preserve">天候</t>
  </si>
  <si>
    <t xml:space="preserve">受信者（地方書記長）</t>
  </si>
  <si>
    <t xml:space="preserve">発信者（地方書記長）</t>
  </si>
  <si>
    <t xml:space="preserve">受信者（本　　　部）</t>
  </si>
  <si>
    <t xml:space="preserve">１　当日の有権者数には、在外選挙人名簿による者を含まないものであること。</t>
  </si>
  <si>
    <t xml:space="preserve">２　当日の有権者数には、期日前投票を行った者のうち、選挙期日までに選挙権を有しなくなった者を含むものであること。</t>
  </si>
  <si>
    <t xml:space="preserve">３　期日前投票・不在者投票を行った者は、投票者数及び投票率に含めないこと。</t>
  </si>
  <si>
    <t xml:space="preserve">４　投票率は、小数点以下第２位までとし、第３位を四捨五入すること。</t>
  </si>
  <si>
    <t xml:space="preserve">５　地方書記長にあっては、郡ごとに区分し、それぞれ報告すること。</t>
  </si>
  <si>
    <t xml:space="preserve">６　有権者数速報に変動があった場合は、「当日の有権者数」欄には、変動前の数を記入することとし、備考欄に変動の内容と</t>
  </si>
  <si>
    <t xml:space="preserve">　理由を記入するとともに、変動後の数を第７報（投票完了時）で報告すること。</t>
  </si>
  <si>
    <t xml:space="preserve">投　票　所　名</t>
    <phoneticPr fontId="1" type="fullwidthKatakana"/>
  </si>
  <si>
    <t xml:space="preserve">当初</t>
  </si>
  <si>
    <t xml:space="preserve">引続証明</t>
  </si>
  <si>
    <t xml:space="preserve">計</t>
    <phoneticPr fontId="1" type="fullwidthKatakana"/>
  </si>
  <si>
    <t xml:space="preserve">＠有権当初男[]</t>
  </si>
  <si>
    <t xml:space="preserve">＠引続証明男[]</t>
  </si>
  <si>
    <t xml:space="preserve">＠有権当初女[]</t>
  </si>
  <si>
    <t xml:space="preserve">＠引続証明女[]</t>
  </si>
  <si>
    <t xml:space="preserve">＠有権当初男計</t>
  </si>
  <si>
    <t xml:space="preserve">＠引続証明男計</t>
  </si>
  <si>
    <t xml:space="preserve">＠有権当初女計</t>
  </si>
  <si>
    <t xml:space="preserve">＠引続証明女計</t>
  </si>
  <si>
    <t xml:space="preserve">＠在外有権当初男[]</t>
  </si>
  <si>
    <t xml:space="preserve">＠在外引続証明男[]</t>
  </si>
  <si>
    <t xml:space="preserve">＠在外有権当初女[]</t>
  </si>
  <si>
    <t xml:space="preserve">＠在外引続証明女[]</t>
  </si>
  <si>
    <t xml:space="preserve">＠有権当初在外含男計</t>
  </si>
  <si>
    <t xml:space="preserve">＠引続証明在外含男計</t>
  </si>
  <si>
    <t xml:space="preserve">＠有権当初在外含女計</t>
  </si>
  <si>
    <t xml:space="preserve">＠引続証明在外含女計</t>
  </si>
  <si>
    <t xml:space="preserve">開票区名</t>
    <phoneticPr fontId="1" type="fullwidthKatakana"/>
  </si>
  <si>
    <t xml:space="preserve">投票所投票者数（人）</t>
    <phoneticPr fontId="1" type="fullwidthKatakana"/>
  </si>
  <si>
    <t xml:space="preserve">不在者投票者数（人）</t>
    <phoneticPr fontId="1" type="fullwidthKatakana"/>
  </si>
  <si>
    <t xml:space="preserve">期日前投票者数（人）</t>
    <phoneticPr fontId="1" type="fullwidthKatakana"/>
  </si>
  <si>
    <t xml:space="preserve">投票者総数（人）</t>
    <phoneticPr fontId="1" type="fullwidthKatakana"/>
  </si>
  <si>
    <t xml:space="preserve">様式(有)第２号</t>
  </si>
  <si>
    <t xml:space="preserve">町　村　別　有　権　者　数　速　報</t>
  </si>
  <si>
    <t xml:space="preserve">選挙人名簿による者</t>
  </si>
  <si>
    <t xml:space="preserve">区分</t>
  </si>
  <si>
    <t xml:space="preserve">在外選挙人名簿による者</t>
  </si>
  <si>
    <t xml:space="preserve">合計</t>
  </si>
  <si>
    <t xml:space="preserve">町　村　名</t>
  </si>
  <si>
    <t xml:space="preserve">郡　　　計</t>
  </si>
  <si>
    <t xml:space="preserve">１　この速報は、地方書記長だけがするものであること。</t>
  </si>
  <si>
    <t xml:space="preserve">２　選挙人名簿による者、在外選挙人名簿による者及び合計の各区分ごとに報告すること。</t>
  </si>
  <si>
    <t xml:space="preserve">　（該当する区分を○で囲むこと）</t>
  </si>
  <si>
    <t xml:space="preserve">３　前日報告された「当日の有権者予定数」と異なる場合は、備考欄にその内容を記載する</t>
  </si>
  <si>
    <t xml:space="preserve">　こと。</t>
  </si>
  <si>
    <t xml:space="preserve">様式(有発)第３号</t>
  </si>
  <si>
    <t xml:space="preserve">有　　権　　者　　数　　速　　報</t>
  </si>
  <si>
    <t xml:space="preserve">（平成　　年　　月　　日現在）</t>
  </si>
  <si>
    <t xml:space="preserve">国　内</t>
  </si>
  <si>
    <t xml:space="preserve">在　外</t>
  </si>
  <si>
    <t xml:space="preserve">国内＋在外</t>
  </si>
  <si>
    <t xml:space="preserve">　　　　　市</t>
  </si>
  <si>
    <t xml:space="preserve">市　　　　計</t>
  </si>
  <si>
    <t xml:space="preserve">町　村</t>
  </si>
  <si>
    <t xml:space="preserve">郡　計</t>
  </si>
  <si>
    <t xml:space="preserve">県　　　　計</t>
  </si>
  <si>
    <t xml:space="preserve">参　　考_x005F_x000D_
２２・参</t>
    <phoneticPr fontId="1" type="fullwidthKatakana"/>
  </si>
  <si>
    <t xml:space="preserve">投　票　状　況　速　報</t>
  </si>
  <si>
    <t xml:space="preserve">２　当日の有権者数には、期日前投票を行った者のうち、選挙期日までに選挙権を有しなくなった</t>
  </si>
  <si>
    <t xml:space="preserve">　者を含むものであること。</t>
  </si>
  <si>
    <t xml:space="preserve">５　地方書記長にあっては、郡と市ごとに区分し、それぞれ報告すること。なお、市の集計は不要</t>
  </si>
  <si>
    <t xml:space="preserve">　であること。</t>
  </si>
  <si>
    <t xml:space="preserve">６　有権者数速報に変動があった場合は、「当日の有権者数」欄には、変動前の数を記入すること</t>
  </si>
  <si>
    <t xml:space="preserve">　とし、備考欄に変動の内容と理由を記入するとともに、変動後の数を第７報（投票完了時）で</t>
  </si>
  <si>
    <t xml:space="preserve">　報告すること。</t>
  </si>
  <si>
    <t xml:space="preserve">区分</t>
    <phoneticPr fontId="1" type="fullwidthKatakana"/>
  </si>
  <si>
    <t xml:space="preserve">＠区分１[]</t>
    <phoneticPr fontId="1" type="fullwidthKatakana"/>
  </si>
  <si>
    <t xml:space="preserve">投　票　所　名</t>
    <phoneticPr fontId="1" type="fullwidthKatakana"/>
  </si>
  <si>
    <t xml:space="preserve">＠報告回略</t>
  </si>
  <si>
    <t xml:space="preserve">＠時刻時分</t>
  </si>
  <si>
    <t xml:space="preserve">当日投票　計</t>
  </si>
  <si>
    <t xml:space="preserve">期日前投票</t>
  </si>
  <si>
    <t xml:space="preserve">不在者投票</t>
  </si>
  <si>
    <t xml:space="preserve">合　計</t>
  </si>
  <si>
    <t xml:space="preserve">＠執行選挙＋　投票結果</t>
    <phoneticPr fontId="1" type="fullwidthKatakana"/>
  </si>
  <si>
    <t xml:space="preserve">＠執行選挙＋　投票状況調</t>
    <phoneticPr fontId="1" type="fullwidthKatakana"/>
  </si>
  <si>
    <t xml:space="preserve">＠執行選挙＋　投票状況</t>
  </si>
  <si>
    <t xml:space="preserve">＠時刻</t>
  </si>
  <si>
    <t xml:space="preserve">当日有権者数（人）</t>
  </si>
  <si>
    <t xml:space="preserve">投票数（人）</t>
  </si>
  <si>
    <t xml:space="preserve">投票率（％）</t>
  </si>
  <si>
    <t xml:space="preserve">＠投票率男計＋%</t>
  </si>
  <si>
    <t xml:space="preserve">＠投票率女計＋%</t>
  </si>
  <si>
    <t xml:space="preserve">＠投票率計計＋%</t>
  </si>
  <si>
    <t xml:space="preserve">前回（計）</t>
  </si>
  <si>
    <t xml:space="preserve">※前回投票率は、</t>
  </si>
  <si>
    <t xml:space="preserve">＠前回執行選挙＋のモデル投票区のもの</t>
  </si>
  <si>
    <t xml:space="preserve">＠執行選挙＋　投票結果</t>
  </si>
  <si>
    <t xml:space="preserve">当日有権者数</t>
  </si>
  <si>
    <t xml:space="preserve">投票者数</t>
  </si>
  <si>
    <t xml:space="preserve">棄権者数</t>
  </si>
  <si>
    <t xml:space="preserve">投票率</t>
  </si>
  <si>
    <t xml:space="preserve">人</t>
  </si>
  <si>
    <t xml:space="preserve">％</t>
  </si>
  <si>
    <t xml:space="preserve">当日投票者数　　</t>
  </si>
  <si>
    <t xml:space="preserve">期日前投票者数　　</t>
  </si>
  <si>
    <t xml:space="preserve">不在者投票者数　　</t>
  </si>
  <si>
    <t xml:space="preserve">様式１の１</t>
  </si>
  <si>
    <t xml:space="preserve">当　日　の　有　権　者　数　の　速　報</t>
  </si>
  <si>
    <t xml:space="preserve">市町_x005F_x000D_
コード番号</t>
  </si>
  <si>
    <t xml:space="preserve">＠自治体コード</t>
  </si>
  <si>
    <t xml:space="preserve">市町名</t>
  </si>
  <si>
    <t xml:space="preserve">＠自治体名</t>
  </si>
  <si>
    <t xml:space="preserve">担当者名</t>
  </si>
  <si>
    <t xml:space="preserve">(１)当日の有権者数（全投票区）</t>
  </si>
  <si>
    <t xml:space="preserve">(２)当日の有権者数(モデル投票区)</t>
  </si>
  <si>
    <t xml:space="preserve">(３)期日前投票者数</t>
  </si>
  <si>
    <t xml:space="preserve">(４)不在者投票者数</t>
  </si>
  <si>
    <t xml:space="preserve">(４/６まで)</t>
  </si>
  <si>
    <t xml:space="preserve">(全投票区)</t>
  </si>
  <si>
    <t xml:space="preserve">＠モデル有権当初男</t>
  </si>
  <si>
    <t xml:space="preserve">＠モデル有権当初女</t>
  </si>
  <si>
    <t xml:space="preserve">(注)１.「(１)当日の有権者数」は、４月７日午前７時の数を報告する。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</si>
  <si>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</si>
  <si>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</si>
  <si>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</si>
  <si>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</si>
  <si>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</si>
  <si>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</si>
  <si>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</si>
  <si>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</si>
  <si>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 xml:space="preserve">(参考)</t>
  </si>
  <si>
    <t xml:space="preserve">期日前投票者数</t>
  </si>
  <si>
    <t xml:space="preserve">不在者投票者数</t>
  </si>
  <si>
    <t xml:space="preserve">(４/５まで)</t>
  </si>
  <si>
    <r>
      <t xml:space="preserve">(最終結果</t>
    </r>
    <r>
      <rPr>
        <sz val="12"/>
        <color theme="1"/>
        <rFont val="ＭＳ ゴシック"/>
        <family val="3"/>
        <charset val="128"/>
        <b/>
        <u val="single"/>
      </rPr>
      <t xml:space="preserve">４/６まで</t>
    </r>
    <r>
      <rPr>
        <sz val="12"/>
        <color theme="1"/>
        <rFont val="ＭＳ ゴシック"/>
        <family val="3"/>
        <charset val="128"/>
        <b/>
      </rPr>
      <t xml:space="preserve">)</t>
    </r>
    <phoneticPr fontId="1" type="fullwidthKatakana"/>
  </si>
  <si>
    <t xml:space="preserve">様式１の２</t>
  </si>
  <si>
    <t xml:space="preserve">投票状況中間速報</t>
  </si>
  <si>
    <t xml:space="preserve">速報_x005F_x000D_
回数</t>
  </si>
  <si>
    <t xml:space="preserve">モ　デ　ル　投　票　区</t>
  </si>
  <si>
    <t xml:space="preserve">(１)当日の有権者数</t>
  </si>
  <si>
    <t xml:space="preserve">(２)投票者数</t>
  </si>
  <si>
    <t xml:space="preserve">(３)投票率(％)</t>
  </si>
  <si>
    <t xml:space="preserve">＠モデル投票男</t>
  </si>
  <si>
    <t xml:space="preserve">＠モデル投票女</t>
  </si>
  <si>
    <t xml:space="preserve">＠モデル投票計</t>
  </si>
  <si>
    <t xml:space="preserve">＠モデル投票当初率男</t>
  </si>
  <si>
    <t xml:space="preserve">＠モデル投票当初率女</t>
  </si>
  <si>
    <t xml:space="preserve">＠モデル投票当初率計</t>
  </si>
  <si>
    <t xml:space="preserve">最終投票率(見込み、全投票区)</t>
  </si>
  <si>
    <t xml:space="preserve">(注)１.</t>
  </si>
  <si>
    <t xml:space="preserve">「当日の有権者数」には、期日前投票を行ったもの者のうち、選挙の期日</t>
  </si>
  <si>
    <t xml:space="preserve">「(３)投票率」は、小数点第３位を四捨五入し、第２位まで算出した数。</t>
  </si>
  <si>
    <t xml:space="preserve">までに選挙権を有しなくなった者を含む。</t>
  </si>
  <si>
    <t xml:space="preserve">「最終投票率(見込み、全投票区)」の算出に当たっては、期日前投票及び</t>
  </si>
  <si>
    <t xml:space="preserve">期日前投票及び不在者投票を行った者は、「投票者数」には、含めないこと。</t>
  </si>
  <si>
    <t xml:space="preserve">不在者投票を行った者の数を含めること。</t>
  </si>
  <si>
    <t xml:space="preserve">「当日有権者数」は、１０時現在で報告した後、１９時３０分現在の報告ま</t>
  </si>
  <si>
    <t xml:space="preserve">で変更しないこと。</t>
  </si>
  <si>
    <t xml:space="preserve">この欄の報告は投票状況の中間速報第６回（１９時３０分現在）のときのみに行う。投票率は、小数点第３位を四捨五入し、第２位まで算出した数である。</t>
    <phoneticPr fontId="1" type="fullwidthKatakana"/>
  </si>
  <si>
    <t xml:space="preserve">２.</t>
    <phoneticPr fontId="1" type="fullwidthKatakana"/>
  </si>
  <si>
    <t xml:space="preserve">３.</t>
    <phoneticPr fontId="1" type="fullwidthKatakana"/>
  </si>
  <si>
    <t xml:space="preserve">４.</t>
    <phoneticPr fontId="1" type="fullwidthKatakana"/>
  </si>
  <si>
    <t xml:space="preserve">５.</t>
    <phoneticPr fontId="1" type="fullwidthKatakana"/>
  </si>
  <si>
    <t xml:space="preserve">投票状況確定速報</t>
    <phoneticPr fontId="1" type="fullwidthKatakana"/>
  </si>
  <si>
    <t xml:space="preserve">様式１の３</t>
    <phoneticPr fontId="1" type="fullwidthKatakana"/>
  </si>
  <si>
    <t xml:space="preserve">mine</t>
    <phoneticPr fontId="1" type="fullwidthKatakana"/>
  </si>
  <si>
    <t xml:space="preserve">確定速報
時刻</t>
    <phoneticPr fontId="1" type="fullwidthKatakana"/>
  </si>
  <si>
    <t xml:space="preserve">全　投　票　区</t>
    <phoneticPr fontId="1" type="fullwidthKatakana"/>
  </si>
  <si>
    <t xml:space="preserve">(４)棄権者数</t>
    <phoneticPr fontId="1" type="fullwidthKatakana"/>
  </si>
  <si>
    <t xml:space="preserve">＠当不期率男計</t>
  </si>
  <si>
    <t xml:space="preserve">＠当不期率女計</t>
  </si>
  <si>
    <t xml:space="preserve">＠当不期率計計</t>
  </si>
  <si>
    <t xml:space="preserve">当日投票(a)</t>
  </si>
  <si>
    <t xml:space="preserve">当日投票(d)</t>
  </si>
  <si>
    <t xml:space="preserve">当日投票(a+d)</t>
  </si>
  <si>
    <t xml:space="preserve">期日前投票(b)</t>
  </si>
  <si>
    <t xml:space="preserve">期日前投票(e)</t>
  </si>
  <si>
    <t xml:space="preserve">期日前投票(b+e)</t>
  </si>
  <si>
    <t xml:space="preserve">＠期日前男計</t>
  </si>
  <si>
    <t xml:space="preserve">＠期日前女計</t>
  </si>
  <si>
    <t xml:space="preserve">＠期日前計計</t>
  </si>
  <si>
    <t xml:space="preserve">不在者投票(c)</t>
  </si>
  <si>
    <t xml:space="preserve">不在者投票(f)</t>
  </si>
  <si>
    <t xml:space="preserve">不在者投票(c+f)</t>
  </si>
  <si>
    <t xml:space="preserve">計(a+b+c)</t>
  </si>
  <si>
    <t xml:space="preserve">計(d+e+f)</t>
  </si>
  <si>
    <t xml:space="preserve">計(a+b+c+d+e+f)</t>
  </si>
  <si>
    <t xml:space="preserve">＠当不期男計</t>
  </si>
  <si>
    <t xml:space="preserve">＠当不期女計</t>
  </si>
  <si>
    <t xml:space="preserve">＠当不期計計</t>
  </si>
  <si>
    <t xml:space="preserve">全投票区における数を速報する。</t>
  </si>
  <si>
    <t xml:space="preserve">「(３)投票率」は、小数点第３位</t>
  </si>
  <si>
    <t xml:space="preserve">を四捨五入し、第２位まで算出し</t>
  </si>
  <si>
    <t xml:space="preserve">た数。</t>
  </si>
  <si>
    <t xml:space="preserve">(参考)様式１の１での報告数値(４/６まで)</t>
  </si>
  <si>
    <t xml:space="preserve">期日前_x005F_x000D_
投票者数</t>
  </si>
  <si>
    <t xml:space="preserve">不在者_x005F_x000D_
投票者数</t>
  </si>
  <si>
    <t xml:space="preserve">２.</t>
    <phoneticPr fontId="1" type="fullwidthKatakana"/>
  </si>
  <si>
    <t xml:space="preserve">（２）投票者数</t>
    <phoneticPr fontId="1" type="fullwidthKatakana"/>
  </si>
  <si>
    <t xml:space="preserve">（１）当日の有権者数</t>
    <phoneticPr fontId="1" type="fullwidthKatakana"/>
  </si>
  <si>
    <t xml:space="preserve">＠前回投票率計</t>
    <phoneticPr fontId="1" type="fullwidthKatakana"/>
  </si>
  <si>
    <t xml:space="preserve">前回投票率（％）</t>
    <phoneticPr fontId="1" type="fullwidthKatakana"/>
  </si>
  <si>
    <t xml:space="preserve">＠前回投票率女</t>
    <phoneticPr fontId="1" type="fullwidthKatakana"/>
  </si>
  <si>
    <t xml:space="preserve">＠前回投票率男</t>
    <phoneticPr fontId="1" type="fullwidthKatakana"/>
  </si>
  <si>
    <t xml:space="preserve">＠在外不在男[]</t>
  </si>
  <si>
    <t xml:space="preserve">＠在外不在女[]</t>
  </si>
  <si>
    <t xml:space="preserve">＠在外不在計[]</t>
  </si>
  <si>
    <t xml:space="preserve">＠在外期日前男[]</t>
  </si>
  <si>
    <t xml:space="preserve">＠在外期日前女[]</t>
  </si>
  <si>
    <t xml:space="preserve">＠在外期日前計[]</t>
  </si>
  <si>
    <t xml:space="preserve">＠在外当不期男[]</t>
  </si>
  <si>
    <t xml:space="preserve">＠在外当不期女[]</t>
  </si>
  <si>
    <t xml:space="preserve">＠在外当不期計[]</t>
  </si>
  <si>
    <t xml:space="preserve">＠在外当不期率男[]</t>
  </si>
  <si>
    <t xml:space="preserve">＠在外当不期率女[]</t>
  </si>
  <si>
    <t xml:space="preserve">＠在外当不期率計[]</t>
  </si>
  <si>
    <t xml:space="preserve">＠期日前在外含男計</t>
  </si>
  <si>
    <t xml:space="preserve">＠期日前在外含女計</t>
  </si>
  <si>
    <t xml:space="preserve">＠期日前在外含計計</t>
  </si>
  <si>
    <t xml:space="preserve">＠当不期在外含男計</t>
  </si>
  <si>
    <t xml:space="preserve">＠当不期在外含女計</t>
  </si>
  <si>
    <t xml:space="preserve">＠当不期在外含計計</t>
  </si>
  <si>
    <t xml:space="preserve">＠在外点字男[]</t>
  </si>
  <si>
    <t xml:space="preserve">＠在外点字女[]</t>
  </si>
  <si>
    <t xml:space="preserve">＠在外点字計[]</t>
  </si>
  <si>
    <t xml:space="preserve">＠在外代理男[]</t>
  </si>
  <si>
    <t xml:space="preserve">＠在外代理女[]</t>
  </si>
  <si>
    <t xml:space="preserve">＠在外代理計[]</t>
  </si>
  <si>
    <t xml:space="preserve">＠点字在外含男計</t>
  </si>
  <si>
    <t xml:space="preserve">＠点字在外含女計</t>
  </si>
  <si>
    <t xml:space="preserve">＠点字在外含計計</t>
  </si>
  <si>
    <t xml:space="preserve">＠代理在外含女計</t>
  </si>
  <si>
    <t xml:space="preserve">＠代理在外含計計</t>
  </si>
  <si>
    <t xml:space="preserve">＠在外当不男[]</t>
  </si>
  <si>
    <t xml:space="preserve">＠在外当不女[]</t>
  </si>
  <si>
    <t xml:space="preserve">＠在外当不計[]</t>
  </si>
  <si>
    <t xml:space="preserve">＠在外当不率男[]</t>
  </si>
  <si>
    <t xml:space="preserve">＠在外当不率女[]</t>
  </si>
  <si>
    <t xml:space="preserve">＠在外当不率計[]</t>
  </si>
  <si>
    <t xml:space="preserve">＠当不在外含男計</t>
  </si>
  <si>
    <t xml:space="preserve">＠当不在外含女計</t>
  </si>
  <si>
    <t xml:space="preserve">＠当不在外含計計</t>
  </si>
  <si>
    <t xml:space="preserve">内期日前（人）</t>
    <phoneticPr fontId="1" type="fullwidthKatakana"/>
  </si>
  <si>
    <t xml:space="preserve">内不在者（人）</t>
    <phoneticPr fontId="1" type="fullwidthKatakana"/>
  </si>
  <si>
    <t xml:space="preserve">棄権者数（人）</t>
    <phoneticPr fontId="1" type="fullwidthKatakana"/>
  </si>
  <si>
    <t xml:space="preserve">＠投票確定男[]</t>
    <phoneticPr fontId="1" type="fullwidthKatakana"/>
  </si>
  <si>
    <t xml:space="preserve">＠投票確定女[]</t>
    <phoneticPr fontId="1" type="fullwidthKatakana"/>
  </si>
  <si>
    <t xml:space="preserve">＠投票確定計[]</t>
    <phoneticPr fontId="1" type="fullwidthKatakana"/>
  </si>
  <si>
    <t xml:space="preserve">＠棄権者男[]</t>
  </si>
  <si>
    <t xml:space="preserve">＠棄権者女[]</t>
  </si>
  <si>
    <t xml:space="preserve">＠棄権者計[]</t>
  </si>
  <si>
    <t xml:space="preserve">＠投票確定男計</t>
    <phoneticPr fontId="1" type="fullwidthKatakana"/>
  </si>
  <si>
    <t xml:space="preserve">＠投票確定女計</t>
    <phoneticPr fontId="1" type="fullwidthKatakana"/>
  </si>
  <si>
    <t xml:space="preserve">＠投票確定計計</t>
    <phoneticPr fontId="1" type="fullwidthKatakana"/>
  </si>
  <si>
    <t xml:space="preserve">＠棄権者数男計</t>
    <phoneticPr fontId="1" type="fullwidthKatakana"/>
  </si>
  <si>
    <t xml:space="preserve">＠棄権者数女計</t>
    <phoneticPr fontId="1" type="fullwidthKatakana"/>
  </si>
  <si>
    <t xml:space="preserve">＠棄権者数計計</t>
    <phoneticPr fontId="1" type="fullwidthKatakana"/>
  </si>
  <si>
    <t xml:space="preserve">＠在外投票男[]</t>
    <phoneticPr fontId="1" type="fullwidthKatakana"/>
  </si>
  <si>
    <t xml:space="preserve">＠在外投票女[]</t>
    <phoneticPr fontId="1" type="fullwidthKatakana"/>
  </si>
  <si>
    <t xml:space="preserve">＠在外投票計[]</t>
    <phoneticPr fontId="1" type="fullwidthKatakana"/>
  </si>
  <si>
    <t xml:space="preserve">＠投票在外含男計</t>
    <phoneticPr fontId="1" type="fullwidthKatakana"/>
  </si>
  <si>
    <t xml:space="preserve">＠投票在外含女計</t>
    <phoneticPr fontId="1" type="fullwidthKatakana"/>
  </si>
  <si>
    <t xml:space="preserve">＠投票在外含計計</t>
    <phoneticPr fontId="1" type="fullwidthKatakana"/>
  </si>
  <si>
    <t xml:space="preserve">'＠在外棄権男[]</t>
  </si>
  <si>
    <t xml:space="preserve">'＠在外棄権女[]</t>
  </si>
  <si>
    <t xml:space="preserve">'＠在外棄権計[]</t>
  </si>
  <si>
    <t xml:space="preserve">'＠在外当不期率男[]</t>
  </si>
  <si>
    <t xml:space="preserve">'＠在外当不期率女[]</t>
  </si>
  <si>
    <t xml:space="preserve">'＠在外当不期率計[]</t>
  </si>
  <si>
    <t xml:space="preserve">＠棄権在外含男計</t>
    <phoneticPr fontId="1" type="fullwidthKatakana"/>
  </si>
  <si>
    <t xml:space="preserve">＠棄権在外含女計</t>
    <phoneticPr fontId="1" type="fullwidthKatakana"/>
  </si>
  <si>
    <t xml:space="preserve">＠棄権在外含計計</t>
    <phoneticPr fontId="1" type="fullwidthKatakana"/>
  </si>
  <si>
    <t xml:space="preserve">点字(人)</t>
    <phoneticPr fontId="1" type="fullwidthKatakana"/>
  </si>
  <si>
    <t xml:space="preserve">＠当点字計[]</t>
    <phoneticPr fontId="1" type="fullwidthKatakana"/>
  </si>
  <si>
    <t xml:space="preserve">＠当点字計計</t>
    <phoneticPr fontId="1" type="fullwidthKatakana"/>
  </si>
  <si>
    <t xml:space="preserve">＠在外投票確定男[]</t>
    <phoneticPr fontId="1" type="fullwidthKatakana"/>
  </si>
  <si>
    <t xml:space="preserve">＠在外当点字計[]</t>
    <phoneticPr fontId="1" type="fullwidthKatakana"/>
  </si>
  <si>
    <t xml:space="preserve">＠当点字在外含計計</t>
    <phoneticPr fontId="1" type="fullwidthKatakana"/>
  </si>
  <si>
    <t xml:space="preserve">投票者数(人)</t>
    <phoneticPr fontId="1" type="fullwidthKatakana"/>
  </si>
  <si>
    <t xml:space="preserve">男</t>
    <phoneticPr fontId="1" type="fullwidthKatakana"/>
  </si>
  <si>
    <t xml:space="preserve">＠投票男[]</t>
    <phoneticPr fontId="1" type="fullwidthKatakana"/>
  </si>
  <si>
    <t xml:space="preserve">＠投票女[]</t>
    <phoneticPr fontId="1" type="fullwidthKatakana"/>
  </si>
  <si>
    <t xml:space="preserve">＠投票男計</t>
    <phoneticPr fontId="1" type="fullwidthKatakana"/>
  </si>
  <si>
    <t xml:space="preserve">＠投票女計</t>
    <phoneticPr fontId="1" type="fullwidthKatakana"/>
  </si>
  <si>
    <t xml:space="preserve">＠投票計計</t>
    <phoneticPr fontId="1" type="fullwidthKatakana"/>
  </si>
  <si>
    <t xml:space="preserve">＠執行選挙</t>
    <phoneticPr fontId="1" type="fullwidthKatakana"/>
  </si>
  <si>
    <t xml:space="preserve">投           票           速           報</t>
    <phoneticPr fontId="1" type="fullwidthKatakana"/>
  </si>
  <si>
    <t xml:space="preserve">船橋市 全体</t>
    <phoneticPr fontId="1" type="fullwidthKatakana"/>
  </si>
  <si>
    <t xml:space="preserve">当日有権者数(人)</t>
    <phoneticPr fontId="1" type="fullwidthKatakana"/>
  </si>
  <si>
    <t xml:space="preserve">＠有権男計</t>
    <phoneticPr fontId="1" type="fullwidthKatakana"/>
  </si>
  <si>
    <t xml:space="preserve">＠有権女計</t>
    <phoneticPr fontId="1" type="fullwidthKatakana"/>
  </si>
  <si>
    <t xml:space="preserve">＠有権計計</t>
    <phoneticPr fontId="1" type="fullwidthKatakana"/>
  </si>
  <si>
    <t xml:space="preserve">投票所投票者数</t>
  </si>
  <si>
    <t xml:space="preserve">＠期日前男計</t>
    <phoneticPr fontId="1" type="fullwidthKatakana"/>
  </si>
  <si>
    <t xml:space="preserve">＠期日前女計</t>
    <phoneticPr fontId="1" type="fullwidthKatakana"/>
  </si>
  <si>
    <t xml:space="preserve">＠期日前計計</t>
    <phoneticPr fontId="1" type="fullwidthKatakana"/>
  </si>
  <si>
    <t xml:space="preserve">＠不在男計</t>
    <phoneticPr fontId="1" type="fullwidthKatakana"/>
  </si>
  <si>
    <t xml:space="preserve">＠不在女計</t>
    <phoneticPr fontId="1" type="fullwidthKatakana"/>
  </si>
  <si>
    <t xml:space="preserve">＠不在計計</t>
    <phoneticPr fontId="1" type="fullwidthKatakana"/>
  </si>
  <si>
    <t xml:space="preserve">棄権者数(人)</t>
    <phoneticPr fontId="1" type="fullwidthKatakana"/>
  </si>
  <si>
    <t xml:space="preserve">投  票  率(％)</t>
    <phoneticPr fontId="1" type="fullwidthKatakana"/>
  </si>
  <si>
    <t xml:space="preserve">女</t>
    <phoneticPr fontId="1" type="fullwidthKatakana"/>
  </si>
  <si>
    <t xml:space="preserve">当日有権者数
(人)</t>
    <phoneticPr fontId="1" type="fullwidthKatakana"/>
  </si>
  <si>
    <t xml:space="preserve">国内分</t>
    <phoneticPr fontId="1" type="fullwidthKatakana"/>
  </si>
  <si>
    <t xml:space="preserve">在外分</t>
    <phoneticPr fontId="1" type="fullwidthKatakana"/>
  </si>
  <si>
    <t xml:space="preserve">＠有権在外男計</t>
    <phoneticPr fontId="1" type="fullwidthKatakana"/>
  </si>
  <si>
    <t xml:space="preserve">＠有権在外女計</t>
    <phoneticPr fontId="1" type="fullwidthKatakana"/>
  </si>
  <si>
    <t xml:space="preserve">＠有権在外計計</t>
    <phoneticPr fontId="1" type="fullwidthKatakana"/>
  </si>
  <si>
    <t xml:space="preserve">＠有権在外含男計</t>
    <phoneticPr fontId="1" type="fullwidthKatakana"/>
  </si>
  <si>
    <t xml:space="preserve">＠有権在外含女計</t>
    <phoneticPr fontId="1" type="fullwidthKatakana"/>
  </si>
  <si>
    <t xml:space="preserve">＠有権在外含計計</t>
    <phoneticPr fontId="1" type="fullwidthKatakana"/>
  </si>
  <si>
    <t xml:space="preserve">投 票 者 数
(人)</t>
    <phoneticPr fontId="1" type="fullwidthKatakana"/>
  </si>
  <si>
    <t xml:space="preserve">投票所
投票者数</t>
    <phoneticPr fontId="1" type="fullwidthKatakana"/>
  </si>
  <si>
    <t xml:space="preserve">＠在外投票男計</t>
    <phoneticPr fontId="1" type="fullwidthKatakana"/>
  </si>
  <si>
    <t xml:space="preserve">＠在外投票女計</t>
    <phoneticPr fontId="1" type="fullwidthKatakana"/>
  </si>
  <si>
    <t xml:space="preserve">＠在外投票計計</t>
    <phoneticPr fontId="1" type="fullwidthKatakana"/>
  </si>
  <si>
    <t xml:space="preserve">期日前
投票者数</t>
    <phoneticPr fontId="1" type="fullwidthKatakana"/>
  </si>
  <si>
    <t xml:space="preserve">＠在外期日前男計</t>
    <phoneticPr fontId="1" type="fullwidthKatakana"/>
  </si>
  <si>
    <t xml:space="preserve">'＠在外期日前女計</t>
  </si>
  <si>
    <t xml:space="preserve">＠在外期日前計計</t>
    <phoneticPr fontId="1" type="fullwidthKatakana"/>
  </si>
  <si>
    <t xml:space="preserve">不在者
投票者数</t>
    <phoneticPr fontId="1" type="fullwidthKatakana"/>
  </si>
  <si>
    <t xml:space="preserve">＠在外不在男計</t>
    <phoneticPr fontId="1" type="fullwidthKatakana"/>
  </si>
  <si>
    <t xml:space="preserve">＠在外不在女計</t>
    <phoneticPr fontId="1" type="fullwidthKatakana"/>
  </si>
  <si>
    <t xml:space="preserve">＠在外不在計計</t>
    <phoneticPr fontId="1" type="fullwidthKatakana"/>
  </si>
  <si>
    <t xml:space="preserve">合 計</t>
    <phoneticPr fontId="1" type="fullwidthKatakana"/>
  </si>
  <si>
    <t xml:space="preserve">棄 権 者 数
(人)</t>
    <phoneticPr fontId="1" type="fullwidthKatakana"/>
  </si>
  <si>
    <t xml:space="preserve">国内分</t>
  </si>
  <si>
    <t xml:space="preserve">在外分</t>
  </si>
  <si>
    <t xml:space="preserve">＠在外棄権者数男計</t>
    <phoneticPr fontId="1" type="fullwidthKatakana"/>
  </si>
  <si>
    <t xml:space="preserve">＠在外棄権者数女計</t>
    <phoneticPr fontId="1" type="fullwidthKatakana"/>
  </si>
  <si>
    <t xml:space="preserve">＠在外棄権者数計計</t>
    <phoneticPr fontId="1" type="fullwidthKatakana"/>
  </si>
  <si>
    <t xml:space="preserve">投  票  率
(％)</t>
    <phoneticPr fontId="1" type="fullwidthKatakana"/>
  </si>
  <si>
    <t xml:space="preserve">投           票           速           報</t>
  </si>
  <si>
    <t xml:space="preserve">第 4選挙区</t>
    <phoneticPr fontId="1" type="fullwidthKatakana"/>
  </si>
  <si>
    <t xml:space="preserve">第13選挙区</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</si>
  <si>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</si>
  <si>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</si>
  <si>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</si>
  <si>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合　計</t>
    <phoneticPr fontId="1" type="fullwidthKatakana"/>
  </si>
  <si>
    <t xml:space="preserve">＠有権男計</t>
    <phoneticPr fontId="1" type="fullwidthKatakana"/>
  </si>
  <si>
    <t xml:space="preserve">＠有権女計</t>
    <phoneticPr fontId="1" type="fullwidthKatakana"/>
  </si>
  <si>
    <t xml:space="preserve">＠有権計計</t>
    <phoneticPr fontId="1" type="fullwidthKatakana"/>
  </si>
  <si>
    <t xml:space="preserve">総　合　計</t>
    <phoneticPr fontId="1" type="fullwidthKatakana"/>
  </si>
  <si>
    <t xml:space="preserve">＠不在男[]</t>
    <phoneticPr fontId="1" type="fullwidthKatakana"/>
  </si>
  <si>
    <t xml:space="preserve">＠不在女[]</t>
    <phoneticPr fontId="1" type="fullwidthKatakana"/>
  </si>
  <si>
    <t xml:space="preserve">＠不在計[]</t>
    <phoneticPr fontId="1" type="fullwidthKatakana"/>
  </si>
  <si>
    <t xml:space="preserve">＠当不男[]</t>
    <phoneticPr fontId="1" type="fullwidthKatakana"/>
  </si>
  <si>
    <t xml:space="preserve">＠当不女[]</t>
    <phoneticPr fontId="1" type="fullwidthKatakana"/>
  </si>
  <si>
    <t xml:space="preserve">＠当不計[]</t>
    <phoneticPr fontId="1" type="fullwidthKatakana"/>
  </si>
  <si>
    <t xml:space="preserve">＠当不男計</t>
    <phoneticPr fontId="1" type="fullwidthKatakana"/>
  </si>
  <si>
    <t xml:space="preserve">＠当不女計</t>
    <phoneticPr fontId="1" type="fullwidthKatakana"/>
  </si>
  <si>
    <t xml:space="preserve">＠当不計計</t>
    <phoneticPr fontId="1" type="fullwidthKatakana"/>
  </si>
  <si>
    <t xml:space="preserve">＠不在男[]</t>
    <phoneticPr fontId="1" type="fullwidthKatakana"/>
  </si>
  <si>
    <t xml:space="preserve">＠不在女[]</t>
    <phoneticPr fontId="1" type="fullwidthKatakana"/>
  </si>
  <si>
    <t xml:space="preserve">＠不在計[]</t>
    <phoneticPr fontId="1" type="fullwidthKatakana"/>
  </si>
  <si>
    <t xml:space="preserve">＠不在男計</t>
    <phoneticPr fontId="1" type="fullwidthKatakana"/>
  </si>
  <si>
    <t xml:space="preserve">＠不在女計</t>
    <phoneticPr fontId="1" type="fullwidthKatakana"/>
  </si>
  <si>
    <t xml:space="preserve">＠不在計計</t>
    <phoneticPr fontId="1" type="fullwidthKatakana"/>
  </si>
  <si>
    <t xml:space="preserve">＠期日前男[]</t>
    <phoneticPr fontId="1" type="fullwidthKatakana"/>
  </si>
  <si>
    <t xml:space="preserve">＠期日前女[]</t>
    <phoneticPr fontId="1" type="fullwidthKatakana"/>
  </si>
  <si>
    <t xml:space="preserve">＠期日前計[]</t>
    <phoneticPr fontId="1" type="fullwidthKatakana"/>
  </si>
  <si>
    <t xml:space="preserve">＠期日前男計</t>
    <phoneticPr fontId="1" type="fullwidthKatakana"/>
  </si>
  <si>
    <t xml:space="preserve">＠期日前女計</t>
    <phoneticPr fontId="1" type="fullwidthKatakana"/>
  </si>
  <si>
    <t xml:space="preserve">＠期日前計計</t>
    <phoneticPr fontId="1" type="fullwidthKatakana"/>
  </si>
  <si>
    <t xml:space="preserve">＠在外不在男[]</t>
    <phoneticPr fontId="1" type="fullwidthKatakana"/>
  </si>
  <si>
    <t xml:space="preserve">＠在外不在女[]</t>
    <phoneticPr fontId="1" type="fullwidthKatakana"/>
  </si>
  <si>
    <t xml:space="preserve">＠在外不在計[]</t>
    <phoneticPr fontId="1" type="fullwidthKatakana"/>
  </si>
  <si>
    <t xml:space="preserve">＠不在在外含男計</t>
    <phoneticPr fontId="1" type="fullwidthKatakana"/>
  </si>
  <si>
    <t xml:space="preserve">＠不在在外含女計</t>
    <phoneticPr fontId="1" type="fullwidthKatakana"/>
  </si>
  <si>
    <t xml:space="preserve">＠不在在外含計計</t>
    <phoneticPr fontId="1" type="fullwidthKatakana"/>
  </si>
  <si>
    <t xml:space="preserve">＠在外期日前男[]</t>
    <phoneticPr fontId="1" type="fullwidthKatakana"/>
  </si>
  <si>
    <t xml:space="preserve">＠在外期日前女[]</t>
    <phoneticPr fontId="1" type="fullwidthKatakana"/>
  </si>
  <si>
    <t xml:space="preserve">＠在外期日前計[]</t>
    <phoneticPr fontId="1" type="fullwidthKatakana"/>
  </si>
  <si>
    <t xml:space="preserve">＠期日前在外含男計</t>
    <phoneticPr fontId="1" type="fullwidthKatakana"/>
  </si>
  <si>
    <t xml:space="preserve">＠期日前在外含女計</t>
    <phoneticPr fontId="1" type="fullwidthKatakana"/>
  </si>
  <si>
    <t xml:space="preserve">＠期日前在外含計計</t>
    <phoneticPr fontId="1" type="fullwidthKatakana"/>
  </si>
  <si>
    <t xml:space="preserve">＠当不期男[]</t>
    <phoneticPr fontId="1" type="fullwidthKatakana"/>
  </si>
  <si>
    <t xml:space="preserve">＠当不期女[]</t>
    <phoneticPr fontId="1" type="fullwidthKatakana"/>
  </si>
  <si>
    <t xml:space="preserve">＠当不期計[]</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</si>
  <si>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</si>
  <si>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</si>
  <si>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</si>
  <si>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＠在外当不期男[]</t>
    <phoneticPr fontId="1" type="fullwidthKatakana"/>
  </si>
  <si>
    <t xml:space="preserve">＠在外当不期女[]</t>
    <phoneticPr fontId="1" type="fullwidthKatakana"/>
  </si>
  <si>
    <t xml:space="preserve">＠在外当不期計[]</t>
    <phoneticPr fontId="1" type="fullwidthKatakana"/>
  </si>
  <si>
    <t xml:space="preserve">＠当不期在外含男計</t>
    <phoneticPr fontId="1" type="fullwidthKatakana"/>
  </si>
  <si>
    <t xml:space="preserve">＠当不期在外含女計</t>
    <phoneticPr fontId="1" type="fullwidthKatakana"/>
  </si>
  <si>
    <t xml:space="preserve">＠当不期在外含計計</t>
    <phoneticPr fontId="1" type="fullwidthKatakana"/>
  </si>
  <si>
    <t xml:space="preserve">＠当不期率男[]</t>
    <phoneticPr fontId="1" type="fullwidthKatakana"/>
  </si>
  <si>
    <t xml:space="preserve">＠当不期率女[]</t>
    <phoneticPr fontId="1" type="fullwidthKatakana"/>
  </si>
  <si>
    <t xml:space="preserve">＠当不期率計[]</t>
    <phoneticPr fontId="1" type="fullwidthKatakana"/>
  </si>
  <si>
    <t xml:space="preserve">＠在外当不期率男[]</t>
    <phoneticPr fontId="1" type="fullwidthKatakana"/>
  </si>
  <si>
    <t xml:space="preserve">＠在外当不期率女[]</t>
    <phoneticPr fontId="1" type="fullwidthKatakana"/>
  </si>
  <si>
    <t xml:space="preserve">＠在外当不期率計[]</t>
    <phoneticPr fontId="1" type="fullwidthKatakana"/>
  </si>
  <si>
    <t xml:space="preserve">＠当不期男[]</t>
    <phoneticPr fontId="1" type="fullwidthKatakana"/>
  </si>
  <si>
    <t xml:space="preserve">＠当不期女[]</t>
    <phoneticPr fontId="1" type="fullwidthKatakana"/>
  </si>
  <si>
    <t xml:space="preserve">＠当不期計[]</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</si>
  <si>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</si>
  <si>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</si>
  <si>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</si>
  <si>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＠当不期率男[]</t>
    <phoneticPr fontId="1" type="fullwidthKatakana"/>
  </si>
  <si>
    <t xml:space="preserve">＠当不期率女[]</t>
    <phoneticPr fontId="1" type="fullwidthKatakana"/>
  </si>
  <si>
    <t xml:space="preserve">＠当不期率計[]</t>
    <phoneticPr fontId="1" type="fullwidthKatakana"/>
  </si>
  <si>
    <t xml:space="preserve">＠時刻</t>
    <phoneticPr fontId="1" type="fullwidthKatakana"/>
  </si>
  <si>
    <t xml:space="preserve">関数名一覧</t>
  </si>
  <si>
    <t xml:space="preserve">＠都道府県名</t>
    <phoneticPr fontId="1" type="fullwidthKatakana"/>
  </si>
  <si>
    <t xml:space="preserve">＠都道府県コード</t>
    <phoneticPr fontId="1" type="fullwidthKatakana"/>
  </si>
  <si>
    <t xml:space="preserve">＠自治体名</t>
    <phoneticPr fontId="1" type="fullwidthKatakana"/>
  </si>
  <si>
    <t xml:space="preserve">＠自治体略名</t>
    <phoneticPr fontId="1" type="fullwidthKatakana"/>
  </si>
  <si>
    <t xml:space="preserve">＠区分２[]</t>
    <phoneticPr fontId="1" type="fullwidthKatakana"/>
  </si>
  <si>
    <t xml:space="preserve">＠有権当初男計</t>
    <phoneticPr fontId="1" type="fullwidthKatakana"/>
  </si>
  <si>
    <t xml:space="preserve">＠自治体コード</t>
    <phoneticPr fontId="1" type="fullwidthKatakana"/>
  </si>
  <si>
    <t xml:space="preserve">＠有権男[]</t>
    <phoneticPr fontId="1" type="fullwidthKatakana"/>
  </si>
  <si>
    <t xml:space="preserve">'＠有権当初女計</t>
  </si>
  <si>
    <t xml:space="preserve">＠有権女[]</t>
    <phoneticPr fontId="1" type="fullwidthKatakana"/>
  </si>
  <si>
    <t xml:space="preserve">'＠引続証明男計</t>
  </si>
  <si>
    <t xml:space="preserve">＠有権計[]</t>
    <phoneticPr fontId="1" type="fullwidthKatakana"/>
  </si>
  <si>
    <t xml:space="preserve">'＠引続証明女計</t>
  </si>
  <si>
    <t xml:space="preserve">＠選挙NO</t>
    <phoneticPr fontId="1" type="fullwidthKatakana"/>
  </si>
  <si>
    <t xml:space="preserve">＠有権当初男[]</t>
    <phoneticPr fontId="1" type="fullwidthKatakana"/>
  </si>
  <si>
    <t xml:space="preserve">＠有権当初女[]</t>
    <phoneticPr fontId="1" type="fullwidthKatakana"/>
  </si>
  <si>
    <t xml:space="preserve">＠現時刻</t>
    <phoneticPr fontId="1" type="fullwidthKatakana"/>
  </si>
  <si>
    <t xml:space="preserve">＠引続証明男[]</t>
    <phoneticPr fontId="1" type="fullwidthKatakana"/>
  </si>
  <si>
    <t xml:space="preserve">＠報告回</t>
    <phoneticPr fontId="1" type="fullwidthKatakana"/>
  </si>
  <si>
    <t xml:space="preserve">＠引続証明女[]</t>
    <phoneticPr fontId="1" type="fullwidthKatakana"/>
  </si>
  <si>
    <t xml:space="preserve">'＠有権在外含男計</t>
  </si>
  <si>
    <t xml:space="preserve">＠報告回略</t>
    <phoneticPr fontId="1" type="fullwidthKatakana"/>
  </si>
  <si>
    <t xml:space="preserve">'＠有権在外含女計</t>
  </si>
  <si>
    <t xml:space="preserve">＠時刻時分</t>
    <phoneticPr fontId="1" type="fullwidthKatakana"/>
  </si>
  <si>
    <t xml:space="preserve">'＠有権在外含計計</t>
  </si>
  <si>
    <t xml:space="preserve">＠前回執行選挙</t>
    <phoneticPr fontId="1" type="fullwidthKatakana"/>
  </si>
  <si>
    <t xml:space="preserve">＠投票計[]</t>
    <phoneticPr fontId="1" type="fullwidthKatakana"/>
  </si>
  <si>
    <t xml:space="preserve">'＠有権在外男計</t>
  </si>
  <si>
    <t xml:space="preserve">＠当点字男[]</t>
    <phoneticPr fontId="1" type="fullwidthKatakana"/>
  </si>
  <si>
    <t xml:space="preserve">'＠有権在外女計</t>
  </si>
  <si>
    <t xml:space="preserve">＠当点字女[]</t>
    <phoneticPr fontId="1" type="fullwidthKatakana"/>
  </si>
  <si>
    <t xml:space="preserve">'＠有権在外計計</t>
  </si>
  <si>
    <t xml:space="preserve">'＠有権当初在外含男計</t>
  </si>
  <si>
    <t xml:space="preserve">＠モデル有権男</t>
    <phoneticPr fontId="1" type="fullwidthKatakana"/>
  </si>
  <si>
    <t xml:space="preserve">＠当代理男[]</t>
    <phoneticPr fontId="1" type="fullwidthKatakana"/>
  </si>
  <si>
    <t xml:space="preserve">'＠有権当初在外含女計</t>
  </si>
  <si>
    <t xml:space="preserve">＠モデル有権女</t>
    <phoneticPr fontId="1" type="fullwidthKatakana"/>
  </si>
  <si>
    <t xml:space="preserve">＠当代理女[]</t>
    <phoneticPr fontId="1" type="fullwidthKatakana"/>
  </si>
  <si>
    <t xml:space="preserve">'＠引続証明在外含男計</t>
  </si>
  <si>
    <t xml:space="preserve">＠モデル有権計</t>
    <phoneticPr fontId="1" type="fullwidthKatakana"/>
  </si>
  <si>
    <t xml:space="preserve">＠当代理計[]</t>
    <phoneticPr fontId="1" type="fullwidthKatakana"/>
  </si>
  <si>
    <t xml:space="preserve">'＠引続証明在外含女計</t>
  </si>
  <si>
    <t xml:space="preserve">＠モデル有権当初男</t>
    <phoneticPr fontId="1" type="fullwidthKatakana"/>
  </si>
  <si>
    <t xml:space="preserve">＠期点字男[]</t>
    <phoneticPr fontId="1" type="fullwidthKatakana"/>
  </si>
  <si>
    <t xml:space="preserve">'＠有権当初在外男計</t>
  </si>
  <si>
    <t xml:space="preserve">＠モデル有権当初女</t>
    <phoneticPr fontId="1" type="fullwidthKatakana"/>
  </si>
  <si>
    <t xml:space="preserve">＠期点字女[]</t>
    <phoneticPr fontId="1" type="fullwidthKatakana"/>
  </si>
  <si>
    <t xml:space="preserve">'＠有権当初在外女計</t>
  </si>
  <si>
    <t xml:space="preserve">＠モデル引続証明男</t>
    <phoneticPr fontId="1" type="fullwidthKatakana"/>
  </si>
  <si>
    <t xml:space="preserve">＠期点字計[]</t>
    <phoneticPr fontId="1" type="fullwidthKatakana"/>
  </si>
  <si>
    <t xml:space="preserve">'＠引続証明在外男計</t>
  </si>
  <si>
    <t xml:space="preserve">＠モデル引続証明女</t>
    <phoneticPr fontId="1" type="fullwidthKatakana"/>
  </si>
  <si>
    <t xml:space="preserve">＠期代理男[]</t>
    <phoneticPr fontId="1" type="fullwidthKatakana"/>
  </si>
  <si>
    <t xml:space="preserve">'＠引続証明在外女計</t>
  </si>
  <si>
    <t xml:space="preserve">＠モデル投票男</t>
    <phoneticPr fontId="1" type="fullwidthKatakana"/>
  </si>
  <si>
    <t xml:space="preserve">＠期代理女[]</t>
    <phoneticPr fontId="1" type="fullwidthKatakana"/>
  </si>
  <si>
    <t xml:space="preserve">＠モデル投票女</t>
    <phoneticPr fontId="1" type="fullwidthKatakana"/>
  </si>
  <si>
    <t xml:space="preserve">＠期代理計[]</t>
    <phoneticPr fontId="1" type="fullwidthKatakana"/>
  </si>
  <si>
    <t xml:space="preserve">＠モデル投票計</t>
    <phoneticPr fontId="1" type="fullwidthKatakana"/>
  </si>
  <si>
    <t xml:space="preserve">＠不点字男[]</t>
    <phoneticPr fontId="1" type="fullwidthKatakana"/>
  </si>
  <si>
    <t xml:space="preserve">＠モデル不在男</t>
    <phoneticPr fontId="1" type="fullwidthKatakana"/>
  </si>
  <si>
    <t xml:space="preserve">＠不点字女[]</t>
    <phoneticPr fontId="1" type="fullwidthKatakana"/>
  </si>
  <si>
    <t xml:space="preserve">'＠投票在外含不期男計</t>
  </si>
  <si>
    <t xml:space="preserve">＠モデル不在女</t>
    <phoneticPr fontId="1" type="fullwidthKatakana"/>
  </si>
  <si>
    <t xml:space="preserve">＠不点字計[]</t>
    <phoneticPr fontId="1" type="fullwidthKatakana"/>
  </si>
  <si>
    <t xml:space="preserve">'＠投票在外含不期女計</t>
  </si>
  <si>
    <t xml:space="preserve">＠モデル不在計</t>
    <phoneticPr fontId="1" type="fullwidthKatakana"/>
  </si>
  <si>
    <t xml:space="preserve">＠不代理男[]</t>
    <phoneticPr fontId="1" type="fullwidthKatakana"/>
  </si>
  <si>
    <t xml:space="preserve">'＠投票在外含不期計計</t>
  </si>
  <si>
    <t xml:space="preserve">＠モデル期日前男</t>
    <phoneticPr fontId="1" type="fullwidthKatakana"/>
  </si>
  <si>
    <t xml:space="preserve">＠不代理女[]</t>
    <phoneticPr fontId="1" type="fullwidthKatakana"/>
  </si>
  <si>
    <t xml:space="preserve">'＠投票率在外含男計</t>
  </si>
  <si>
    <t xml:space="preserve">＠モデル期日前女</t>
    <phoneticPr fontId="1" type="fullwidthKatakana"/>
  </si>
  <si>
    <t xml:space="preserve">＠不代理計[]</t>
    <phoneticPr fontId="1" type="fullwidthKatakana"/>
  </si>
  <si>
    <t xml:space="preserve">'＠投票率在外含女計</t>
  </si>
  <si>
    <t xml:space="preserve">＠モデル期日前計</t>
    <phoneticPr fontId="1" type="fullwidthKatakana"/>
  </si>
  <si>
    <t xml:space="preserve">＠点字男[]</t>
    <phoneticPr fontId="1" type="fullwidthKatakana"/>
  </si>
  <si>
    <t xml:space="preserve">'＠投票率在外含計計</t>
  </si>
  <si>
    <t xml:space="preserve">＠モデル当不期男</t>
    <phoneticPr fontId="1" type="fullwidthKatakana"/>
  </si>
  <si>
    <t xml:space="preserve">＠点字女[]</t>
    <phoneticPr fontId="1" type="fullwidthKatakana"/>
  </si>
  <si>
    <t xml:space="preserve">'＠投票率在外含不期男計</t>
  </si>
  <si>
    <t xml:space="preserve">＠モデル当不期女</t>
    <phoneticPr fontId="1" type="fullwidthKatakana"/>
  </si>
  <si>
    <t xml:space="preserve">＠点字計[]</t>
    <phoneticPr fontId="1" type="fullwidthKatakana"/>
  </si>
  <si>
    <t xml:space="preserve">'＠投票率在外含不期女計</t>
  </si>
  <si>
    <t xml:space="preserve">＠モデル当不期計</t>
    <phoneticPr fontId="1" type="fullwidthKatakana"/>
  </si>
  <si>
    <t xml:space="preserve">＠代理男[]</t>
    <phoneticPr fontId="1" type="fullwidthKatakana"/>
  </si>
  <si>
    <t xml:space="preserve">'＠投票率在外含不期計計</t>
  </si>
  <si>
    <t xml:space="preserve">＠モデル投票率男</t>
    <phoneticPr fontId="1" type="fullwidthKatakana"/>
  </si>
  <si>
    <t xml:space="preserve">＠代理女[]</t>
    <phoneticPr fontId="1" type="fullwidthKatakana"/>
  </si>
  <si>
    <t xml:space="preserve">'＠点字在外含男計</t>
  </si>
  <si>
    <t xml:space="preserve">＠モデル投票率女</t>
    <phoneticPr fontId="1" type="fullwidthKatakana"/>
  </si>
  <si>
    <t xml:space="preserve">＠代理計[]</t>
    <phoneticPr fontId="1" type="fullwidthKatakana"/>
  </si>
  <si>
    <t xml:space="preserve">'＠点字在外含女計</t>
  </si>
  <si>
    <t xml:space="preserve">＠モデル投票率計</t>
    <phoneticPr fontId="1" type="fullwidthKatakana"/>
  </si>
  <si>
    <t xml:space="preserve">＠投票率男[]</t>
    <phoneticPr fontId="1" type="fullwidthKatakana"/>
  </si>
  <si>
    <t xml:space="preserve">'＠点字在外含計計</t>
  </si>
  <si>
    <t xml:space="preserve">＠モデル当不期率男</t>
    <phoneticPr fontId="1" type="fullwidthKatakana"/>
  </si>
  <si>
    <t xml:space="preserve">＠投票率女[]</t>
    <phoneticPr fontId="1" type="fullwidthKatakana"/>
  </si>
  <si>
    <t xml:space="preserve">'＠代理在外含男計</t>
  </si>
  <si>
    <t xml:space="preserve">＠モデル当不期率計</t>
    <phoneticPr fontId="1" type="fullwidthKatakana"/>
  </si>
  <si>
    <t xml:space="preserve">＠投票率計[]</t>
    <phoneticPr fontId="1" type="fullwidthKatakana"/>
  </si>
  <si>
    <t xml:space="preserve">'＠代理在外含女計</t>
  </si>
  <si>
    <t xml:space="preserve">＠モデル当不期率女</t>
    <phoneticPr fontId="1" type="fullwidthKatakana"/>
  </si>
  <si>
    <t xml:space="preserve">'＠代理在外含計計</t>
  </si>
  <si>
    <t xml:space="preserve">＠モデル投票当初率男</t>
    <phoneticPr fontId="1" type="fullwidthKatakana"/>
  </si>
  <si>
    <t xml:space="preserve">'＠当点字在外含男計</t>
  </si>
  <si>
    <t xml:space="preserve">＠モデル投票当初率女</t>
    <phoneticPr fontId="1" type="fullwidthKatakana"/>
  </si>
  <si>
    <t xml:space="preserve">'＠当点字在外含女計</t>
  </si>
  <si>
    <t xml:space="preserve">＠モデル投票当初率計</t>
    <phoneticPr fontId="1" type="fullwidthKatakana"/>
  </si>
  <si>
    <t xml:space="preserve">＠ゼロ表示[]</t>
    <phoneticPr fontId="1" type="fullwidthKatakana"/>
  </si>
  <si>
    <t xml:space="preserve">'＠当代理在外含男計</t>
  </si>
  <si>
    <t xml:space="preserve">＠空白表示[]</t>
    <phoneticPr fontId="1" type="fullwidthKatakana"/>
  </si>
  <si>
    <t xml:space="preserve">'＠当代理在外含女計</t>
  </si>
  <si>
    <t xml:space="preserve">＠在外ゼロ表示[]</t>
    <phoneticPr fontId="1" type="fullwidthKatakana"/>
  </si>
  <si>
    <t xml:space="preserve">＠当代理在外含計計</t>
    <phoneticPr fontId="1" type="fullwidthKatakana"/>
  </si>
  <si>
    <t xml:space="preserve">＠在外空白表示[]</t>
    <phoneticPr fontId="1" type="fullwidthKatakana"/>
  </si>
  <si>
    <t xml:space="preserve">'＠期日前在外含男計</t>
  </si>
  <si>
    <t xml:space="preserve">＠執行選挙＋　投票状況</t>
    <phoneticPr fontId="1" type="fullwidthKatakana"/>
  </si>
  <si>
    <t xml:space="preserve">'＠期日前在外含女計</t>
  </si>
  <si>
    <t xml:space="preserve">'＠期日前在外含計計</t>
  </si>
  <si>
    <t xml:space="preserve">'＠不在在外含男計</t>
  </si>
  <si>
    <t xml:space="preserve">'＠不在在外含女計</t>
  </si>
  <si>
    <t xml:space="preserve">＠在外投票区[]</t>
    <phoneticPr fontId="1" type="fullwidthKatakana"/>
  </si>
  <si>
    <t xml:space="preserve">'＠不在在外含計計</t>
  </si>
  <si>
    <t xml:space="preserve">＠在外投票所名[]</t>
    <phoneticPr fontId="1" type="fullwidthKatakana"/>
  </si>
  <si>
    <t xml:space="preserve">'＠当不在外含男計</t>
  </si>
  <si>
    <t xml:space="preserve">＠在外区分１[]</t>
    <phoneticPr fontId="1" type="fullwidthKatakana"/>
  </si>
  <si>
    <t xml:space="preserve">'＠当不在外含女計</t>
  </si>
  <si>
    <t xml:space="preserve">＠在外区分２[]</t>
    <phoneticPr fontId="1" type="fullwidthKatakana"/>
  </si>
  <si>
    <t xml:space="preserve">'＠当不在外含計計</t>
  </si>
  <si>
    <t xml:space="preserve">＠在外有権男[]</t>
    <phoneticPr fontId="1" type="fullwidthKatakana"/>
  </si>
  <si>
    <t xml:space="preserve">'＠当不期在外含男計</t>
  </si>
  <si>
    <t xml:space="preserve">'＠在外有権女[]</t>
  </si>
  <si>
    <t xml:space="preserve">'＠当不期在外含女計</t>
  </si>
  <si>
    <t xml:space="preserve">＠在外有権計[]</t>
    <phoneticPr fontId="1" type="fullwidthKatakana"/>
  </si>
  <si>
    <t xml:space="preserve">'＠当不期在外含計計</t>
  </si>
  <si>
    <t xml:space="preserve">＠在外有権当初男[]</t>
    <phoneticPr fontId="1" type="fullwidthKatakana"/>
  </si>
  <si>
    <t xml:space="preserve">'＠当不期率在外含男計</t>
  </si>
  <si>
    <t xml:space="preserve">＠在外有権当初女[]</t>
    <phoneticPr fontId="1" type="fullwidthKatakana"/>
  </si>
  <si>
    <t xml:space="preserve">'＠当不期率在外含女計</t>
  </si>
  <si>
    <t xml:space="preserve">＠在外引続証明男[]</t>
    <phoneticPr fontId="1" type="fullwidthKatakana"/>
  </si>
  <si>
    <t xml:space="preserve">'＠当不期率在外含計計</t>
  </si>
  <si>
    <t xml:space="preserve">＠在外引続証明女[]</t>
    <phoneticPr fontId="1" type="fullwidthKatakana"/>
  </si>
  <si>
    <t xml:space="preserve">'＠当点字男計</t>
  </si>
  <si>
    <t xml:space="preserve">'＠当点字女計</t>
  </si>
  <si>
    <t xml:space="preserve">'＠当代理男計</t>
  </si>
  <si>
    <t xml:space="preserve">＠在外当点字男[]</t>
    <phoneticPr fontId="1" type="fullwidthKatakana"/>
  </si>
  <si>
    <t xml:space="preserve">'＠当代理女計</t>
  </si>
  <si>
    <t xml:space="preserve">＠在外当点字女[]</t>
    <phoneticPr fontId="1" type="fullwidthKatakana"/>
  </si>
  <si>
    <t xml:space="preserve">'＠当代理計計</t>
  </si>
  <si>
    <t xml:space="preserve">'＠期点字男計</t>
  </si>
  <si>
    <t xml:space="preserve">＠在外当代理男[]</t>
    <phoneticPr fontId="1" type="fullwidthKatakana"/>
  </si>
  <si>
    <t xml:space="preserve">'＠期点字女計</t>
  </si>
  <si>
    <t xml:space="preserve">＠在外当代理女[]</t>
    <phoneticPr fontId="1" type="fullwidthKatakana"/>
  </si>
  <si>
    <t xml:space="preserve">'＠期点字計計</t>
  </si>
  <si>
    <t xml:space="preserve">＠在外当代理計[]</t>
    <phoneticPr fontId="1" type="fullwidthKatakana"/>
  </si>
  <si>
    <t xml:space="preserve">'＠期代理男計</t>
  </si>
  <si>
    <t xml:space="preserve">＠在外期点字男[]</t>
    <phoneticPr fontId="1" type="fullwidthKatakana"/>
  </si>
  <si>
    <t xml:space="preserve">'＠期代理女計</t>
  </si>
  <si>
    <t xml:space="preserve">＠在外期点字女[]</t>
    <phoneticPr fontId="1" type="fullwidthKatakana"/>
  </si>
  <si>
    <t xml:space="preserve">'＠期代理計計</t>
  </si>
  <si>
    <t xml:space="preserve">＠在外期点字計[]</t>
    <phoneticPr fontId="1" type="fullwidthKatakana"/>
  </si>
  <si>
    <t xml:space="preserve">'＠不点字男計</t>
  </si>
  <si>
    <t xml:space="preserve">＠在外期代理男[]</t>
    <phoneticPr fontId="1" type="fullwidthKatakana"/>
  </si>
  <si>
    <t xml:space="preserve">'＠不点字女計</t>
  </si>
  <si>
    <t xml:space="preserve">＠在外期代理女[]</t>
    <phoneticPr fontId="1" type="fullwidthKatakana"/>
  </si>
  <si>
    <t xml:space="preserve">'＠不点字計計</t>
  </si>
  <si>
    <t xml:space="preserve">＠在外期代理計[]</t>
    <phoneticPr fontId="1" type="fullwidthKatakana"/>
  </si>
  <si>
    <t xml:space="preserve">'＠不代理男計</t>
  </si>
  <si>
    <t xml:space="preserve">＠在外不点字男[]</t>
    <phoneticPr fontId="1" type="fullwidthKatakana"/>
  </si>
  <si>
    <t xml:space="preserve">'＠不代理女計</t>
  </si>
  <si>
    <t xml:space="preserve">＠在外不点字女[]</t>
    <phoneticPr fontId="1" type="fullwidthKatakana"/>
  </si>
  <si>
    <t xml:space="preserve">'＠不代理計計</t>
  </si>
  <si>
    <t xml:space="preserve">＠在外不点字計[]</t>
    <phoneticPr fontId="1" type="fullwidthKatakana"/>
  </si>
  <si>
    <t xml:space="preserve">'＠点字男計</t>
  </si>
  <si>
    <t xml:space="preserve">＠在外不代理男[]</t>
    <phoneticPr fontId="1" type="fullwidthKatakana"/>
  </si>
  <si>
    <t xml:space="preserve">'＠点字女計</t>
  </si>
  <si>
    <t xml:space="preserve">＠在外不代理女[]</t>
    <phoneticPr fontId="1" type="fullwidthKatakana"/>
  </si>
  <si>
    <t xml:space="preserve">'＠点字計計</t>
  </si>
  <si>
    <t xml:space="preserve">＠在外不代理計[]</t>
    <phoneticPr fontId="1" type="fullwidthKatakana"/>
  </si>
  <si>
    <t xml:space="preserve">'＠代理男計</t>
  </si>
  <si>
    <t xml:space="preserve">＠在外点字男[]</t>
    <phoneticPr fontId="1" type="fullwidthKatakana"/>
  </si>
  <si>
    <t xml:space="preserve">'＠代理女計</t>
  </si>
  <si>
    <t xml:space="preserve">＠在外点字女[]</t>
    <phoneticPr fontId="1" type="fullwidthKatakana"/>
  </si>
  <si>
    <t xml:space="preserve">'＠代理計計</t>
  </si>
  <si>
    <t xml:space="preserve">＠在外点字計[]</t>
    <phoneticPr fontId="1" type="fullwidthKatakana"/>
  </si>
  <si>
    <t xml:space="preserve">'＠投票率男計</t>
  </si>
  <si>
    <t xml:space="preserve">＠在外代理男[]</t>
    <phoneticPr fontId="1" type="fullwidthKatakana"/>
  </si>
  <si>
    <t xml:space="preserve">'＠投票率女計</t>
  </si>
  <si>
    <t xml:space="preserve">＠在外代理女[]</t>
    <phoneticPr fontId="1" type="fullwidthKatakana"/>
  </si>
  <si>
    <t xml:space="preserve">'＠投票率計計</t>
  </si>
  <si>
    <t xml:space="preserve">＠在外代理計[]</t>
    <phoneticPr fontId="1" type="fullwidthKatakana"/>
  </si>
  <si>
    <t xml:space="preserve">'＠期日前男計</t>
  </si>
  <si>
    <t xml:space="preserve">＠在外投票率男[]</t>
    <phoneticPr fontId="1" type="fullwidthKatakana"/>
  </si>
  <si>
    <t xml:space="preserve">'＠期日前女計</t>
  </si>
  <si>
    <t xml:space="preserve">＠在外投票率女[]</t>
    <phoneticPr fontId="1" type="fullwidthKatakana"/>
  </si>
  <si>
    <t xml:space="preserve">'＠期日前計計</t>
  </si>
  <si>
    <t xml:space="preserve">＠在外投票率計[]</t>
    <phoneticPr fontId="1" type="fullwidthKatakana"/>
  </si>
  <si>
    <t xml:space="preserve">'＠不在男計</t>
  </si>
  <si>
    <t xml:space="preserve">'＠不在女計</t>
  </si>
  <si>
    <t xml:space="preserve">'＠不在計計</t>
  </si>
  <si>
    <t xml:space="preserve">'＠当不男計</t>
  </si>
  <si>
    <t xml:space="preserve">'＠当不女計</t>
  </si>
  <si>
    <t xml:space="preserve">'＠当不計計</t>
  </si>
  <si>
    <t xml:space="preserve">'＠当不期男計</t>
  </si>
  <si>
    <t xml:space="preserve">'＠当不期女計</t>
  </si>
  <si>
    <t xml:space="preserve">'＠当不期計計</t>
  </si>
  <si>
    <t xml:space="preserve">'＠当不期率男計</t>
  </si>
  <si>
    <t xml:space="preserve">＠在外当不男[]</t>
    <phoneticPr fontId="1" type="fullwidthKatakana"/>
  </si>
  <si>
    <t xml:space="preserve">'＠当不期率女計</t>
  </si>
  <si>
    <t xml:space="preserve">＠在外当不女[]</t>
    <phoneticPr fontId="1" type="fullwidthKatakana"/>
  </si>
  <si>
    <t xml:space="preserve">'＠当不期率計計</t>
  </si>
  <si>
    <t xml:space="preserve">＠在外当不計[]</t>
    <phoneticPr fontId="1" type="fullwidthKatakana"/>
  </si>
  <si>
    <t xml:space="preserve">'＠棄権者数男計</t>
  </si>
  <si>
    <t xml:space="preserve">'＠棄権者数女計</t>
  </si>
  <si>
    <t xml:space="preserve">'＠棄権者数計計</t>
  </si>
  <si>
    <t xml:space="preserve">'＠投票確定男計</t>
  </si>
  <si>
    <t xml:space="preserve">＠在外当不率男[]</t>
    <phoneticPr fontId="1" type="fullwidthKatakana"/>
  </si>
  <si>
    <t xml:space="preserve">'＠投票確定女計</t>
  </si>
  <si>
    <t xml:space="preserve">＠在外当不率女[]</t>
    <phoneticPr fontId="1" type="fullwidthKatakana"/>
  </si>
  <si>
    <t xml:space="preserve">'＠投票確定計計</t>
  </si>
  <si>
    <t xml:space="preserve">＠在外当不率計[]</t>
    <phoneticPr fontId="1" type="fullwidthKatakana"/>
  </si>
  <si>
    <t xml:space="preserve">'＠投票在外含確定男計</t>
  </si>
  <si>
    <t xml:space="preserve">＠投票当初率男[]</t>
    <phoneticPr fontId="1" type="fullwidthKatakana"/>
  </si>
  <si>
    <t xml:space="preserve">'＠投票在外含確定女計</t>
  </si>
  <si>
    <t xml:space="preserve">＠投票当初率女[]</t>
    <phoneticPr fontId="1" type="fullwidthKatakana"/>
  </si>
  <si>
    <t xml:space="preserve">'＠投票在外含確定計計</t>
  </si>
  <si>
    <t xml:space="preserve">＠投票当初率計[]</t>
    <phoneticPr fontId="1" type="fullwidthKatakana"/>
  </si>
  <si>
    <t xml:space="preserve">'＠棄権在外含男計</t>
  </si>
  <si>
    <t xml:space="preserve">＠在外投票当初率男[]</t>
    <phoneticPr fontId="1" type="fullwidthKatakana"/>
  </si>
  <si>
    <t xml:space="preserve">'＠棄権在外含女計</t>
  </si>
  <si>
    <t xml:space="preserve">＠在外投票当初率女[]</t>
    <phoneticPr fontId="1" type="fullwidthKatakana"/>
  </si>
  <si>
    <t xml:space="preserve">'＠棄権在外含計計</t>
  </si>
  <si>
    <t xml:space="preserve">＠在外投票当初率計[]</t>
    <phoneticPr fontId="1" type="fullwidthKatakana"/>
  </si>
  <si>
    <t xml:space="preserve">＠棄権者男[]</t>
    <phoneticPr fontId="1" type="fullwidthKatakana"/>
  </si>
  <si>
    <t xml:space="preserve">'＠在外投票女計</t>
  </si>
  <si>
    <t xml:space="preserve">＠棄権者女[]</t>
    <phoneticPr fontId="1" type="fullwidthKatakana"/>
  </si>
  <si>
    <t xml:space="preserve">'＠在外投票計計</t>
  </si>
  <si>
    <t xml:space="preserve">＠棄権者計[]</t>
    <phoneticPr fontId="1" type="fullwidthKatakana"/>
  </si>
  <si>
    <t xml:space="preserve">'＠在外期日前男計</t>
  </si>
  <si>
    <t xml:space="preserve">'＠在外期日前計計</t>
  </si>
  <si>
    <t xml:space="preserve">'＠在外不在男計</t>
  </si>
  <si>
    <t xml:space="preserve">'＠在外不在女計</t>
  </si>
  <si>
    <t xml:space="preserve">＠在外投票確定女[]</t>
    <phoneticPr fontId="1" type="fullwidthKatakana"/>
  </si>
  <si>
    <t xml:space="preserve">'＠在外不在計計</t>
  </si>
  <si>
    <t xml:space="preserve">＠在外投票確定計[]</t>
    <phoneticPr fontId="1" type="fullwidthKatakana"/>
  </si>
  <si>
    <t xml:space="preserve">'＠在外棄権者数男計</t>
  </si>
  <si>
    <t xml:space="preserve">＠在外棄権男[]</t>
    <phoneticPr fontId="1" type="fullwidthKatakana"/>
  </si>
  <si>
    <t xml:space="preserve">'＠在外棄権者数女計</t>
  </si>
  <si>
    <t xml:space="preserve">＠在外棄権女[]</t>
    <phoneticPr fontId="1" type="fullwidthKatakana"/>
  </si>
  <si>
    <t xml:space="preserve">'＠在外棄権者数計計</t>
  </si>
  <si>
    <t xml:space="preserve">＠在外棄権計[]</t>
    <phoneticPr fontId="1" type="fullwidthKatakana"/>
  </si>
  <si>
    <t xml:space="preserve">＠当不率男[]</t>
    <phoneticPr fontId="1" type="fullwidthKatakana"/>
  </si>
  <si>
    <t xml:space="preserve">＠当不率女[]</t>
    <phoneticPr fontId="1" type="fullwidthKatakana"/>
  </si>
  <si>
    <t xml:space="preserve">＠当不率計[]</t>
    <phoneticPr fontId="1" type="fullwidthKatakana"/>
  </si>
  <si>
    <t xml:space="preserve">＠当不期率男計＋%</t>
    <phoneticPr fontId="1" type="fullwidthKatakana"/>
  </si>
  <si>
    <t xml:space="preserve">＠当不期率女計＋%</t>
    <phoneticPr fontId="1" type="fullwidthKatakana"/>
  </si>
  <si>
    <t xml:space="preserve">＠当不期率計計＋%</t>
    <phoneticPr fontId="1" type="fullwidthKatakana"/>
  </si>
  <si>
    <t xml:space="preserve">＠点字計計</t>
    <phoneticPr fontId="1" type="fullwidthKatakana"/>
  </si>
  <si>
    <t xml:space="preserve">＠点字在外含計計</t>
    <phoneticPr fontId="1" type="fullwidthKatakana"/>
  </si>
  <si>
    <t xml:space="preserve">＠当不期率男計</t>
    <phoneticPr fontId="1" type="fullwidthKatakana"/>
  </si>
  <si>
    <t xml:space="preserve">＠当不期率女計</t>
    <phoneticPr fontId="1" type="fullwidthKatakana"/>
  </si>
  <si>
    <t xml:space="preserve">＠当不期率計計</t>
    <phoneticPr fontId="1" type="fullwidthKatakana"/>
  </si>
  <si>
    <t xml:space="preserve">＠当不期率在外含男計</t>
    <phoneticPr fontId="1" type="fullwidthKatakana"/>
  </si>
  <si>
    <t xml:space="preserve">＠当不期率在外含女計</t>
    <phoneticPr fontId="1" type="fullwidthKatakana"/>
  </si>
  <si>
    <t xml:space="preserve">＠当不期率在外含計計</t>
    <phoneticPr fontId="1" type="fullwidthKatakana"/>
  </si>
  <si>
    <t xml:space="preserve">＠点字男計</t>
    <phoneticPr fontId="1" type="fullwidthKatakana"/>
  </si>
  <si>
    <t xml:space="preserve">＠点字女計</t>
    <phoneticPr fontId="1" type="fullwidthKatakana"/>
  </si>
  <si>
    <t xml:space="preserve">＠代理男計</t>
    <phoneticPr fontId="1" type="fullwidthKatakana"/>
  </si>
  <si>
    <t xml:space="preserve">＠代理女計</t>
    <phoneticPr fontId="1" type="fullwidthKatakana"/>
  </si>
  <si>
    <t xml:space="preserve">＠代理計計</t>
    <phoneticPr fontId="1" type="fullwidthKatakana"/>
  </si>
  <si>
    <t xml:space="preserve">（Ｃ）＝（A）＋（B）</t>
    <phoneticPr fontId="1" type="fullwidthKatakana"/>
  </si>
  <si>
    <t xml:space="preserve">＠代理在外含男計</t>
    <phoneticPr fontId="1" type="fullwidthKatakana"/>
  </si>
  <si>
    <t xml:space="preserve">(</t>
    <phoneticPr fontId="1" type="fullwidthKatakana"/>
  </si>
  <si>
    <t xml:space="preserve">＠在外有権女[]</t>
    <phoneticPr fontId="1" type="fullwidthKatakana"/>
  </si>
  <si>
    <t xml:space="preserve">総合計</t>
    <phoneticPr fontId="1" type="fullwidthKatakana"/>
  </si>
  <si>
    <r>
      <t xml:space="preserve">)　</t>
    </r>
    <r>
      <rPr>
        <sz val="10"/>
        <color theme="1"/>
        <rFont val="ＭＳ Ｐゴシック"/>
        <family val="3"/>
        <charset val="128"/>
        <scheme val="minor"/>
      </rPr>
      <t xml:space="preserve">（ ）内は期日前投票数</t>
    </r>
    <phoneticPr fontId="1" type="fullwidthKatakana"/>
  </si>
  <si>
    <r>
      <t xml:space="preserve">)　</t>
    </r>
    <r>
      <rPr>
        <sz val="10"/>
        <color theme="1"/>
        <rFont val="ＭＳ Ｐゴシック"/>
        <family val="3"/>
        <charset val="128"/>
        <scheme val="minor"/>
      </rPr>
      <t xml:space="preserve">（ ）内は不在者投票数</t>
    </r>
    <phoneticPr fontId="1" type="fullwidthKatakana"/>
  </si>
  <si>
    <t xml:space="preserve">9時現在</t>
    <phoneticPr fontId="1" type="fullwidthKatakana"/>
  </si>
  <si>
    <t xml:space="preserve">11時現在</t>
    <phoneticPr fontId="1" type="fullwidthKatakana"/>
  </si>
  <si>
    <t xml:space="preserve">13時現在</t>
    <phoneticPr fontId="1" type="fullwidthKatakana"/>
  </si>
  <si>
    <t xml:space="preserve">15時現在</t>
    <phoneticPr fontId="1" type="fullwidthKatakana"/>
  </si>
  <si>
    <t xml:space="preserve">17時現在</t>
    <phoneticPr fontId="1" type="fullwidthKatakana"/>
  </si>
  <si>
    <t xml:space="preserve">18時現在</t>
    <phoneticPr fontId="1" type="fullwidthKatakana"/>
  </si>
  <si>
    <t xml:space="preserve">19時現在</t>
    <phoneticPr fontId="1" type="fullwidthKatakana"/>
  </si>
  <si>
    <t xml:space="preserve">20時現在</t>
    <phoneticPr fontId="1" type="fullwidthKatakana"/>
  </si>
  <si>
    <t xml:space="preserve">時現在</t>
    <phoneticPr fontId="1" type="fullwidthKatakana"/>
  </si>
  <si>
    <t xml:space="preserve">＠当不期率在外含男計＋%</t>
    <phoneticPr fontId="1" type="fullwidthKatakana"/>
  </si>
  <si>
    <t xml:space="preserve">＠当不期率在外含女計＋%</t>
    <phoneticPr fontId="1" type="fullwidthKatakana"/>
  </si>
  <si>
    <t xml:space="preserve">＠当不期率在外含計計＋%</t>
    <phoneticPr fontId="1" type="fullwidthKatakana"/>
  </si>
  <si>
    <t xml:space="preserve">＠当不期男[]8</t>
    <phoneticPr fontId="1" type="fullwidthKatakana"/>
  </si>
  <si>
    <t xml:space="preserve">＠当不期女[]8</t>
    <phoneticPr fontId="1" type="fullwidthKatakana"/>
  </si>
  <si>
    <t xml:space="preserve">＠当不期計[]8</t>
    <phoneticPr fontId="1" type="fullwidthKatakana"/>
  </si>
  <si>
    <t xml:space="preserve">＠当不期男[]9</t>
    <phoneticPr fontId="1" type="fullwidthKatakana"/>
  </si>
  <si>
    <t xml:space="preserve">＠当不期女[]9</t>
    <phoneticPr fontId="1" type="fullwidthKatakana"/>
  </si>
  <si>
    <t xml:space="preserve">＠当不期計[]9</t>
    <phoneticPr fontId="1" type="fullwidthKatakana"/>
  </si>
  <si>
    <t xml:space="preserve">＠当不期男[]10</t>
    <phoneticPr fontId="1" type="fullwidthKatakana"/>
  </si>
  <si>
    <t xml:space="preserve">＠当不期女[]10</t>
    <phoneticPr fontId="1" type="fullwidthKatakana"/>
  </si>
  <si>
    <t xml:space="preserve">＠当不期計[]10</t>
    <phoneticPr fontId="1" type="fullwidthKatakana"/>
  </si>
  <si>
    <t xml:space="preserve">＠当不期男[]11</t>
    <phoneticPr fontId="1" type="fullwidthKatakana"/>
  </si>
  <si>
    <t xml:space="preserve">＠当不期女[]11</t>
    <phoneticPr fontId="1" type="fullwidthKatakana"/>
  </si>
  <si>
    <t xml:space="preserve">＠当不期計[]11</t>
    <phoneticPr fontId="1" type="fullwidthKatakana"/>
  </si>
  <si>
    <t xml:space="preserve">＠当不期男[]12</t>
    <phoneticPr fontId="1" type="fullwidthKatakana"/>
  </si>
  <si>
    <t xml:space="preserve">＠当不期率計[]8</t>
    <phoneticPr fontId="1" type="fullwidthKatakana"/>
  </si>
  <si>
    <t xml:space="preserve">＠当不期率計[]9</t>
    <phoneticPr fontId="1" type="fullwidthKatakana"/>
  </si>
  <si>
    <t xml:space="preserve">＠当不期率計[]10</t>
    <phoneticPr fontId="1" type="fullwidthKatakana"/>
  </si>
  <si>
    <t xml:space="preserve">＠当不期率計[]11</t>
    <phoneticPr fontId="1" type="fullwidthKatakana"/>
  </si>
  <si>
    <t xml:space="preserve">＠当不期男計8</t>
    <phoneticPr fontId="1" type="fullwidthKatakana"/>
  </si>
  <si>
    <t xml:space="preserve">＠当不期女計8</t>
    <phoneticPr fontId="1" type="fullwidthKatakana"/>
  </si>
  <si>
    <t xml:space="preserve">＠当不期計計8</t>
    <phoneticPr fontId="1" type="fullwidthKatakana"/>
  </si>
  <si>
    <t xml:space="preserve">＠当不期男計9</t>
    <phoneticPr fontId="1" type="fullwidthKatakana"/>
  </si>
  <si>
    <t xml:space="preserve">＠当不期女計9</t>
    <phoneticPr fontId="1" type="fullwidthKatakana"/>
  </si>
  <si>
    <t xml:space="preserve">＠当不期計計9</t>
    <phoneticPr fontId="1" type="fullwidthKatakana"/>
  </si>
  <si>
    <t xml:space="preserve">＠当不期男計10</t>
    <phoneticPr fontId="1" type="fullwidthKatakana"/>
  </si>
  <si>
    <t xml:space="preserve">＠当不期女計10</t>
    <phoneticPr fontId="1" type="fullwidthKatakana"/>
  </si>
  <si>
    <t xml:space="preserve">＠当不期計計10</t>
    <phoneticPr fontId="1" type="fullwidthKatakana"/>
  </si>
  <si>
    <t xml:space="preserve">＠当不期男計11</t>
    <phoneticPr fontId="1" type="fullwidthKatakana"/>
  </si>
  <si>
    <t xml:space="preserve">＠当不期女計11</t>
    <phoneticPr fontId="1" type="fullwidthKatakana"/>
  </si>
  <si>
    <t xml:space="preserve">＠当不期計計11</t>
    <phoneticPr fontId="1" type="fullwidthKatakana"/>
  </si>
  <si>
    <t xml:space="preserve">＠在外当不期男[]8</t>
    <phoneticPr fontId="1" type="fullwidthKatakana"/>
  </si>
  <si>
    <t xml:space="preserve">＠在外当不期女[]8</t>
    <phoneticPr fontId="1" type="fullwidthKatakana"/>
  </si>
  <si>
    <t xml:space="preserve">＠在外当不期計[]8</t>
    <phoneticPr fontId="1" type="fullwidthKatakana"/>
  </si>
  <si>
    <t xml:space="preserve">＠在外当不期男[]9</t>
    <phoneticPr fontId="1" type="fullwidthKatakana"/>
  </si>
  <si>
    <t xml:space="preserve">＠在外当不期女[]9</t>
    <phoneticPr fontId="1" type="fullwidthKatakana"/>
  </si>
  <si>
    <t xml:space="preserve">＠在外当不期計[]9</t>
    <phoneticPr fontId="1" type="fullwidthKatakana"/>
  </si>
  <si>
    <t xml:space="preserve">＠在外当不期男[]10</t>
    <phoneticPr fontId="1" type="fullwidthKatakana"/>
  </si>
  <si>
    <t xml:space="preserve">＠在外当不期女[]10</t>
    <phoneticPr fontId="1" type="fullwidthKatakana"/>
  </si>
  <si>
    <t xml:space="preserve">＠在外当不期計[]10</t>
    <phoneticPr fontId="1" type="fullwidthKatakana"/>
  </si>
  <si>
    <t xml:space="preserve">＠在外当不期男[]11</t>
    <phoneticPr fontId="1" type="fullwidthKatakana"/>
  </si>
  <si>
    <t xml:space="preserve">＠在外当不期女[]11</t>
    <phoneticPr fontId="1" type="fullwidthKatakana"/>
  </si>
  <si>
    <t xml:space="preserve">＠在外当不期計[]11</t>
    <phoneticPr fontId="1" type="fullwidthKatakana"/>
  </si>
  <si>
    <t xml:space="preserve">＠当不期在外含男計9</t>
    <phoneticPr fontId="1" type="fullwidthKatakana"/>
  </si>
  <si>
    <t xml:space="preserve">＠当不期在外含女計9</t>
    <phoneticPr fontId="1" type="fullwidthKatakana"/>
  </si>
  <si>
    <t xml:space="preserve">＠当不期在外含計計9</t>
    <phoneticPr fontId="1" type="fullwidthKatakana"/>
  </si>
  <si>
    <t xml:space="preserve">＠当不期在外含男計10</t>
    <phoneticPr fontId="1" type="fullwidthKatakana"/>
  </si>
  <si>
    <t xml:space="preserve">＠当不期在外含女計10</t>
    <phoneticPr fontId="1" type="fullwidthKatakana"/>
  </si>
  <si>
    <t xml:space="preserve">＠当不期在外含計計10</t>
    <phoneticPr fontId="1" type="fullwidthKatakana"/>
  </si>
  <si>
    <t xml:space="preserve">＠当不期在外含男計11</t>
    <phoneticPr fontId="1" type="fullwidthKatakana"/>
  </si>
  <si>
    <t xml:space="preserve">＠当不期在外含女計11</t>
    <phoneticPr fontId="1" type="fullwidthKatakana"/>
  </si>
  <si>
    <t xml:space="preserve">＠当不期在外含計計11</t>
    <phoneticPr fontId="1" type="fullwidthKatakana"/>
  </si>
  <si>
    <t xml:space="preserve">＠在外当不期率計[]8</t>
    <phoneticPr fontId="1" type="fullwidthKatakana"/>
  </si>
  <si>
    <t xml:space="preserve">＠在外当不期率計[]9</t>
    <phoneticPr fontId="1" type="fullwidthKatakana"/>
  </si>
  <si>
    <t xml:space="preserve">＠在外当不期率計[]10</t>
    <phoneticPr fontId="1" type="fullwidthKatakana"/>
  </si>
  <si>
    <t xml:space="preserve">＠在外当不期率計[]11</t>
    <phoneticPr fontId="1" type="fullwidthKatakana"/>
  </si>
  <si>
    <t xml:space="preserve">＠当不期女[]12</t>
    <phoneticPr fontId="1" type="fullwidthKatakana"/>
  </si>
  <si>
    <t xml:space="preserve">＠当不期計[]12</t>
    <phoneticPr fontId="1" type="fullwidthKatakana"/>
  </si>
  <si>
    <t xml:space="preserve">＠当不期率計[]12</t>
    <phoneticPr fontId="1" type="fullwidthKatakana"/>
  </si>
  <si>
    <t xml:space="preserve">＠当不期率計[]13</t>
    <phoneticPr fontId="1" type="fullwidthKatakana"/>
  </si>
  <si>
    <t xml:space="preserve">＠当不期男[]13</t>
    <phoneticPr fontId="1" type="fullwidthKatakana"/>
  </si>
  <si>
    <t xml:space="preserve">＠当不期女[]13</t>
    <phoneticPr fontId="1" type="fullwidthKatakana"/>
  </si>
  <si>
    <t xml:space="preserve">＠当不期計[]13</t>
    <phoneticPr fontId="1" type="fullwidthKatakana"/>
  </si>
  <si>
    <t xml:space="preserve">＠当不期男計12</t>
    <phoneticPr fontId="1" type="fullwidthKatakana"/>
  </si>
  <si>
    <t xml:space="preserve">＠当不期女計12</t>
    <phoneticPr fontId="1" type="fullwidthKatakana"/>
  </si>
  <si>
    <t xml:space="preserve">＠当不期計計12</t>
    <phoneticPr fontId="1" type="fullwidthKatakana"/>
  </si>
  <si>
    <t xml:space="preserve">＠当不期男計13</t>
    <phoneticPr fontId="1" type="fullwidthKatakana"/>
  </si>
  <si>
    <t xml:space="preserve">＠当不期女計13</t>
    <phoneticPr fontId="1" type="fullwidthKatakana"/>
  </si>
  <si>
    <t xml:space="preserve">＠当不期計計13</t>
    <phoneticPr fontId="1" type="fullwidthKatakana"/>
  </si>
  <si>
    <t xml:space="preserve">＠在外当不期男[]12</t>
    <phoneticPr fontId="1" type="fullwidthKatakana"/>
  </si>
  <si>
    <t xml:space="preserve">＠在外当不期女[]12</t>
    <phoneticPr fontId="1" type="fullwidthKatakana"/>
  </si>
  <si>
    <t xml:space="preserve">＠在外当不期計[]12</t>
    <phoneticPr fontId="1" type="fullwidthKatakana"/>
  </si>
  <si>
    <t xml:space="preserve">＠在外当不期男[]13</t>
    <phoneticPr fontId="1" type="fullwidthKatakana"/>
  </si>
  <si>
    <t xml:space="preserve">＠在外当不期女[]13</t>
    <phoneticPr fontId="1" type="fullwidthKatakana"/>
  </si>
  <si>
    <t xml:space="preserve">＠在外当不期計[]13</t>
    <phoneticPr fontId="1" type="fullwidthKatakana"/>
  </si>
  <si>
    <t xml:space="preserve">＠在外当不期率計[]12</t>
    <phoneticPr fontId="1" type="fullwidthKatakana"/>
  </si>
  <si>
    <t xml:space="preserve">＠在外当不期率計[]13</t>
    <phoneticPr fontId="1" type="fullwidthKatakana"/>
  </si>
  <si>
    <t xml:space="preserve">＠当不期在外含男計12</t>
    <phoneticPr fontId="1" type="fullwidthKatakana"/>
  </si>
  <si>
    <t xml:space="preserve">＠当不期在外含女計12</t>
    <phoneticPr fontId="1" type="fullwidthKatakana"/>
  </si>
  <si>
    <t xml:space="preserve">＠当不期在外含計計12</t>
    <phoneticPr fontId="1" type="fullwidthKatakana"/>
  </si>
  <si>
    <t xml:space="preserve">＠当不期在外含男計13</t>
    <phoneticPr fontId="1" type="fullwidthKatakana"/>
  </si>
  <si>
    <t xml:space="preserve">＠当不期在外含女計13</t>
    <phoneticPr fontId="1" type="fullwidthKatakana"/>
  </si>
  <si>
    <t xml:space="preserve">＠当不期在外含計計13</t>
    <phoneticPr fontId="1" type="fullwidthKatakana"/>
  </si>
  <si>
    <t xml:space="preserve">＠投票男計1</t>
    <phoneticPr fontId="1" type="fullwidthKatakana"/>
  </si>
  <si>
    <t xml:space="preserve">＠投票女計1</t>
    <phoneticPr fontId="1" type="fullwidthKatakana"/>
  </si>
  <si>
    <t xml:space="preserve">＠投票計計1</t>
    <phoneticPr fontId="1" type="fullwidthKatakana"/>
  </si>
  <si>
    <t xml:space="preserve">＠投票男計2</t>
    <phoneticPr fontId="1" type="fullwidthKatakana"/>
  </si>
  <si>
    <t xml:space="preserve">＠投票女計2</t>
    <phoneticPr fontId="1" type="fullwidthKatakana"/>
  </si>
  <si>
    <t xml:space="preserve">＠投票計計2</t>
    <phoneticPr fontId="1" type="fullwidthKatakana"/>
  </si>
  <si>
    <t xml:space="preserve">＠投票男計3</t>
    <phoneticPr fontId="1" type="fullwidthKatakana"/>
  </si>
  <si>
    <t xml:space="preserve">＠投票女計3</t>
    <phoneticPr fontId="1" type="fullwidthKatakana"/>
  </si>
  <si>
    <t xml:space="preserve">＠投票計計3</t>
    <phoneticPr fontId="1" type="fullwidthKatakana"/>
  </si>
  <si>
    <t xml:space="preserve">＠投票男計4</t>
    <phoneticPr fontId="1" type="fullwidthKatakana"/>
  </si>
  <si>
    <t xml:space="preserve">＠投票女計4</t>
    <phoneticPr fontId="1" type="fullwidthKatakana"/>
  </si>
  <si>
    <t xml:space="preserve">＠投票計計4</t>
    <phoneticPr fontId="1" type="fullwidthKatakana"/>
  </si>
  <si>
    <t xml:space="preserve">＠投票男計5</t>
    <phoneticPr fontId="1" type="fullwidthKatakana"/>
  </si>
  <si>
    <t xml:space="preserve">＠投票女計5</t>
    <phoneticPr fontId="1" type="fullwidthKatakana"/>
  </si>
  <si>
    <t xml:space="preserve">＠投票計計5</t>
    <phoneticPr fontId="1" type="fullwidthKatakana"/>
  </si>
  <si>
    <t xml:space="preserve">＠投票男計6</t>
    <phoneticPr fontId="1" type="fullwidthKatakana"/>
  </si>
  <si>
    <t xml:space="preserve">＠投票女計6</t>
    <phoneticPr fontId="1" type="fullwidthKatakana"/>
  </si>
  <si>
    <t xml:space="preserve">＠投票計計6</t>
    <phoneticPr fontId="1" type="fullwidthKatakana"/>
  </si>
  <si>
    <t xml:space="preserve">＠投票男計7</t>
    <phoneticPr fontId="1" type="fullwidthKatakana"/>
  </si>
  <si>
    <t xml:space="preserve">＠投票女計7</t>
    <phoneticPr fontId="1" type="fullwidthKatakana"/>
  </si>
  <si>
    <t xml:space="preserve">＠投票計計7</t>
    <phoneticPr fontId="1" type="fullwidthKatakana"/>
  </si>
  <si>
    <t xml:space="preserve">＠投票在外含男計1</t>
    <phoneticPr fontId="1" type="fullwidthKatakana"/>
  </si>
  <si>
    <t xml:space="preserve">＠投票在外含女計1</t>
    <phoneticPr fontId="1" type="fullwidthKatakana"/>
  </si>
  <si>
    <t xml:space="preserve">＠投票男[]1</t>
    <phoneticPr fontId="1" type="fullwidthKatakana"/>
  </si>
  <si>
    <t xml:space="preserve">＠投票女[]1</t>
    <phoneticPr fontId="1" type="fullwidthKatakana"/>
  </si>
  <si>
    <t xml:space="preserve">＠投票計[]1</t>
    <phoneticPr fontId="1" type="fullwidthKatakana"/>
  </si>
  <si>
    <t xml:space="preserve">＠投票男[]2</t>
    <phoneticPr fontId="1" type="fullwidthKatakana"/>
  </si>
  <si>
    <t xml:space="preserve">＠投票女[]2</t>
    <phoneticPr fontId="1" type="fullwidthKatakana"/>
  </si>
  <si>
    <t xml:space="preserve">＠投票計[]2</t>
    <phoneticPr fontId="1" type="fullwidthKatakana"/>
  </si>
  <si>
    <t xml:space="preserve">＠投票男[]3</t>
    <phoneticPr fontId="1" type="fullwidthKatakana"/>
  </si>
  <si>
    <t xml:space="preserve">＠投票女[]3</t>
    <phoneticPr fontId="1" type="fullwidthKatakana"/>
  </si>
  <si>
    <t xml:space="preserve">＠投票計[]3</t>
    <phoneticPr fontId="1" type="fullwidthKatakana"/>
  </si>
  <si>
    <t xml:space="preserve">＠投票男[]4</t>
    <phoneticPr fontId="1" type="fullwidthKatakana"/>
  </si>
  <si>
    <t xml:space="preserve">＠投票女[]4</t>
    <phoneticPr fontId="1" type="fullwidthKatakana"/>
  </si>
  <si>
    <t xml:space="preserve">＠投票計[]4</t>
    <phoneticPr fontId="1" type="fullwidthKatakana"/>
  </si>
  <si>
    <t xml:space="preserve">＠投票男[]5</t>
    <phoneticPr fontId="1" type="fullwidthKatakana"/>
  </si>
  <si>
    <t xml:space="preserve">＠投票女[]5</t>
    <phoneticPr fontId="1" type="fullwidthKatakana"/>
  </si>
  <si>
    <t xml:space="preserve">＠投票計[]5</t>
    <phoneticPr fontId="1" type="fullwidthKatakana"/>
  </si>
  <si>
    <t xml:space="preserve">＠投票男[]6</t>
    <phoneticPr fontId="1" type="fullwidthKatakana"/>
  </si>
  <si>
    <t xml:space="preserve">＠投票女[]6</t>
    <phoneticPr fontId="1" type="fullwidthKatakana"/>
  </si>
  <si>
    <t xml:space="preserve">＠投票計[]6</t>
    <phoneticPr fontId="1" type="fullwidthKatakana"/>
  </si>
  <si>
    <t xml:space="preserve">＠投票男[]7</t>
    <phoneticPr fontId="1" type="fullwidthKatakana"/>
  </si>
  <si>
    <t xml:space="preserve">＠投票女[]7</t>
    <phoneticPr fontId="1" type="fullwidthKatakana"/>
  </si>
  <si>
    <t xml:space="preserve">＠投票計[]7</t>
    <phoneticPr fontId="1" type="fullwidthKatakana"/>
  </si>
  <si>
    <t xml:space="preserve">＠投票率計[]1</t>
    <phoneticPr fontId="1" type="fullwidthKatakana"/>
  </si>
  <si>
    <t xml:space="preserve">＠投票率計[]2</t>
    <phoneticPr fontId="1" type="fullwidthKatakana"/>
  </si>
  <si>
    <t xml:space="preserve">＠投票率計[]3</t>
    <phoneticPr fontId="1" type="fullwidthKatakana"/>
  </si>
  <si>
    <t xml:space="preserve">＠投票率計[]4</t>
    <phoneticPr fontId="1" type="fullwidthKatakana"/>
  </si>
  <si>
    <t xml:space="preserve">＠投票率計[]5</t>
    <phoneticPr fontId="1" type="fullwidthKatakana"/>
  </si>
  <si>
    <t xml:space="preserve">＠投票率計[]6</t>
    <phoneticPr fontId="1" type="fullwidthKatakana"/>
  </si>
  <si>
    <t xml:space="preserve">＠投票率計[]7</t>
    <phoneticPr fontId="1" type="fullwidthKatakana"/>
  </si>
  <si>
    <t xml:space="preserve">＠在外投票男[]1</t>
    <phoneticPr fontId="1" type="fullwidthKatakana"/>
  </si>
  <si>
    <t xml:space="preserve">＠在外投票女[]1</t>
    <phoneticPr fontId="1" type="fullwidthKatakana"/>
  </si>
  <si>
    <t xml:space="preserve">＠在外投票計[]1</t>
    <phoneticPr fontId="1" type="fullwidthKatakana"/>
  </si>
  <si>
    <t xml:space="preserve">＠在外投票男[]2</t>
    <phoneticPr fontId="1" type="fullwidthKatakana"/>
  </si>
  <si>
    <t xml:space="preserve">＠在外投票女[]2</t>
    <phoneticPr fontId="1" type="fullwidthKatakana"/>
  </si>
  <si>
    <t xml:space="preserve">＠在外投票計[]2</t>
    <phoneticPr fontId="1" type="fullwidthKatakana"/>
  </si>
  <si>
    <t xml:space="preserve">＠在外投票男[]3</t>
    <phoneticPr fontId="1" type="fullwidthKatakana"/>
  </si>
  <si>
    <t xml:space="preserve">＠在外投票女[]3</t>
    <phoneticPr fontId="1" type="fullwidthKatakana"/>
  </si>
  <si>
    <t xml:space="preserve">＠在外投票計[]3</t>
    <phoneticPr fontId="1" type="fullwidthKatakana"/>
  </si>
  <si>
    <t xml:space="preserve">＠在外投票男[]4</t>
    <phoneticPr fontId="1" type="fullwidthKatakana"/>
  </si>
  <si>
    <t xml:space="preserve">＠在外投票女[]4</t>
    <phoneticPr fontId="1" type="fullwidthKatakana"/>
  </si>
  <si>
    <t xml:space="preserve">＠在外投票計[]4</t>
    <phoneticPr fontId="1" type="fullwidthKatakana"/>
  </si>
  <si>
    <t xml:space="preserve">＠在外投票男[]5</t>
    <phoneticPr fontId="1" type="fullwidthKatakana"/>
  </si>
  <si>
    <t xml:space="preserve">＠在外投票女[]5</t>
    <phoneticPr fontId="1" type="fullwidthKatakana"/>
  </si>
  <si>
    <t xml:space="preserve">＠在外投票計[]5</t>
    <phoneticPr fontId="1" type="fullwidthKatakana"/>
  </si>
  <si>
    <t xml:space="preserve">＠在外投票男[]6</t>
    <phoneticPr fontId="1" type="fullwidthKatakana"/>
  </si>
  <si>
    <t xml:space="preserve">＠在外投票女[]6</t>
    <phoneticPr fontId="1" type="fullwidthKatakana"/>
  </si>
  <si>
    <t xml:space="preserve">＠在外投票計[]6</t>
    <phoneticPr fontId="1" type="fullwidthKatakana"/>
  </si>
  <si>
    <t xml:space="preserve">＠在外投票男[]7</t>
    <phoneticPr fontId="1" type="fullwidthKatakana"/>
  </si>
  <si>
    <t xml:space="preserve">＠在外投票女[]7</t>
    <phoneticPr fontId="1" type="fullwidthKatakana"/>
  </si>
  <si>
    <t xml:space="preserve">＠在外投票計[]7</t>
    <phoneticPr fontId="1" type="fullwidthKatakana"/>
  </si>
  <si>
    <t xml:space="preserve">＠在外投票率計[]1</t>
    <phoneticPr fontId="1" type="fullwidthKatakana"/>
  </si>
  <si>
    <t xml:space="preserve">＠在外投票率計[]2</t>
    <phoneticPr fontId="1" type="fullwidthKatakana"/>
  </si>
  <si>
    <t xml:space="preserve">＠在外投票率計[]3</t>
    <phoneticPr fontId="1" type="fullwidthKatakana"/>
  </si>
  <si>
    <t xml:space="preserve">＠在外投票率計[]4</t>
    <phoneticPr fontId="1" type="fullwidthKatakana"/>
  </si>
  <si>
    <t xml:space="preserve">＠在外投票率計[]5</t>
    <phoneticPr fontId="1" type="fullwidthKatakana"/>
  </si>
  <si>
    <t xml:space="preserve">＠在外投票率計[]6</t>
    <phoneticPr fontId="1" type="fullwidthKatakana"/>
  </si>
  <si>
    <t xml:space="preserve">＠在外投票率計[]7</t>
    <phoneticPr fontId="1" type="fullwidthKatakana"/>
  </si>
  <si>
    <t xml:space="preserve">＠投票在外含計計1</t>
    <phoneticPr fontId="1" type="fullwidthKatakana"/>
  </si>
  <si>
    <t xml:space="preserve">＠投票在外含男計2</t>
    <phoneticPr fontId="1" type="fullwidthKatakana"/>
  </si>
  <si>
    <t xml:space="preserve">＠投票在外含女計2</t>
    <phoneticPr fontId="1" type="fullwidthKatakana"/>
  </si>
  <si>
    <t xml:space="preserve">＠投票在外含計計2</t>
    <phoneticPr fontId="1" type="fullwidthKatakana"/>
  </si>
  <si>
    <t xml:space="preserve">＠投票在外含男計3</t>
    <phoneticPr fontId="1" type="fullwidthKatakana"/>
  </si>
  <si>
    <t xml:space="preserve">＠投票在外含女計3</t>
    <phoneticPr fontId="1" type="fullwidthKatakana"/>
  </si>
  <si>
    <t xml:space="preserve">＠投票在外含計計3</t>
    <phoneticPr fontId="1" type="fullwidthKatakana"/>
  </si>
  <si>
    <t xml:space="preserve">＠投票在外含男計4</t>
    <phoneticPr fontId="1" type="fullwidthKatakana"/>
  </si>
  <si>
    <t xml:space="preserve">＠投票在外含女計4</t>
    <phoneticPr fontId="1" type="fullwidthKatakana"/>
  </si>
  <si>
    <t xml:space="preserve">＠投票在外含計計4</t>
    <phoneticPr fontId="1" type="fullwidthKatakana"/>
  </si>
  <si>
    <t xml:space="preserve">＠投票在外含男計5</t>
    <phoneticPr fontId="1" type="fullwidthKatakana"/>
  </si>
  <si>
    <t xml:space="preserve">＠投票在外含女計5</t>
    <phoneticPr fontId="1" type="fullwidthKatakana"/>
  </si>
  <si>
    <t xml:space="preserve">＠投票在外含計計5</t>
    <phoneticPr fontId="1" type="fullwidthKatakana"/>
  </si>
  <si>
    <t xml:space="preserve">＠投票在外含男計6</t>
    <phoneticPr fontId="1" type="fullwidthKatakana"/>
  </si>
  <si>
    <t xml:space="preserve">＠投票在外含女計6</t>
    <phoneticPr fontId="1" type="fullwidthKatakana"/>
  </si>
  <si>
    <t xml:space="preserve">＠投票在外含計計6</t>
    <phoneticPr fontId="1" type="fullwidthKatakana"/>
  </si>
  <si>
    <t xml:space="preserve">＠投票在外含男計7</t>
    <phoneticPr fontId="1" type="fullwidthKatakana"/>
  </si>
  <si>
    <t xml:space="preserve">＠投票在外含女計7</t>
    <phoneticPr fontId="1" type="fullwidthKatakana"/>
  </si>
  <si>
    <t xml:space="preserve">＠投票在外含計計7</t>
    <phoneticPr fontId="1" type="fullwidthKatakana"/>
  </si>
  <si>
    <t xml:space="preserve">令和３年１０月３１日　衆議院小選挙区選挙　投票速報</t>
  </si>
  <si>
    <t xml:space="preserve">成田市選挙管理委員会</t>
  </si>
  <si>
    <t xml:space="preserve">1</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</si>
  <si>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</si>
  <si>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</si>
  <si>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</si>
  <si>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</si>
  <si>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</si>
  <si>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</si>
  <si>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</si>
  <si>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</si>
  <si>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</si>
  <si>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</si>
  <si>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</si>
  <si>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</si>
  <si>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</si>
  <si>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</si>
  <si>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</si>
  <si>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</si>
  <si>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</si>
  <si>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</si>
  <si>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</si>
  <si>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</si>
  <si>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</si>
  <si>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</si>
  <si>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</si>
  <si>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</si>
  <si>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</si>
  <si>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</si>
  <si>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</si>
  <si>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</si>
  <si>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</si>
  <si>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</si>
  <si>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</si>
  <si>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</si>
  <si>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</si>
  <si>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</si>
  <si>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</si>
  <si>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</si>
  <si>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</si>
  <si>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</si>
  <si>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成田小学校教室</t>
  </si>
  <si>
    <t xml:space="preserve">公津公民館</t>
  </si>
  <si>
    <t xml:space="preserve">印東体育館</t>
  </si>
  <si>
    <t xml:space="preserve">成田赤十字病院研修棟講堂</t>
  </si>
  <si>
    <t xml:space="preserve">八生公民館</t>
  </si>
  <si>
    <t xml:space="preserve">根木名川土地改良区事務所</t>
  </si>
  <si>
    <t xml:space="preserve">中郷公民館</t>
  </si>
  <si>
    <t xml:space="preserve">久住小学校体育館</t>
  </si>
  <si>
    <t xml:space="preserve">旧久住第二小学校教室</t>
  </si>
  <si>
    <t xml:space="preserve">豊住公民館</t>
  </si>
  <si>
    <t xml:space="preserve">遠山小学校体育館</t>
  </si>
  <si>
    <t xml:space="preserve">三里塚小学校体育館</t>
  </si>
  <si>
    <t xml:space="preserve">十余三運動施設体育館</t>
  </si>
  <si>
    <t xml:space="preserve">成田高等学校講堂</t>
  </si>
  <si>
    <t xml:space="preserve">成田市役所</t>
  </si>
  <si>
    <t xml:space="preserve">加良部小学校体育館</t>
  </si>
  <si>
    <t xml:space="preserve">新山小学校体育館</t>
  </si>
  <si>
    <t xml:space="preserve">向台小学校体育館</t>
  </si>
  <si>
    <t xml:space="preserve">中台中学校体育館</t>
  </si>
  <si>
    <t xml:space="preserve">橋賀台小学校昇降口</t>
  </si>
  <si>
    <t xml:space="preserve">吾妻小学校体育館</t>
  </si>
  <si>
    <t xml:space="preserve">成田中学校体育館</t>
  </si>
  <si>
    <t xml:space="preserve">玉造小学校体育館</t>
  </si>
  <si>
    <t xml:space="preserve">平成小学校体育館</t>
  </si>
  <si>
    <t xml:space="preserve">神宮寺小学校体育館</t>
  </si>
  <si>
    <t xml:space="preserve">本城小学校体育館</t>
  </si>
  <si>
    <t xml:space="preserve">美郷台地区会館</t>
  </si>
  <si>
    <t xml:space="preserve">中台小学校体育館</t>
  </si>
  <si>
    <t xml:space="preserve">囲護台新町馬橋三区集会所</t>
  </si>
  <si>
    <t xml:space="preserve">滑河運動施設体育館</t>
  </si>
  <si>
    <t xml:space="preserve">旧小御門小学校体育館</t>
  </si>
  <si>
    <t xml:space="preserve">高岡運動施設体育館</t>
  </si>
  <si>
    <t xml:space="preserve">ネクスト名木小教室</t>
  </si>
  <si>
    <t xml:space="preserve">旧桜田小学校体育館</t>
  </si>
  <si>
    <t xml:space="preserve">大須賀運動施設体育館</t>
  </si>
  <si>
    <t xml:space="preserve">旧津富浦小学校体育館</t>
  </si>
  <si>
    <t xml:space="preserve">前林運動施設体育館</t>
  </si>
  <si>
    <t xml:space="preserve">旧川上小学校体育館</t>
  </si>
  <si>
    <t xml:space="preserve">公津の杜小学校体育館</t>
  </si>
  <si>
    <t xml:space="preserve">40</t>
  </si>
  <si>
    <t xml:space="preserve">在外</t>
  </si>
</sst>
</file>

<file path=xl/styles.xml><?xml version="1.0" encoding="utf-8"?>
<styleSheet xmlns="http://schemas.openxmlformats.org/spreadsheetml/2006/main">
  <numFmts count="2">
    <numFmt numFmtId="6" formatCode="&quot;¥&quot;#,##0;[Red]&quot;¥&quot;\-#,##0"/>
    <numFmt numFmtId="176" formatCode="#,##0_ "/>
  </numFmts>
  <fonts count="4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val="single"/>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applyNumberFormat="0" applyFill="0" applyAlignment="0" applyProtection="0"/>
    <xf numFmtId="0" fontId="0" fillId="0" borderId="0" xfId="0" applyNumberFormat="0" applyFill="1" applyAlignment="0" applyProtection="0"/>
    <xf numFmtId="0" fontId="0" fillId="0" borderId="1" xfId="0" applyNumberFormat="0" applyBorder="1" applyFill="1" applyAlignment="1" applyProtection="0">
      <alignment horizontal="center" shrinkToFit="1"/>
    </xf>
    <xf numFmtId="0" fontId="3" fillId="0" borderId="0" xfId="0" applyNumberFormat="0" applyFont="1" applyFill="1" applyAlignment="1" applyProtection="0">
      <alignment horizontal="center" vertical="center"/>
    </xf>
    <xf numFmtId="0" fontId="0" fillId="0" borderId="4" xfId="0" applyNumberFormat="0" applyBorder="1" applyFill="1" applyAlignment="1" applyProtection="0">
      <alignment horizontal="center" shrinkToFit="1"/>
    </xf>
    <xf numFmtId="0" fontId="3" fillId="0" borderId="0" xfId="0" applyNumberFormat="0" applyFont="1" applyFill="1" applyAlignment="1" applyProtection="0">
      <alignment horizontal="center" vertical="center"/>
    </xf>
    <xf numFmtId="0" fontId="3" fillId="0" borderId="0" xfId="0" applyNumberFormat="0" applyFont="1" applyFill="1" applyAlignment="1" applyProtection="0">
      <alignment vertical="center"/>
    </xf>
    <xf numFmtId="0" fontId="4" fillId="0" borderId="0" xfId="0" applyNumberFormat="0" applyFont="1" applyFill="1" applyAlignment="0" applyProtection="0"/>
    <xf numFmtId="0" fontId="4" fillId="0" borderId="9" xfId="0" applyNumberFormat="0" applyBorder="1" applyFont="1" applyFill="1" applyAlignment="1" applyProtection="0">
      <alignment horizontal="center"/>
    </xf>
    <xf numFmtId="0" fontId="4" fillId="0" borderId="9" xfId="0" applyNumberFormat="0" applyBorder="1" applyFont="1" applyFill="1" applyAlignment="0" applyProtection="0"/>
    <xf numFmtId="0" fontId="4" fillId="0" borderId="6" xfId="0" applyNumberFormat="0" applyBorder="1" applyFont="1" applyFill="1" applyAlignment="0" applyProtection="0"/>
    <xf numFmtId="0" fontId="4" fillId="0" borderId="0" xfId="0" applyNumberFormat="0" applyFont="1" applyFill="1" applyAlignment="1" applyProtection="0">
      <alignment horizontal="center" vertical="center"/>
    </xf>
    <xf numFmtId="0" fontId="7" fillId="0" borderId="9" xfId="0" applyNumberFormat="0" applyBorder="1" applyFont="1" applyFill="1" applyAlignment="1" applyProtection="0">
      <alignment horizontal="center"/>
    </xf>
    <xf numFmtId="0" fontId="4" fillId="0" borderId="0" xfId="0" applyNumberFormat="0" applyBorder="1" applyFont="1" applyFill="1" applyAlignment="1" applyProtection="0">
      <alignment horizontal="distributed" vertical="center"/>
    </xf>
    <xf numFmtId="0" fontId="4" fillId="0" borderId="0" xfId="0" applyNumberFormat="0" applyFont="1" applyFill="1" applyAlignment="1" applyProtection="0">
      <alignment horizontal="center"/>
    </xf>
    <xf numFmtId="0" fontId="7" fillId="0" borderId="0" xfId="0" applyNumberFormat="0" applyFont="1" applyFill="1" applyAlignment="0" applyProtection="0"/>
    <xf numFmtId="0" fontId="7" fillId="0" borderId="9" xfId="0" applyNumberFormat="0" applyBorder="1" applyFont="1" applyFill="1" applyAlignment="0" applyProtection="0"/>
    <xf numFmtId="0" fontId="3" fillId="0" borderId="0" xfId="0" applyNumberFormat="0" applyFont="1" applyFill="1" applyAlignment="1" applyProtection="0">
      <alignment horizontal="center" vertical="center"/>
    </xf>
    <xf numFmtId="0" fontId="4" fillId="0" borderId="0" applyNumberFormat="0" applyFont="1" applyFill="0" applyAlignment="0" applyProtection="0"/>
    <xf numFmtId="0" fontId="4" fillId="0" borderId="0" applyNumberFormat="0" applyFont="1" applyFill="0" applyAlignment="1" applyProtection="0">
      <alignment horizontal="center"/>
    </xf>
    <xf numFmtId="0" fontId="4" fillId="0" borderId="9" applyNumberFormat="0" applyBorder="1" applyFont="1" applyFill="0" applyAlignment="0" applyProtection="0"/>
    <xf numFmtId="0" fontId="0" fillId="0" borderId="19" xfId="0" quotePrefix="1" applyNumberFormat="0" applyBorder="1" applyFill="1" applyAlignment="1" applyProtection="0">
      <alignment horizontal="center" vertical="center" shrinkToFit="1"/>
    </xf>
    <xf numFmtId="0" fontId="0" fillId="0" borderId="19" xfId="0" applyNumberFormat="0" applyBorder="1" applyFill="1" applyAlignment="1" applyProtection="0">
      <alignment vertical="center" shrinkToFit="1"/>
    </xf>
    <xf numFmtId="0" fontId="0" fillId="0" borderId="18" xfId="0" applyNumberFormat="0" applyBorder="1" applyFill="1" applyAlignment="1" applyProtection="0">
      <alignment horizontal="center" shrinkToFit="1"/>
    </xf>
    <xf numFmtId="0" fontId="0" fillId="0" borderId="20" xfId="0" applyNumberFormat="0" applyBorder="1" applyFill="1" applyAlignment="1" applyProtection="0">
      <alignment horizontal="center" shrinkToFit="1"/>
    </xf>
    <xf numFmtId="0" fontId="0" fillId="0" borderId="21" xfId="0" applyNumberFormat="0" applyBorder="1" applyFill="1" applyAlignment="1" applyProtection="0">
      <alignment vertical="center" shrinkToFit="1"/>
    </xf>
    <xf numFmtId="0" fontId="0" fillId="0" borderId="24" xfId="0" quotePrefix="1" applyNumberFormat="0" applyBorder="1" applyFill="1" applyAlignment="1" applyProtection="0">
      <alignment horizontal="left" shrinkToFit="1"/>
    </xf>
    <xf numFmtId="0" fontId="0" fillId="0" borderId="28" xfId="0" applyNumberFormat="0" applyBorder="1" applyFill="1" applyAlignment="1" applyProtection="0">
      <alignment horizontal="center" shrinkToFit="1"/>
    </xf>
    <xf numFmtId="0" fontId="0" fillId="0" borderId="29" xfId="0" applyNumberFormat="0" applyBorder="1" applyFill="1" applyAlignment="1" applyProtection="0">
      <alignment vertical="center" shrinkToFit="1"/>
    </xf>
    <xf numFmtId="0" fontId="0" fillId="0" borderId="3" xfId="0" applyNumberFormat="0" applyBorder="1" applyFill="1" applyAlignment="0" applyProtection="0"/>
    <xf numFmtId="0" fontId="0" fillId="0" borderId="32" xfId="0" applyNumberFormat="0" applyBorder="1" applyFill="1" applyAlignment="0" applyProtection="0"/>
    <xf numFmtId="0" fontId="0" fillId="0" borderId="33" xfId="0" applyNumberFormat="0" applyBorder="1" applyFill="1" applyAlignment="0" applyProtection="0"/>
    <xf numFmtId="0" fontId="0" fillId="0" borderId="34" xfId="0" applyNumberFormat="0" applyBorder="1" applyFill="1" applyAlignment="0" applyProtection="0"/>
    <xf numFmtId="0" fontId="0" fillId="0" borderId="2" xfId="0" applyNumberFormat="0" applyBorder="1" applyFill="1" applyAlignment="0" applyProtection="0"/>
    <xf numFmtId="0" fontId="0" fillId="0" borderId="36" xfId="0" applyNumberFormat="0" applyBorder="1" applyFill="1" applyAlignment="0" applyProtection="0"/>
    <xf numFmtId="0" fontId="0" fillId="0" borderId="10" xfId="0" applyNumberFormat="0" applyBorder="1" applyFill="1" applyAlignment="0" applyProtection="0"/>
    <xf numFmtId="0" fontId="0" fillId="0" borderId="23" xfId="0" applyNumberFormat="0" applyBorder="1" applyFill="1" applyAlignment="1" applyProtection="0">
      <alignment horizontal="center" shrinkToFit="1"/>
    </xf>
    <xf numFmtId="0" fontId="0" fillId="0" borderId="24" xfId="0" applyNumberFormat="0" applyBorder="1" applyFill="1" applyAlignment="1" applyProtection="0">
      <alignment vertical="center" shrinkToFit="1"/>
    </xf>
    <xf numFmtId="0" fontId="0" fillId="0" borderId="38" xfId="0" applyNumberFormat="0" applyBorder="1" applyFill="1" applyAlignment="0" applyProtection="0"/>
    <xf numFmtId="0" fontId="0" fillId="0" borderId="39" xfId="0" applyNumberFormat="0" applyBorder="1" applyFill="1" applyAlignment="0" applyProtection="0"/>
    <xf numFmtId="0" fontId="0" fillId="0" borderId="40" xfId="0" applyNumberFormat="0" applyBorder="1" applyFill="1" applyAlignment="0" applyProtection="0"/>
    <xf numFmtId="0" fontId="0" fillId="0" borderId="43" xfId="0" applyNumberFormat="0" applyBorder="1" applyFill="1" applyAlignment="0" applyProtection="0"/>
    <xf numFmtId="0" fontId="9" fillId="0" borderId="0" applyNumberFormat="0" applyFont="1" applyFill="0" applyAlignment="0" applyProtection="0"/>
    <xf numFmtId="0" fontId="6" fillId="0" borderId="0" applyNumberFormat="0" applyBorder="1" applyFont="1" applyFill="0" applyAlignment="0" applyProtection="0"/>
    <xf numFmtId="0" fontId="6" fillId="0" borderId="49" applyNumberFormat="0" applyBorder="1" applyFont="1" applyFill="0" applyAlignment="0" applyProtection="0"/>
    <xf numFmtId="0" fontId="6" fillId="0" borderId="9" applyNumberFormat="0" applyBorder="1" applyFont="1" applyFill="0" applyAlignment="0" applyProtection="0"/>
    <xf numFmtId="0" fontId="6" fillId="0" borderId="10" applyNumberFormat="0" applyBorder="1" applyFont="1" applyFill="0" applyAlignment="0" applyProtection="0"/>
    <xf numFmtId="0" fontId="6" fillId="0" borderId="30" applyNumberFormat="0" applyBorder="1" applyFont="1" applyFill="0" applyAlignment="0" applyProtection="0"/>
    <xf numFmtId="0" fontId="11" fillId="0" borderId="0" applyNumberFormat="0" applyFont="1" applyFill="0" applyAlignment="0" applyProtection="0"/>
    <xf numFmtId="0" fontId="13" fillId="0" borderId="0" applyNumberFormat="0" applyFont="1" applyFill="0" applyAlignment="0" applyProtection="0"/>
    <xf numFmtId="0" fontId="9" fillId="0" borderId="0" applyNumberFormat="0" applyFont="1" applyFill="0" applyAlignment="1" applyProtection="0">
      <alignment vertical="center"/>
    </xf>
    <xf numFmtId="0" fontId="20" fillId="0" borderId="0" applyNumberFormat="0" applyFont="1" applyFill="0" applyAlignment="0" applyProtection="0"/>
    <xf numFmtId="0" fontId="20" fillId="0" borderId="0" applyNumberFormat="0" applyFont="1" applyFill="0" applyAlignment="1" applyProtection="0">
      <alignment horizontal="right"/>
    </xf>
    <xf numFmtId="0" fontId="21" fillId="0" borderId="0" applyNumberFormat="0" applyFont="1" applyFill="0" applyAlignment="0" applyProtection="0"/>
    <xf numFmtId="0" fontId="20" fillId="0" borderId="0" quotePrefix="1" applyNumberFormat="0" applyFont="1" applyFill="0" applyAlignment="1" applyProtection="0">
      <alignment horizontal="right"/>
    </xf>
    <xf numFmtId="0" fontId="12" fillId="0" borderId="0" applyNumberFormat="0" applyFont="1" applyFill="0" applyAlignment="1" applyProtection="0">
      <alignment horizontal="right"/>
    </xf>
    <xf numFmtId="0" fontId="12" fillId="0" borderId="0" quotePrefix="1" applyNumberFormat="0" applyFont="1" applyFill="0" applyAlignment="1" applyProtection="0">
      <alignment horizontal="right"/>
    </xf>
    <xf numFmtId="0" fontId="12" fillId="0" borderId="0" applyNumberFormat="0" applyFont="1" applyFill="0" applyAlignment="0" applyProtection="0"/>
    <xf numFmtId="0" fontId="0" fillId="0" borderId="4" xfId="0" quotePrefix="1" applyNumberFormat="0" applyBorder="1" applyFill="1" applyAlignment="1" applyProtection="0">
      <alignment horizontal="center" vertical="center" shrinkToFit="1"/>
    </xf>
    <xf numFmtId="0" fontId="0" fillId="0" borderId="4" xfId="0" quotePrefix="1" applyNumberFormat="0" applyBorder="1" applyFill="1" applyAlignment="1" applyProtection="0">
      <alignment horizontal="center" shrinkToFit="1"/>
    </xf>
    <xf numFmtId="0" fontId="0" fillId="0" borderId="4" xfId="0" applyNumberFormat="0" applyBorder="1" applyFill="1" applyAlignment="1" applyProtection="0">
      <alignment vertical="center" shrinkToFit="1"/>
    </xf>
    <xf numFmtId="0" fontId="0" fillId="0" borderId="55" xfId="0" applyNumberFormat="0" applyBorder="1" applyFill="1" applyAlignment="1" applyProtection="0">
      <alignment vertical="center" shrinkToFit="1"/>
    </xf>
    <xf numFmtId="0" fontId="0" fillId="0" borderId="4" xfId="0" applyNumberFormat="0" applyBorder="1" applyFill="1" applyAlignment="1" applyProtection="0">
      <alignment horizontal="center" vertical="center" shrinkToFit="1"/>
    </xf>
    <xf numFmtId="0" fontId="0" fillId="0" borderId="4" xfId="0" applyNumberFormat="0" applyBorder="1" applyFill="1" applyAlignment="1" applyProtection="0">
      <alignment horizontal="left" vertical="center" indent="1" shrinkToFit="1"/>
    </xf>
    <xf numFmtId="0" fontId="0" fillId="0" borderId="55" xfId="0" applyNumberFormat="0" applyBorder="1" applyFill="1" applyAlignment="0" applyProtection="0"/>
    <xf numFmtId="0" fontId="0" fillId="0" borderId="66" xfId="0" applyNumberFormat="0" applyBorder="1" applyFill="1" applyAlignment="0" applyProtection="0"/>
    <xf numFmtId="0" fontId="0" fillId="0" borderId="13" xfId="0" applyNumberFormat="0" applyBorder="1" applyFill="1" applyAlignment="0" applyProtection="0"/>
    <xf numFmtId="0" fontId="0" fillId="0" borderId="67" xfId="0" applyNumberFormat="0" applyBorder="1" applyFill="1" applyAlignment="0" applyProtection="0"/>
    <xf numFmtId="0" fontId="0" fillId="0" borderId="64" xfId="0" applyNumberFormat="0" applyBorder="1" applyFill="1" applyAlignment="0" applyProtection="0"/>
    <xf numFmtId="0" fontId="0" fillId="0" borderId="68" xfId="0" applyNumberFormat="0" applyBorder="1" applyFill="1" applyAlignment="0" applyProtection="0"/>
    <xf numFmtId="0" fontId="0" fillId="0" borderId="69" xfId="0" applyNumberFormat="0" applyBorder="1" applyFill="1" applyAlignment="0" applyProtection="0"/>
    <xf numFmtId="0" fontId="0" fillId="0" borderId="70" xfId="0" applyNumberFormat="0" applyBorder="1" applyFill="1" applyAlignment="0" applyProtection="0"/>
    <xf numFmtId="0" fontId="0" fillId="0" borderId="71" xfId="0" applyNumberFormat="0" applyBorder="1" applyFill="1" applyAlignment="0" applyProtection="0"/>
    <xf numFmtId="0" fontId="0" fillId="0" borderId="72" xfId="0" applyNumberFormat="0" applyBorder="1" applyFill="1" applyAlignment="0" applyProtection="0"/>
    <xf numFmtId="0" fontId="0" fillId="0" borderId="73" xfId="0" applyNumberFormat="0" applyBorder="1" applyFill="1" applyAlignment="0" applyProtection="0"/>
    <xf numFmtId="0" fontId="0" fillId="0" borderId="55" xfId="0" applyNumberFormat="0" applyBorder="1" applyFill="1" applyAlignment="1" applyProtection="0">
      <alignment shrinkToFit="1"/>
    </xf>
    <xf numFmtId="0" fontId="0" fillId="0" borderId="4" xfId="0" quotePrefix="1" applyNumberFormat="0" applyBorder="1" applyFill="1" applyAlignment="1" applyProtection="0">
      <alignment horizontal="left" shrinkToFit="1"/>
    </xf>
    <xf numFmtId="0" fontId="0" fillId="0" borderId="4" xfId="0" applyNumberFormat="0" applyBorder="1" applyFill="1" applyAlignment="1" applyProtection="0">
      <alignment horizontal="left" vertical="center" shrinkToFit="1"/>
    </xf>
    <xf numFmtId="0" fontId="0" fillId="0" borderId="4" xfId="0" quotePrefix="1" applyNumberFormat="0" applyBorder="1" applyFill="1" applyAlignment="1" applyProtection="0">
      <alignment vertical="center" shrinkToFit="1"/>
    </xf>
    <xf numFmtId="0" fontId="0" fillId="0" borderId="4" xfId="0" quotePrefix="1" applyNumberFormat="0" applyBorder="1" applyFill="1" applyAlignment="1" applyProtection="0">
      <alignment shrinkToFit="1"/>
    </xf>
    <xf numFmtId="0" fontId="25" fillId="0" borderId="0" xfId="0" quotePrefix="1" applyNumberFormat="0" applyFont="1" applyFill="1" applyAlignment="0" applyProtection="0"/>
    <xf numFmtId="0" fontId="25" fillId="0" borderId="0" xfId="0" applyNumberFormat="0" applyFont="1" applyFill="1" applyAlignment="0" applyProtection="0"/>
    <xf numFmtId="0" fontId="24" fillId="0" borderId="0" xfId="0" quotePrefix="1" applyNumberFormat="0" applyFont="1" applyFill="1" applyAlignment="1" applyProtection="0">
      <alignment horizontal="center" vertical="center"/>
    </xf>
    <xf numFmtId="0" fontId="24" fillId="0" borderId="0" xfId="0" applyNumberFormat="0" applyFont="1" applyFill="1" applyAlignment="1" applyProtection="0">
      <alignment horizontal="center" vertical="center"/>
    </xf>
    <xf numFmtId="0" fontId="25" fillId="0" borderId="0" xfId="0" quotePrefix="1" applyNumberFormat="0" applyFont="1" applyFill="1" applyAlignment="1" applyProtection="0">
      <alignment horizontal="right"/>
    </xf>
    <xf numFmtId="0" fontId="27" fillId="0" borderId="0" applyNumberFormat="0" applyFont="1" applyFill="0" applyAlignment="0" applyProtection="0"/>
    <xf numFmtId="0" fontId="0" fillId="0" borderId="4" xfId="0" applyNumberFormat="0" applyBorder="1" applyFill="1" applyAlignment="1" applyProtection="0">
      <alignment horizontal="center" vertical="center" shrinkToFit="1"/>
    </xf>
    <xf numFmtId="0" fontId="0" fillId="0" borderId="0" xfId="0" quotePrefix="1" applyNumberFormat="0" applyBorder="1" applyFill="1" applyAlignment="1" applyProtection="0">
      <alignment horizontal="center"/>
    </xf>
    <xf numFmtId="0" fontId="0" fillId="0" borderId="0" xfId="0" applyNumberFormat="0" applyBorder="1" applyFill="1" applyAlignment="1" applyProtection="0">
      <alignment vertical="center" shrinkToFit="1"/>
    </xf>
    <xf numFmtId="0" fontId="0" fillId="0" borderId="0" xfId="0" applyNumberFormat="0" applyFill="1" applyAlignment="1" applyProtection="0">
      <alignment horizontal="right"/>
    </xf>
    <xf numFmtId="0" fontId="0" fillId="0" borderId="0" xfId="0" applyNumberFormat="0" applyBorder="1" applyFill="1" applyAlignment="1" applyProtection="0">
      <alignment horizontal="center"/>
    </xf>
    <xf numFmtId="0" fontId="10" fillId="0" borderId="0" applyNumberFormat="0" applyBorder="1" applyFont="1" applyFill="0" applyAlignment="0" applyProtection="0"/>
    <xf numFmtId="0" fontId="0" fillId="0" borderId="55" xfId="0" quotePrefix="1" applyNumberFormat="0" applyBorder="1" applyFill="1" applyAlignment="1" applyProtection="0">
      <alignment horizontal="center" vertical="center"/>
    </xf>
    <xf numFmtId="0" fontId="25" fillId="0" borderId="0" quotePrefix="1" applyNumberFormat="0" applyFont="1" applyFill="0" applyAlignment="0" applyProtection="0"/>
    <xf numFmtId="0" fontId="25" fillId="0" borderId="0" applyNumberFormat="0" applyFont="1" applyFill="0" applyAlignment="0" applyProtection="0"/>
    <xf numFmtId="0" fontId="2" fillId="0" borderId="0" quotePrefix="1" applyNumberFormat="0" applyFont="1" applyFill="0" applyAlignment="1" applyProtection="0">
      <alignment horizontal="right"/>
    </xf>
    <xf numFmtId="0" fontId="0" fillId="0" borderId="1" applyNumberFormat="0" applyBorder="1" applyFill="0" applyAlignment="1" applyProtection="0">
      <alignment horizontal="center" shrinkToFit="1"/>
    </xf>
    <xf numFmtId="0" fontId="0" fillId="0" borderId="4" quotePrefix="1" applyNumberFormat="0" applyBorder="1" applyFill="0" applyAlignment="1" applyProtection="0">
      <alignment horizontal="center" vertical="center" shrinkToFit="1"/>
    </xf>
    <xf numFmtId="0" fontId="0" fillId="0" borderId="4" quotePrefix="1" applyNumberFormat="0" applyBorder="1" applyFill="0" applyAlignment="1" applyProtection="0">
      <alignment horizontal="center" shrinkToFit="1"/>
    </xf>
    <xf numFmtId="38" fontId="0" fillId="0" borderId="4" xfId="1" applyNumberFormat="0" applyBorder="1" applyFont="1" applyFill="1" applyAlignment="1" applyProtection="0">
      <alignment vertical="center" shrinkToFit="1"/>
    </xf>
    <xf numFmtId="38" fontId="0" fillId="0" borderId="4" xfId="1" quotePrefix="1" applyNumberFormat="0" applyBorder="1" applyFont="1" applyFill="1" applyAlignment="1" applyProtection="0">
      <alignment vertical="center" shrinkToFit="1"/>
    </xf>
    <xf numFmtId="38" fontId="0" fillId="0" borderId="4" xfId="1" applyNumberFormat="0" applyBorder="1" applyFont="1" applyFill="1" applyAlignment="1" applyProtection="0">
      <alignment horizontal="right" vertical="center" shrinkToFit="1"/>
    </xf>
    <xf numFmtId="3" fontId="0" fillId="0" borderId="4" xfId="1" applyNumberFormat="1" applyBorder="1" applyFont="1" applyFill="1" applyAlignment="1" applyProtection="0">
      <alignment horizontal="right" vertical="center" shrinkToFit="1"/>
    </xf>
    <xf numFmtId="4" fontId="0" fillId="0" borderId="4" applyNumberFormat="1" applyBorder="1" applyFill="0" applyAlignment="1" applyProtection="0">
      <alignment horizontal="right" vertical="center" shrinkToFit="1"/>
    </xf>
    <xf numFmtId="38" fontId="0" fillId="0" borderId="55" xfId="1" applyNumberFormat="0" applyBorder="1" applyFont="1" applyFill="1" applyAlignment="1" applyProtection="0">
      <alignment vertical="center" shrinkToFit="1"/>
    </xf>
    <xf numFmtId="38" fontId="0" fillId="0" borderId="55" xfId="1" quotePrefix="1" applyNumberFormat="0" applyBorder="1" applyFont="1" applyFill="1" applyAlignment="1" applyProtection="0">
      <alignment vertical="center" shrinkToFit="1"/>
    </xf>
    <xf numFmtId="38" fontId="0" fillId="0" borderId="55" xfId="1" quotePrefix="1" applyNumberFormat="0" applyBorder="1" applyFont="1" applyFill="1" applyAlignment="1" applyProtection="0">
      <alignment horizontal="right" vertical="center" shrinkToFit="1"/>
    </xf>
    <xf numFmtId="4" fontId="0" fillId="0" borderId="55" applyNumberFormat="1" applyBorder="1" applyFill="0" applyAlignment="1" applyProtection="0">
      <alignment horizontal="right" vertical="center" shrinkToFit="1"/>
    </xf>
    <xf numFmtId="1" fontId="0" fillId="0" borderId="0" applyNumberFormat="1" applyFill="0" applyAlignment="0" applyProtection="0"/>
    <xf numFmtId="0" fontId="0" fillId="0" borderId="4" applyNumberFormat="0" applyBorder="1" applyFill="0" applyAlignment="1" applyProtection="0">
      <alignment horizontal="center" vertical="center" shrinkToFit="1"/>
    </xf>
    <xf numFmtId="2" fontId="0" fillId="0" borderId="55" applyNumberFormat="1" applyBorder="1" applyFill="0" applyAlignment="1" applyProtection="0">
      <alignment vertical="center" shrinkToFit="1"/>
    </xf>
    <xf numFmtId="2" fontId="0" fillId="0" borderId="4" applyNumberFormat="1" applyBorder="1" applyFill="0" applyAlignment="1" applyProtection="0">
      <alignment vertical="center" shrinkToFit="1"/>
    </xf>
    <xf numFmtId="0" fontId="0" fillId="0" borderId="1" applyNumberFormat="0" applyBorder="1" applyFill="0" applyAlignment="1" applyProtection="0">
      <alignment horizontal="center"/>
    </xf>
    <xf numFmtId="0" fontId="25" fillId="0" borderId="0" quotePrefix="1" applyNumberFormat="0" applyFont="1" applyFill="0" applyAlignment="1" applyProtection="0">
      <alignment horizontal="right"/>
    </xf>
    <xf numFmtId="0" fontId="0" fillId="0" borderId="0" applyNumberFormat="0" applyFill="0" applyAlignment="1" applyProtection="0">
      <alignment horizontal="left"/>
    </xf>
    <xf numFmtId="3" fontId="0" fillId="0" borderId="0" applyNumberFormat="1" applyFill="0" applyAlignment="0" applyProtection="0"/>
    <xf numFmtId="2" fontId="0" fillId="0" borderId="55" applyNumberFormat="1" applyBorder="1" applyFill="0" applyAlignment="1" applyProtection="0">
      <alignment shrinkToFit="1"/>
    </xf>
    <xf numFmtId="0" fontId="0" fillId="0" borderId="0" quotePrefix="1" applyNumberFormat="0" applyFill="0" applyAlignment="0" applyProtection="0"/>
    <xf numFmtId="0" fontId="35" fillId="0" borderId="40" applyNumberFormat="0" applyBorder="1" applyFont="1" applyFill="0" applyAlignment="1" applyProtection="0">
      <alignment horizontal="center" vertical="center"/>
    </xf>
    <xf numFmtId="0" fontId="36" fillId="0" borderId="2" applyNumberFormat="0" applyBorder="1" applyFont="1" applyFill="0" applyAlignment="1" applyProtection="0">
      <alignment horizontal="center" vertical="center"/>
    </xf>
    <xf numFmtId="0" fontId="36" fillId="0" borderId="60" applyNumberFormat="0" applyBorder="1" applyFont="1" applyFill="0" applyAlignment="1" applyProtection="0">
      <alignment horizontal="center" vertical="center"/>
    </xf>
    <xf numFmtId="0" fontId="36" fillId="0" borderId="58" applyNumberFormat="0" applyBorder="1" applyFont="1" applyFill="0" applyAlignment="1" applyProtection="0">
      <alignment horizontal="center" vertical="center"/>
    </xf>
    <xf numFmtId="0" fontId="36" fillId="0" borderId="82" applyNumberFormat="0" applyBorder="1" applyFont="1" applyFill="0" applyAlignment="1" applyProtection="0">
      <alignment horizontal="center" vertical="center"/>
    </xf>
    <xf numFmtId="0" fontId="36" fillId="0" borderId="5" applyNumberFormat="0" applyBorder="1" applyFont="1" applyFill="0" applyAlignment="1" applyProtection="0">
      <alignment horizontal="center" vertical="center"/>
    </xf>
    <xf numFmtId="0" fontId="35" fillId="0" borderId="16" applyNumberFormat="0" applyBorder="1" applyFont="1" applyFill="0" applyAlignment="1" applyProtection="0">
      <alignment horizontal="center" vertical="center"/>
    </xf>
    <xf numFmtId="0" fontId="36" fillId="0" borderId="4" applyNumberFormat="0" applyBorder="1" applyFont="1" applyFill="0" applyAlignment="1" applyProtection="0">
      <alignment horizontal="center" vertical="center"/>
    </xf>
    <xf numFmtId="0" fontId="36" fillId="0" borderId="14" applyNumberFormat="0" applyBorder="1" applyFont="1" applyFill="0" applyAlignment="1" applyProtection="0">
      <alignment horizontal="center" vertical="center"/>
    </xf>
    <xf numFmtId="0" fontId="35" fillId="0" borderId="80" applyNumberFormat="0" applyBorder="1" applyFont="1" applyFill="0" applyAlignment="1" applyProtection="0">
      <alignment horizontal="center" vertical="center"/>
    </xf>
    <xf numFmtId="0" fontId="0" fillId="0" borderId="4" xfId="0" applyNumberFormat="0" applyBorder="1" applyFill="1" applyAlignment="1" applyProtection="0">
      <alignment horizontal="center" vertical="center" shrinkToFit="1"/>
    </xf>
    <xf numFmtId="2" fontId="0" fillId="0" borderId="55" xfId="0" applyNumberFormat="1" applyBorder="1" applyFill="1" applyAlignment="1" applyProtection="0">
      <alignment vertical="center" shrinkToFit="1"/>
    </xf>
    <xf numFmtId="2" fontId="0" fillId="0" borderId="55" xfId="0" applyNumberFormat="1" applyBorder="1" applyFill="1" applyAlignment="1" applyProtection="0">
      <alignment shrinkToFit="1"/>
    </xf>
    <xf numFmtId="2" fontId="0" fillId="0" borderId="4" xfId="0" applyNumberFormat="1" applyBorder="1" applyFill="1" applyAlignment="1" applyProtection="0">
      <alignment vertical="center" shrinkToFit="1"/>
    </xf>
    <xf numFmtId="38" fontId="0" fillId="0" borderId="55" xfId="1" applyNumberFormat="0" applyBorder="1" applyFont="1" applyFill="1" applyAlignment="1" applyProtection="0">
      <alignment shrinkToFit="1"/>
    </xf>
    <xf numFmtId="2" fontId="0" fillId="0" borderId="4" xfId="0" quotePrefix="1" applyNumberFormat="1" applyBorder="1" applyFill="1" applyAlignment="1" applyProtection="0">
      <alignment vertical="center" shrinkToFit="1"/>
    </xf>
    <xf numFmtId="0" fontId="37" fillId="0" borderId="0" quotePrefix="1" applyNumberFormat="0" applyFont="1" applyFill="0" applyAlignment="1" applyProtection="0">
      <alignment horizontal="right"/>
    </xf>
    <xf numFmtId="49" fontId="0" fillId="0" borderId="0" applyNumberFormat="1" applyFill="0" applyAlignment="0" applyProtection="0"/>
    <xf numFmtId="49" fontId="39" fillId="0" borderId="1" quotePrefix="1" applyNumberFormat="1" applyBorder="1" applyFont="1" applyFill="0" applyAlignment="0" applyProtection="0"/>
    <xf numFmtId="49" fontId="39" fillId="0" borderId="1" applyNumberFormat="1" applyBorder="1" applyFont="1" applyFill="0" applyAlignment="0" applyProtection="0"/>
    <xf numFmtId="3" fontId="0" fillId="0" borderId="4" quotePrefix="1" applyNumberFormat="1" applyBorder="1" applyFill="0" applyAlignment="1" applyProtection="0">
      <alignment horizontal="center"/>
    </xf>
    <xf numFmtId="3" fontId="0" fillId="0" borderId="55" quotePrefix="1" applyNumberFormat="1" applyBorder="1" applyFill="0" applyAlignment="1" applyProtection="0">
      <alignment horizontal="center"/>
    </xf>
    <xf numFmtId="3" fontId="0" fillId="0" borderId="4" quotePrefix="1" applyNumberFormat="1" applyBorder="1" applyFill="0" applyAlignment="1" applyProtection="0">
      <alignment horizontal="center" vertical="center"/>
    </xf>
    <xf numFmtId="3" fontId="0" fillId="0" borderId="55" quotePrefix="1" applyNumberFormat="1" applyBorder="1" applyFill="0" applyAlignment="1" applyProtection="0">
      <alignment horizontal="center" vertical="center"/>
    </xf>
    <xf numFmtId="0" fontId="0" fillId="0" borderId="55" quotePrefix="1" applyNumberFormat="0" applyBorder="1" applyFill="0" applyAlignment="1" applyProtection="0">
      <alignment horizontal="center" vertical="center" shrinkToFit="1"/>
    </xf>
    <xf numFmtId="2" fontId="0" fillId="0" borderId="4" quotePrefix="1" applyNumberFormat="1" applyBorder="1" applyFill="0" applyAlignment="1" applyProtection="0">
      <alignment vertical="center" shrinkToFit="1"/>
    </xf>
    <xf numFmtId="0" fontId="37" fillId="0" borderId="0" xfId="0" quotePrefix="1" applyNumberFormat="0" applyFont="1" applyFill="1" applyAlignment="1" applyProtection="0">
      <alignment horizontal="right"/>
    </xf>
    <xf numFmtId="0" fontId="37" fillId="0" borderId="0" xfId="0" quotePrefix="1" applyNumberFormat="0" applyFont="1" applyFill="1" applyAlignment="0" applyProtection="0"/>
    <xf numFmtId="3" fontId="0" fillId="0" borderId="54" quotePrefix="1" applyNumberFormat="1" applyBorder="1" applyFill="0" applyAlignment="1" applyProtection="0">
      <alignment horizontal="right" vertical="center"/>
    </xf>
    <xf numFmtId="3" fontId="0" fillId="0" borderId="55" quotePrefix="1" applyNumberFormat="1" applyBorder="1" applyFill="0" applyAlignment="1" applyProtection="0">
      <alignment horizontal="right" vertical="center"/>
    </xf>
    <xf numFmtId="3" fontId="0" fillId="0" borderId="56" quotePrefix="1" applyNumberFormat="1" applyBorder="1" applyFill="0" applyAlignment="1" applyProtection="0">
      <alignment horizontal="right" vertical="center"/>
    </xf>
    <xf numFmtId="3" fontId="0" fillId="0" borderId="57" quotePrefix="1" applyNumberFormat="1" applyBorder="1" applyFill="0" applyAlignment="1" applyProtection="0">
      <alignment horizontal="right" vertical="center"/>
    </xf>
    <xf numFmtId="3" fontId="0" fillId="0" borderId="1" quotePrefix="1" applyNumberFormat="1" applyBorder="1" applyFill="0" applyAlignment="1" applyProtection="0">
      <alignment horizontal="right" vertical="center"/>
    </xf>
    <xf numFmtId="3" fontId="0" fillId="0" borderId="58" quotePrefix="1" applyNumberFormat="1" applyBorder="1" applyFill="0" applyAlignment="1" applyProtection="0">
      <alignment horizontal="right" vertical="center"/>
    </xf>
    <xf numFmtId="3" fontId="0" fillId="0" borderId="59" applyNumberFormat="1" applyBorder="1" applyFill="0" applyAlignment="1" applyProtection="0">
      <alignment horizontal="right" vertical="center"/>
    </xf>
    <xf numFmtId="3" fontId="0" fillId="0" borderId="40" applyNumberFormat="1" applyBorder="1" applyFill="0" applyAlignment="1" applyProtection="0">
      <alignment horizontal="right" vertical="center"/>
    </xf>
    <xf numFmtId="3" fontId="0" fillId="0" borderId="83" applyNumberFormat="1" applyBorder="1" applyFill="0" applyAlignment="1" applyProtection="0">
      <alignment horizontal="right" vertical="center"/>
    </xf>
    <xf numFmtId="3" fontId="0" fillId="0" borderId="84" quotePrefix="1" applyNumberFormat="1" applyBorder="1" applyFill="0" applyAlignment="1" applyProtection="0">
      <alignment horizontal="right" vertical="center"/>
    </xf>
    <xf numFmtId="3" fontId="0" fillId="0" borderId="35" quotePrefix="1" applyNumberFormat="1" applyBorder="1" applyFill="0" applyAlignment="1" applyProtection="0">
      <alignment horizontal="right" vertical="center"/>
    </xf>
    <xf numFmtId="3" fontId="0" fillId="0" borderId="53" quotePrefix="1" applyNumberFormat="1" applyBorder="1" applyFill="0" applyAlignment="1" applyProtection="0">
      <alignment horizontal="right" vertical="center"/>
    </xf>
    <xf numFmtId="2" fontId="0" fillId="0" borderId="52" applyNumberFormat="1" applyBorder="1" applyFill="0" applyAlignment="1" applyProtection="0">
      <alignment horizontal="right" vertical="center"/>
    </xf>
    <xf numFmtId="2" fontId="0" fillId="0" borderId="84" applyNumberFormat="1" applyBorder="1" applyFill="0" applyAlignment="1" applyProtection="0">
      <alignment horizontal="right" vertical="center"/>
    </xf>
    <xf numFmtId="2" fontId="0" fillId="0" borderId="46" applyNumberFormat="1" applyBorder="1" applyFill="0" applyAlignment="1" applyProtection="0">
      <alignment horizontal="right" vertical="center"/>
    </xf>
    <xf numFmtId="3" fontId="0" fillId="0" borderId="57" applyNumberFormat="1" applyBorder="1" applyFill="0" applyAlignment="1" applyProtection="0">
      <alignment horizontal="right" vertical="center"/>
    </xf>
    <xf numFmtId="3" fontId="0" fillId="0" borderId="1" applyNumberFormat="1" applyBorder="1" applyFill="0" applyAlignment="1" applyProtection="0">
      <alignment horizontal="right" vertical="center"/>
    </xf>
    <xf numFmtId="3" fontId="0" fillId="0" borderId="58" applyNumberFormat="1" applyBorder="1" applyFill="0" applyAlignment="1" applyProtection="0">
      <alignment horizontal="right" vertical="center"/>
    </xf>
    <xf numFmtId="3" fontId="0" fillId="0" borderId="2" applyNumberFormat="1" applyBorder="1" applyFill="0" applyAlignment="1" applyProtection="0">
      <alignment horizontal="right" vertical="center"/>
    </xf>
    <xf numFmtId="3" fontId="0" fillId="0" borderId="60" applyNumberFormat="1" applyBorder="1" applyFill="0" applyAlignment="1" applyProtection="0">
      <alignment horizontal="right" vertical="center"/>
    </xf>
    <xf numFmtId="2" fontId="0" fillId="0" borderId="54" applyNumberFormat="1" applyBorder="1" applyFill="0" applyAlignment="1" applyProtection="0">
      <alignment horizontal="right" vertical="center"/>
    </xf>
    <xf numFmtId="2" fontId="0" fillId="0" borderId="13" applyNumberFormat="1" applyBorder="1" applyFill="0" applyAlignment="1" applyProtection="0">
      <alignment horizontal="right" vertical="center"/>
    </xf>
    <xf numFmtId="2" fontId="0" fillId="0" borderId="50" applyNumberFormat="1" applyBorder="1" applyFill="0" applyAlignment="1" applyProtection="0">
      <alignment horizontal="right" vertical="center"/>
    </xf>
    <xf numFmtId="2" fontId="0" fillId="0" borderId="85" applyNumberFormat="1" applyBorder="1" applyFill="0" applyAlignment="1" applyProtection="0">
      <alignment horizontal="right" vertical="center"/>
    </xf>
    <xf numFmtId="2" fontId="0" fillId="0" borderId="10" applyNumberFormat="1" applyBorder="1" applyFill="0" applyAlignment="1" applyProtection="0">
      <alignment horizontal="right" vertical="center"/>
    </xf>
    <xf numFmtId="2" fontId="0" fillId="0" borderId="79" applyNumberFormat="1" applyBorder="1" applyFill="0" applyAlignment="1" applyProtection="0">
      <alignment horizontal="right" vertical="center"/>
    </xf>
    <xf numFmtId="2" fontId="0" fillId="0" borderId="61" applyNumberFormat="1" applyBorder="1" applyFill="0" applyAlignment="1" applyProtection="0">
      <alignment horizontal="right" vertical="center"/>
    </xf>
    <xf numFmtId="2" fontId="0" fillId="0" borderId="21" applyNumberFormat="1" applyBorder="1" applyFill="0" applyAlignment="1" applyProtection="0">
      <alignment horizontal="right" vertical="center"/>
    </xf>
    <xf numFmtId="2" fontId="0" fillId="0" borderId="77" applyNumberFormat="1" applyBorder="1" applyFill="0" applyAlignment="1" applyProtection="0">
      <alignment horizontal="right" vertical="center"/>
    </xf>
    <xf numFmtId="3" fontId="0" fillId="0" borderId="54" quotePrefix="1" applyNumberFormat="1" applyBorder="1" applyFill="0" applyAlignment="1" applyProtection="0">
      <alignment horizontal="right" vertical="center" shrinkToFit="1"/>
    </xf>
    <xf numFmtId="3" fontId="0" fillId="0" borderId="55" quotePrefix="1" applyNumberFormat="1" applyBorder="1" applyFill="0" applyAlignment="1" applyProtection="0">
      <alignment horizontal="right" vertical="center" shrinkToFit="1"/>
    </xf>
    <xf numFmtId="3" fontId="0" fillId="0" borderId="56" quotePrefix="1" applyNumberFormat="1" applyBorder="1" applyFill="0" applyAlignment="1" applyProtection="0">
      <alignment horizontal="right" vertical="center" shrinkToFit="1"/>
    </xf>
    <xf numFmtId="3" fontId="0" fillId="0" borderId="57" quotePrefix="1" applyNumberFormat="1" applyBorder="1" applyFill="0" applyAlignment="1" applyProtection="0">
      <alignment horizontal="right" vertical="center" shrinkToFit="1"/>
    </xf>
    <xf numFmtId="3" fontId="0" fillId="0" borderId="1" quotePrefix="1" applyNumberFormat="1" applyBorder="1" applyFill="0" applyAlignment="1" applyProtection="0">
      <alignment horizontal="right" vertical="center" shrinkToFit="1"/>
    </xf>
    <xf numFmtId="3" fontId="0" fillId="0" borderId="58" quotePrefix="1" applyNumberFormat="1" applyBorder="1" applyFill="0" applyAlignment="1" applyProtection="0">
      <alignment horizontal="right" vertical="center" shrinkToFit="1"/>
    </xf>
    <xf numFmtId="3" fontId="0" fillId="0" borderId="1" applyNumberFormat="1" applyBorder="1" applyFill="0" applyAlignment="1" applyProtection="0">
      <alignment horizontal="right" vertical="center" shrinkToFit="1"/>
    </xf>
    <xf numFmtId="3" fontId="0" fillId="0" borderId="57" applyNumberFormat="1" applyBorder="1" applyFill="0" applyAlignment="1" applyProtection="0">
      <alignment horizontal="right" vertical="center" shrinkToFit="1"/>
    </xf>
    <xf numFmtId="3" fontId="0" fillId="0" borderId="58" applyNumberFormat="1" applyBorder="1" applyFill="0" applyAlignment="1" applyProtection="0">
      <alignment horizontal="right" vertical="center" shrinkToFit="1"/>
    </xf>
    <xf numFmtId="3" fontId="0" fillId="0" borderId="85" quotePrefix="1" applyNumberFormat="1" applyBorder="1" applyFill="0" applyAlignment="1" applyProtection="0">
      <alignment horizontal="right" vertical="center" shrinkToFit="1"/>
    </xf>
    <xf numFmtId="3" fontId="0" fillId="0" borderId="3" quotePrefix="1" applyNumberFormat="1" applyBorder="1" applyFill="0" applyAlignment="1" applyProtection="0">
      <alignment horizontal="right" vertical="center" shrinkToFit="1"/>
    </xf>
    <xf numFmtId="3" fontId="0" fillId="0" borderId="86" quotePrefix="1" applyNumberFormat="1" applyBorder="1" applyFill="0" applyAlignment="1" applyProtection="0">
      <alignment horizontal="right" vertical="center" shrinkToFit="1"/>
    </xf>
    <xf numFmtId="2" fontId="0" fillId="0" borderId="85" applyNumberFormat="1" applyBorder="1" applyFill="0" applyAlignment="1" applyProtection="0">
      <alignment horizontal="right" vertical="center" shrinkToFit="1"/>
    </xf>
    <xf numFmtId="2" fontId="0" fillId="0" borderId="10" applyNumberFormat="1" applyBorder="1" applyFill="0" applyAlignment="1" applyProtection="0">
      <alignment horizontal="right" vertical="center" shrinkToFit="1"/>
    </xf>
    <xf numFmtId="2" fontId="0" fillId="0" borderId="79" applyNumberFormat="1" applyBorder="1" applyFill="0" applyAlignment="1" applyProtection="0">
      <alignment horizontal="right" vertical="center" shrinkToFit="1"/>
    </xf>
    <xf numFmtId="3" fontId="0" fillId="0" borderId="59" quotePrefix="1" applyNumberFormat="1" applyBorder="1" applyFill="0" applyAlignment="1" applyProtection="0">
      <alignment horizontal="right" vertical="center" shrinkToFit="1"/>
    </xf>
    <xf numFmtId="3" fontId="0" fillId="0" borderId="40" quotePrefix="1" applyNumberFormat="1" applyBorder="1" applyFill="0" applyAlignment="1" applyProtection="0">
      <alignment horizontal="right" vertical="center" shrinkToFit="1"/>
    </xf>
    <xf numFmtId="3" fontId="0" fillId="0" borderId="83" quotePrefix="1" applyNumberFormat="1" applyBorder="1" applyFill="0" applyAlignment="1" applyProtection="0">
      <alignment horizontal="right" vertical="center" shrinkToFit="1"/>
    </xf>
    <xf numFmtId="3" fontId="0" fillId="0" borderId="2" quotePrefix="1" applyNumberFormat="1" applyBorder="1" applyFill="0" applyAlignment="1" applyProtection="0">
      <alignment horizontal="right" vertical="center" shrinkToFit="1"/>
    </xf>
    <xf numFmtId="3" fontId="0" fillId="0" borderId="60" quotePrefix="1" applyNumberFormat="1" applyBorder="1" applyFill="0" applyAlignment="1" applyProtection="0">
      <alignment horizontal="right" vertical="center" shrinkToFit="1"/>
    </xf>
    <xf numFmtId="2" fontId="0" fillId="0" borderId="54" quotePrefix="1" applyNumberFormat="1" applyBorder="1" applyFill="0" applyAlignment="1" applyProtection="0">
      <alignment horizontal="right" vertical="center" shrinkToFit="1"/>
    </xf>
    <xf numFmtId="2" fontId="0" fillId="0" borderId="13" quotePrefix="1" applyNumberFormat="1" applyBorder="1" applyFill="0" applyAlignment="1" applyProtection="0">
      <alignment horizontal="right" vertical="center" shrinkToFit="1"/>
    </xf>
    <xf numFmtId="2" fontId="0" fillId="0" borderId="50" quotePrefix="1" applyNumberFormat="1" applyBorder="1" applyFill="0" applyAlignment="1" applyProtection="0">
      <alignment horizontal="right" vertical="center" shrinkToFit="1"/>
    </xf>
    <xf numFmtId="2" fontId="0" fillId="0" borderId="85" quotePrefix="1" applyNumberFormat="1" applyBorder="1" applyFill="0" applyAlignment="1" applyProtection="0">
      <alignment horizontal="right" vertical="center" shrinkToFit="1"/>
    </xf>
    <xf numFmtId="2" fontId="0" fillId="0" borderId="10" quotePrefix="1" applyNumberFormat="1" applyBorder="1" applyFill="0" applyAlignment="1" applyProtection="0">
      <alignment horizontal="right" vertical="center" shrinkToFit="1"/>
    </xf>
    <xf numFmtId="2" fontId="0" fillId="0" borderId="79" quotePrefix="1" applyNumberFormat="1" applyBorder="1" applyFill="0" applyAlignment="1" applyProtection="0">
      <alignment horizontal="right" vertical="center" shrinkToFit="1"/>
    </xf>
    <xf numFmtId="2" fontId="0" fillId="0" borderId="61" quotePrefix="1" applyNumberFormat="1" applyBorder="1" applyFill="0" applyAlignment="1" applyProtection="0">
      <alignment horizontal="right" vertical="center" shrinkToFit="1"/>
    </xf>
    <xf numFmtId="2" fontId="0" fillId="0" borderId="21" quotePrefix="1" applyNumberFormat="1" applyBorder="1" applyFill="0" applyAlignment="1" applyProtection="0">
      <alignment horizontal="right" vertical="center" shrinkToFit="1"/>
    </xf>
    <xf numFmtId="2" fontId="0" fillId="0" borderId="77" quotePrefix="1" applyNumberFormat="1" applyBorder="1" applyFill="0" applyAlignment="1" applyProtection="0">
      <alignment horizontal="right" vertical="center" shrinkToFit="1"/>
    </xf>
    <xf numFmtId="3" fontId="0" fillId="0" borderId="54" applyNumberFormat="1" applyBorder="1" applyFill="0" applyAlignment="1" applyProtection="0">
      <alignment horizontal="right" vertical="center"/>
    </xf>
    <xf numFmtId="3" fontId="0" fillId="0" borderId="55" applyNumberFormat="1" applyBorder="1" applyFill="0" applyAlignment="1" applyProtection="0">
      <alignment horizontal="right" vertical="center"/>
    </xf>
    <xf numFmtId="3" fontId="0" fillId="0" borderId="56" applyNumberFormat="1" applyBorder="1" applyFill="0" applyAlignment="1" applyProtection="0">
      <alignment horizontal="right" vertical="center"/>
    </xf>
    <xf numFmtId="3" fontId="0" fillId="0" borderId="11" applyNumberFormat="1" applyBorder="1" applyFill="0" applyAlignment="1" applyProtection="0">
      <alignment horizontal="right" vertical="center"/>
    </xf>
    <xf numFmtId="3" fontId="0" fillId="0" borderId="5" applyNumberFormat="1" applyBorder="1" applyFill="0" applyAlignment="1" applyProtection="0">
      <alignment horizontal="right" vertical="center"/>
    </xf>
    <xf numFmtId="3" fontId="0" fillId="0" borderId="48" applyNumberFormat="1" applyBorder="1" applyFill="0" applyAlignment="1" applyProtection="0">
      <alignment horizontal="right" vertical="center"/>
    </xf>
    <xf numFmtId="2" fontId="0" fillId="0" borderId="12" applyNumberFormat="1" applyBorder="1" applyFill="0" applyAlignment="1" applyProtection="0">
      <alignment horizontal="right" vertical="center"/>
    </xf>
    <xf numFmtId="2" fontId="0" fillId="0" borderId="9" applyNumberFormat="1" applyBorder="1" applyFill="0" applyAlignment="1" applyProtection="0">
      <alignment horizontal="right" vertical="center"/>
    </xf>
    <xf numFmtId="2" fontId="0" fillId="0" borderId="87" applyNumberFormat="1" applyBorder="1" applyFill="0" applyAlignment="1" applyProtection="0">
      <alignment horizontal="right" vertical="center"/>
    </xf>
    <xf numFmtId="3" fontId="0" fillId="0" borderId="13" quotePrefix="1" applyNumberFormat="1" applyBorder="1" applyFill="0" applyAlignment="1" applyProtection="0">
      <alignment horizontal="right" vertical="center" shrinkToFit="1"/>
    </xf>
    <xf numFmtId="3" fontId="0" fillId="0" borderId="7" quotePrefix="1" applyNumberFormat="1" applyBorder="1" applyFill="0" applyAlignment="1" applyProtection="0">
      <alignment horizontal="right" vertical="center" shrinkToFit="1"/>
    </xf>
    <xf numFmtId="3" fontId="0" fillId="0" borderId="10" quotePrefix="1" applyNumberFormat="1" applyBorder="1" applyFill="0" applyAlignment="1" applyProtection="0">
      <alignment horizontal="right" vertical="center" shrinkToFit="1"/>
    </xf>
    <xf numFmtId="3" fontId="0" fillId="0" borderId="7" applyNumberFormat="1" applyBorder="1" applyFill="0" applyAlignment="1" applyProtection="0">
      <alignment horizontal="right" vertical="center" shrinkToFit="1"/>
    </xf>
    <xf numFmtId="0" fontId="0" fillId="0" borderId="4" xfId="0" applyNumberFormat="0" applyBorder="1" applyFill="1" applyAlignment="1" applyProtection="0">
      <alignment horizontal="center"/>
    </xf>
    <xf numFmtId="0" fontId="0" fillId="0" borderId="0" xfId="0" applyNumberFormat="0" applyBorder="1" applyFill="1" applyAlignment="1" applyProtection="0">
      <alignment vertical="center"/>
    </xf>
    <xf numFmtId="38" fontId="0" fillId="0" borderId="0" xfId="1" applyNumberFormat="0" applyBorder="1" applyFont="1" applyFill="1" applyAlignment="1" applyProtection="0">
      <alignment vertical="center" shrinkToFit="1"/>
    </xf>
    <xf numFmtId="38" fontId="0" fillId="0" borderId="0" xfId="1" applyNumberFormat="0" applyFont="1" applyFill="1" applyAlignment="1" applyProtection="0">
      <alignment shrinkToFit="1"/>
    </xf>
    <xf numFmtId="0" fontId="0" fillId="0" borderId="0" xfId="0" applyNumberFormat="0" applyBorder="1" applyFill="1" applyAlignment="1" applyProtection="0">
      <alignment horizontal="left" vertical="center"/>
    </xf>
    <xf numFmtId="0" fontId="0" fillId="0" borderId="0" xfId="0" applyNumberFormat="0" applyFill="1" applyAlignment="1" applyProtection="0">
      <alignment horizontal="left"/>
    </xf>
    <xf numFmtId="38" fontId="0" fillId="0" borderId="0" xfId="1" applyNumberFormat="0" applyFont="1" applyFill="1" applyAlignment="1" applyProtection="0">
      <alignment horizontal="right" shrinkToFit="1"/>
    </xf>
    <xf numFmtId="176" fontId="0" fillId="0" borderId="4" xfId="0" applyNumberFormat="1" applyBorder="1" applyFill="1" applyAlignment="1" applyProtection="0">
      <alignment vertical="center" shrinkToFit="1"/>
    </xf>
    <xf numFmtId="176" fontId="0" fillId="0" borderId="55" xfId="0" applyNumberFormat="1" applyBorder="1" applyFill="1" applyAlignment="1" applyProtection="0">
      <alignment vertical="center" shrinkToFit="1"/>
    </xf>
    <xf numFmtId="176" fontId="0" fillId="0" borderId="55" xfId="0" quotePrefix="1" applyNumberFormat="1" applyBorder="1" applyFill="1" applyAlignment="1" applyProtection="0">
      <alignment vertical="center" shrinkToFit="1"/>
    </xf>
    <xf numFmtId="38" fontId="0" fillId="0" borderId="55" xfId="1" quotePrefix="1" applyNumberFormat="0" applyBorder="1" applyFont="1" applyFill="1" applyAlignment="1" applyProtection="0">
      <alignment shrinkToFit="1"/>
    </xf>
    <xf numFmtId="0" fontId="0" fillId="0" borderId="0" xfId="0" applyNumberFormat="0" applyBorder="1" applyFill="1" applyAlignment="1" applyProtection="0">
      <alignment horizontal="right" vertical="center" shrinkToFit="1"/>
    </xf>
    <xf numFmtId="0" fontId="0" fillId="0" borderId="2" xfId="0" quotePrefix="1" applyNumberFormat="0" applyBorder="1" applyFill="1" applyAlignment="1" applyProtection="0">
      <alignment horizontal="center" vertical="center" shrinkToFit="1"/>
    </xf>
    <xf numFmtId="0" fontId="0" fillId="0" borderId="2" xfId="0" quotePrefix="1" applyNumberFormat="0" applyBorder="1" applyFill="1" applyAlignment="1" applyProtection="0">
      <alignment horizontal="center" shrinkToFit="1"/>
    </xf>
    <xf numFmtId="0" fontId="0" fillId="0" borderId="2" xfId="0" quotePrefix="1" applyNumberFormat="0" applyBorder="1" applyFill="1" applyAlignment="1" applyProtection="0">
      <alignment vertical="center" shrinkToFit="1"/>
    </xf>
    <xf numFmtId="38" fontId="0" fillId="0" borderId="2" xfId="0" quotePrefix="1" applyNumberFormat="1" applyBorder="1" applyFill="1" applyAlignment="1" applyProtection="0">
      <alignment vertical="center" shrinkToFit="1"/>
    </xf>
    <xf numFmtId="38" fontId="0" fillId="0" borderId="55" xfId="0" quotePrefix="1" applyNumberFormat="1" applyBorder="1" applyFill="1" applyAlignment="1" applyProtection="0">
      <alignment vertical="center" shrinkToFit="1"/>
    </xf>
    <xf numFmtId="38" fontId="0" fillId="0" borderId="4" xfId="0" quotePrefix="1" applyNumberFormat="1" applyBorder="1" applyFill="1" applyAlignment="1" applyProtection="0">
      <alignment vertical="center" shrinkToFit="1"/>
    </xf>
    <xf numFmtId="6" fontId="0" fillId="0" borderId="4" xfId="0" quotePrefix="1" applyNumberFormat="1" applyBorder="1" applyFill="1" applyAlignment="1" applyProtection="0">
      <alignment vertical="center" shrinkToFit="1"/>
    </xf>
    <xf numFmtId="6" fontId="0" fillId="0" borderId="55" xfId="0" quotePrefix="1" applyNumberFormat="1" applyBorder="1" applyFill="1" applyAlignment="1" applyProtection="0">
      <alignment vertical="center" shrinkToFit="1"/>
    </xf>
    <xf numFmtId="0" fontId="0" fillId="0" borderId="55" xfId="0" quotePrefix="1" applyNumberFormat="0" applyBorder="1" applyFill="1" applyAlignment="1" applyProtection="0">
      <alignment horizontal="center"/>
    </xf>
    <xf numFmtId="0" fontId="0" fillId="0" borderId="55" xfId="0" applyNumberFormat="0" applyBorder="1" applyFill="1" applyAlignment="1" applyProtection="0">
      <alignment horizontal="center"/>
    </xf>
    <xf numFmtId="0" fontId="0" fillId="0" borderId="3" xfId="0" applyNumberFormat="0" applyBorder="1" applyFill="1" applyAlignment="1" applyProtection="0">
      <alignment horizontal="center"/>
    </xf>
    <xf numFmtId="0" fontId="0" fillId="0" borderId="4" xfId="0" applyNumberFormat="0" applyBorder="1" applyFill="1" applyAlignment="1" applyProtection="0">
      <alignment horizontal="center"/>
    </xf>
    <xf numFmtId="0" fontId="24" fillId="0" borderId="0" xfId="0" quotePrefix="1" applyNumberFormat="0" applyFont="1" applyFill="1" applyAlignment="1" applyProtection="0">
      <alignment horizontal="center" vertical="center"/>
    </xf>
    <xf numFmtId="0" fontId="0" fillId="0" borderId="1" xfId="0" applyNumberFormat="0" applyBorder="1" applyFill="1" applyAlignment="1" applyProtection="0">
      <alignment horizontal="center" vertical="center"/>
    </xf>
    <xf numFmtId="0" fontId="0" fillId="0" borderId="1" xfId="0" applyNumberFormat="0" applyBorder="1" applyFill="1" applyAlignment="1" applyProtection="0">
      <alignment horizontal="center" wrapText="1"/>
    </xf>
    <xf numFmtId="0" fontId="0" fillId="0" borderId="1" xfId="0" applyNumberFormat="0" applyBorder="1" applyFill="1" applyAlignment="1" applyProtection="0">
      <alignment horizontal="center"/>
    </xf>
    <xf numFmtId="0" fontId="0" fillId="0" borderId="55" xfId="0" quotePrefix="1" applyNumberFormat="0" applyBorder="1" applyFill="1" applyAlignment="1" applyProtection="0">
      <alignment horizontal="center" vertical="center" shrinkToFit="1"/>
    </xf>
    <xf numFmtId="0" fontId="0" fillId="0" borderId="55" xfId="0" quotePrefix="1" applyNumberFormat="0" applyBorder="1" applyFill="1" applyAlignment="1" applyProtection="0">
      <alignment horizontal="center" vertical="center"/>
    </xf>
    <xf numFmtId="0" fontId="0" fillId="0" borderId="55" xfId="0" applyNumberFormat="0" applyBorder="1" applyFill="1" applyAlignment="1" applyProtection="0">
      <alignment horizontal="center" vertical="center"/>
    </xf>
    <xf numFmtId="0" fontId="0" fillId="0" borderId="5" xfId="0" applyNumberFormat="0" applyBorder="1" applyFill="1" applyAlignment="1" applyProtection="0">
      <alignment horizontal="center" vertical="center"/>
    </xf>
    <xf numFmtId="0" fontId="0" fillId="0" borderId="6" xfId="0" applyNumberFormat="0" applyBorder="1" applyFill="1" applyAlignment="1" applyProtection="0">
      <alignment horizontal="center" vertical="center"/>
    </xf>
    <xf numFmtId="0" fontId="0" fillId="0" borderId="7" xfId="0" applyNumberFormat="0" applyBorder="1" applyFill="1" applyAlignment="1" applyProtection="0">
      <alignment horizontal="center" vertical="center"/>
    </xf>
    <xf numFmtId="0" fontId="0" fillId="0" borderId="4" xfId="0" applyNumberFormat="0" applyBorder="1" applyFill="1" applyAlignment="1" applyProtection="0">
      <alignment horizontal="center" vertical="center"/>
    </xf>
    <xf numFmtId="0" fontId="0" fillId="0" borderId="5" xfId="0" applyNumberFormat="0" applyBorder="1" applyFill="1" applyAlignment="1" applyProtection="0">
      <alignment horizontal="center" wrapText="1"/>
    </xf>
    <xf numFmtId="0" fontId="0" fillId="0" borderId="6" xfId="0" applyNumberFormat="0" applyBorder="1" applyFill="1" applyAlignment="1" applyProtection="0">
      <alignment horizontal="center" wrapText="1"/>
    </xf>
    <xf numFmtId="0" fontId="0" fillId="0" borderId="7" xfId="0" applyNumberFormat="0" applyBorder="1" applyFill="1" applyAlignment="1" applyProtection="0">
      <alignment horizontal="center" wrapText="1"/>
    </xf>
    <xf numFmtId="0" fontId="0" fillId="0" borderId="4" xfId="0" applyNumberFormat="0" applyBorder="1" applyFill="1" applyAlignment="1" applyProtection="0">
      <alignment horizontal="center" wrapText="1"/>
    </xf>
    <xf numFmtId="0" fontId="0" fillId="0" borderId="3" xfId="0" applyNumberFormat="0" applyBorder="1" applyFill="1" applyAlignment="1" applyProtection="0">
      <alignment horizontal="center" wrapText="1"/>
    </xf>
    <xf numFmtId="0" fontId="0" fillId="0" borderId="1" xfId="0" applyNumberFormat="0" applyBorder="1" applyFill="1" applyAlignment="1" applyProtection="0">
      <alignment horizontal="center" vertical="center" wrapText="1"/>
    </xf>
    <xf numFmtId="0" fontId="0" fillId="0" borderId="11" xfId="0" quotePrefix="1" applyNumberFormat="0" applyBorder="1" applyFill="1" applyAlignment="1" applyProtection="0">
      <alignment horizontal="center"/>
    </xf>
    <xf numFmtId="0" fontId="0" fillId="0" borderId="12" xfId="0" quotePrefix="1" applyNumberFormat="0" applyBorder="1" applyFill="1" applyAlignment="1" applyProtection="0">
      <alignment horizontal="center"/>
    </xf>
    <xf numFmtId="0" fontId="0" fillId="0" borderId="13" xfId="0" quotePrefix="1" applyNumberFormat="0" applyBorder="1" applyFill="1" applyAlignment="1" applyProtection="0">
      <alignment horizontal="center"/>
    </xf>
    <xf numFmtId="0" fontId="6" fillId="0" borderId="1" xfId="0" applyNumberFormat="0" applyBorder="1" applyFont="1" applyFill="1" applyAlignment="1" applyProtection="0">
      <alignment horizontal="center" vertical="center"/>
    </xf>
    <xf numFmtId="0" fontId="4" fillId="0" borderId="1" xfId="0" applyNumberFormat="0" applyBorder="1" applyFont="1" applyFill="1" applyAlignment="1" applyProtection="0">
      <alignment horizontal="center" vertical="center"/>
    </xf>
    <xf numFmtId="0" fontId="4" fillId="0" borderId="1" xfId="0" applyNumberFormat="0" applyBorder="1" applyFont="1" applyFill="1" applyAlignment="1" applyProtection="0">
      <alignment horizontal="center"/>
    </xf>
    <xf numFmtId="0" fontId="4" fillId="0" borderId="9" xfId="0" applyNumberFormat="0" applyBorder="1" applyFont="1" applyFill="1" applyAlignment="1" applyProtection="0">
      <alignment horizontal="center"/>
    </xf>
    <xf numFmtId="0" fontId="5" fillId="0" borderId="0" xfId="0" applyNumberFormat="0" applyFont="1" applyFill="1" applyAlignment="1" applyProtection="0">
      <alignment horizontal="center"/>
    </xf>
    <xf numFmtId="0" fontId="4" fillId="0" borderId="14" xfId="0" applyNumberFormat="0" applyBorder="1" applyFont="1" applyFill="1" applyAlignment="1" applyProtection="0">
      <alignment horizontal="distributed" vertical="center"/>
    </xf>
    <xf numFmtId="0" fontId="4" fillId="0" borderId="15" xfId="0" applyNumberFormat="0" applyBorder="1" applyFont="1" applyFill="1" applyAlignment="1" applyProtection="0">
      <alignment horizontal="distributed" vertical="center"/>
    </xf>
    <xf numFmtId="0" fontId="4" fillId="0" borderId="16" xfId="0" applyNumberFormat="0" applyBorder="1" applyFont="1" applyFill="1" applyAlignment="1" applyProtection="0">
      <alignment horizontal="distributed" vertical="center"/>
    </xf>
    <xf numFmtId="0" fontId="4" fillId="0" borderId="8" xfId="0" applyNumberFormat="0" applyBorder="1" applyFont="1" applyFill="1" applyAlignment="1" applyProtection="0">
      <alignment horizontal="distributed" vertical="center"/>
    </xf>
    <xf numFmtId="0" fontId="4" fillId="0" borderId="9" xfId="0" applyNumberFormat="0" applyBorder="1" applyFont="1" applyFill="1" applyAlignment="1" applyProtection="0">
      <alignment horizontal="distributed" vertical="center"/>
    </xf>
    <xf numFmtId="0" fontId="4" fillId="0" borderId="10" xfId="0" applyNumberFormat="0" applyBorder="1" applyFont="1" applyFill="1" applyAlignment="1" applyProtection="0">
      <alignment horizontal="distributed" vertical="center"/>
    </xf>
    <xf numFmtId="0" fontId="4" fillId="0" borderId="4" xfId="0" applyNumberFormat="0" applyBorder="1" applyFont="1" applyFill="1" applyAlignment="1" applyProtection="0">
      <alignment horizontal="center" vertical="center"/>
    </xf>
    <xf numFmtId="0" fontId="4" fillId="0" borderId="3" xfId="0" applyNumberFormat="0" applyBorder="1" applyFont="1" applyFill="1" applyAlignment="1" applyProtection="0">
      <alignment horizontal="center" vertical="center"/>
    </xf>
    <xf numFmtId="0" fontId="0" fillId="0" borderId="4" xfId="0" applyNumberFormat="0" applyBorder="1" applyFill="1" applyAlignment="1" applyProtection="0">
      <alignment horizontal="center" vertical="center" shrinkToFit="1"/>
    </xf>
    <xf numFmtId="0" fontId="0" fillId="0" borderId="3" xfId="0" applyNumberFormat="0" applyBorder="1" applyFill="1" applyAlignment="1" applyProtection="0">
      <alignment horizontal="center" vertical="center" shrinkToFit="1"/>
    </xf>
    <xf numFmtId="0" fontId="0" fillId="0" borderId="17" xfId="0" applyNumberFormat="0" applyBorder="1" applyFill="1" applyAlignment="1" applyProtection="0">
      <alignment horizontal="center" vertical="center"/>
    </xf>
    <xf numFmtId="0" fontId="0" fillId="0" borderId="3" xfId="0" applyNumberFormat="0" applyBorder="1" applyFill="1" applyAlignment="1" applyProtection="0">
      <alignment horizontal="center" vertical="center"/>
    </xf>
    <xf numFmtId="0" fontId="0" fillId="0" borderId="14" xfId="0" applyNumberFormat="0" applyBorder="1" applyFill="1" applyAlignment="1" applyProtection="0">
      <alignment horizontal="center" vertical="center"/>
    </xf>
    <xf numFmtId="0" fontId="0" fillId="0" borderId="15" xfId="0" applyNumberFormat="0" applyBorder="1" applyFill="1" applyAlignment="1" applyProtection="0">
      <alignment horizontal="center" vertical="center"/>
    </xf>
    <xf numFmtId="0" fontId="0" fillId="0" borderId="16" xfId="0" applyNumberFormat="0" applyBorder="1" applyFill="1" applyAlignment="1" applyProtection="0">
      <alignment horizontal="center" vertical="center"/>
    </xf>
    <xf numFmtId="0" fontId="0" fillId="0" borderId="8" xfId="0" applyNumberFormat="0" applyBorder="1" applyFill="1" applyAlignment="1" applyProtection="0">
      <alignment horizontal="center" vertical="center"/>
    </xf>
    <xf numFmtId="0" fontId="0" fillId="0" borderId="9" xfId="0" applyNumberFormat="0" applyBorder="1" applyFill="1" applyAlignment="1" applyProtection="0">
      <alignment horizontal="center" vertical="center"/>
    </xf>
    <xf numFmtId="0" fontId="0" fillId="0" borderId="10" xfId="0" applyNumberFormat="0" applyBorder="1" applyFill="1" applyAlignment="1" applyProtection="0">
      <alignment horizontal="center" vertical="center"/>
    </xf>
    <xf numFmtId="0" fontId="0" fillId="0" borderId="5" xfId="0" applyNumberFormat="0" applyBorder="1" applyFill="1" applyAlignment="1" applyProtection="0">
      <alignment horizontal="center" shrinkToFit="1"/>
    </xf>
    <xf numFmtId="0" fontId="0" fillId="0" borderId="6" xfId="0" applyNumberFormat="0" applyBorder="1" applyFill="1" applyAlignment="1" applyProtection="0">
      <alignment horizontal="center" shrinkToFit="1"/>
    </xf>
    <xf numFmtId="0" fontId="0" fillId="0" borderId="7" xfId="0" applyNumberFormat="0" applyBorder="1" applyFill="1" applyAlignment="1" applyProtection="0">
      <alignment horizontal="center" shrinkToFit="1"/>
    </xf>
    <xf numFmtId="0" fontId="4" fillId="0" borderId="0" applyNumberFormat="0" applyFont="1" applyFill="0" applyAlignment="1" applyProtection="0">
      <alignment horizontal="center" vertical="center"/>
    </xf>
    <xf numFmtId="0" fontId="4" fillId="0" borderId="0" applyNumberFormat="0" applyFont="1" applyFill="0" applyAlignment="1" applyProtection="0">
      <alignment horizontal="distributed"/>
    </xf>
    <xf numFmtId="0" fontId="4" fillId="0" borderId="1" applyNumberFormat="0" applyBorder="1" applyFont="1" applyFill="0" applyAlignment="1" applyProtection="0">
      <alignment horizontal="center" vertical="center"/>
    </xf>
    <xf numFmtId="0" fontId="4" fillId="0" borderId="1" applyNumberFormat="0" applyBorder="1" applyFont="1" applyFill="0" applyAlignment="1" applyProtection="0">
      <alignment horizontal="center" vertical="center" wrapText="1"/>
    </xf>
    <xf numFmtId="0" fontId="0" fillId="0" borderId="55" xfId="0" applyNumberFormat="0" applyBorder="1" applyFill="1" applyAlignment="1" applyProtection="0">
      <alignment horizontal="center" shrinkToFit="1"/>
    </xf>
    <xf numFmtId="0" fontId="0" fillId="0" borderId="55" applyNumberFormat="0" applyBorder="1" applyFill="0" applyAlignment="1" applyProtection="0">
      <alignment horizontal="center" shrinkToFit="1"/>
    </xf>
    <xf numFmtId="0" fontId="24" fillId="0" borderId="0" xfId="0" quotePrefix="1" applyNumberFormat="0" applyFont="1" applyFill="1" applyAlignment="1" applyProtection="0">
      <alignment horizontal="left" vertical="center"/>
    </xf>
    <xf numFmtId="0" fontId="0" fillId="0" borderId="31" xfId="0" applyNumberFormat="0" applyBorder="1" applyFill="1" applyAlignment="1" applyProtection="0">
      <alignment horizontal="center"/>
    </xf>
    <xf numFmtId="0" fontId="0" fillId="0" borderId="25" xfId="0" applyNumberFormat="0" applyBorder="1" applyFill="1" applyAlignment="1" applyProtection="0">
      <alignment horizontal="center"/>
    </xf>
    <xf numFmtId="0" fontId="0" fillId="0" borderId="11" xfId="0" applyNumberFormat="0" applyBorder="1" applyFill="1" applyAlignment="1" applyProtection="0">
      <alignment horizontal="center"/>
    </xf>
    <xf numFmtId="0" fontId="0" fillId="0" borderId="27" xfId="0" applyNumberFormat="0" applyBorder="1" applyFill="1" applyAlignment="1" applyProtection="0">
      <alignment horizontal="center"/>
    </xf>
    <xf numFmtId="0" fontId="0" fillId="0" borderId="30" xfId="0" applyNumberFormat="0" applyBorder="1" applyFill="1" applyAlignment="1" applyProtection="0">
      <alignment horizontal="center"/>
    </xf>
    <xf numFmtId="0" fontId="0" fillId="0" borderId="26" xfId="0" applyNumberFormat="0" applyBorder="1" applyFill="1" applyAlignment="1" applyProtection="0">
      <alignment horizontal="center"/>
    </xf>
    <xf numFmtId="0" fontId="0" fillId="0" borderId="18" xfId="0" applyNumberFormat="0" applyBorder="1" applyFill="1" applyAlignment="1" applyProtection="0">
      <alignment horizontal="center" vertical="center"/>
    </xf>
    <xf numFmtId="0" fontId="0" fillId="0" borderId="22" xfId="0" applyNumberFormat="0" applyBorder="1" applyFill="1" applyAlignment="1" applyProtection="0">
      <alignment horizontal="center" vertical="center"/>
    </xf>
    <xf numFmtId="0" fontId="0" fillId="0" borderId="23" xfId="0" applyNumberFormat="0" applyBorder="1" applyFill="1" applyAlignment="1" applyProtection="0">
      <alignment horizontal="center" vertical="center"/>
    </xf>
    <xf numFmtId="0" fontId="0" fillId="0" borderId="41" xfId="0" applyNumberFormat="0" applyBorder="1" applyFill="1" applyAlignment="1" applyProtection="0">
      <alignment horizontal="center" vertical="center"/>
    </xf>
    <xf numFmtId="0" fontId="0" fillId="0" borderId="42" xfId="0" applyNumberFormat="0" applyBorder="1" applyFill="1" applyAlignment="1" applyProtection="0">
      <alignment horizontal="center" vertical="center"/>
    </xf>
    <xf numFmtId="0" fontId="0" fillId="0" borderId="16" xfId="0" applyNumberFormat="0" applyBorder="1" applyFill="1" applyAlignment="1" applyProtection="0">
      <alignment horizontal="center"/>
    </xf>
    <xf numFmtId="0" fontId="0" fillId="0" borderId="37" xfId="0" applyNumberFormat="0" applyBorder="1" applyFill="1" applyAlignment="1" applyProtection="0">
      <alignment horizontal="center"/>
    </xf>
    <xf numFmtId="0" fontId="26" fillId="0" borderId="0" applyNumberFormat="0" applyFont="1" applyFill="0" applyAlignment="1" applyProtection="0">
      <alignment horizontal="center" vertical="center"/>
    </xf>
    <xf numFmtId="0" fontId="8" fillId="0" borderId="1" applyNumberFormat="0" applyBorder="1" applyFont="1" applyFill="0" applyAlignment="1" applyProtection="0">
      <alignment horizontal="center" vertical="center"/>
    </xf>
    <xf numFmtId="0" fontId="28" fillId="0" borderId="0" applyNumberFormat="0" applyFont="1" applyFill="0" applyAlignment="1" applyProtection="0">
      <alignment horizontal="right"/>
    </xf>
    <xf numFmtId="0" fontId="15" fillId="0" borderId="1" applyNumberFormat="0" applyBorder="1" applyFont="1" applyFill="0" applyAlignment="1" applyProtection="0">
      <alignment horizontal="right" vertical="center"/>
    </xf>
    <xf numFmtId="0" fontId="15" fillId="0" borderId="1" applyNumberFormat="0" applyBorder="1" applyFont="1" applyFill="0" applyAlignment="1" applyProtection="0">
      <alignment horizontal="center" vertical="center"/>
    </xf>
    <xf numFmtId="49" fontId="30" fillId="0" borderId="1" applyNumberFormat="1" applyBorder="1" applyFont="1" applyFill="0" applyAlignment="1" applyProtection="0">
      <alignment horizontal="center" vertical="center"/>
    </xf>
    <xf numFmtId="0" fontId="6" fillId="0" borderId="48" applyNumberFormat="0" applyBorder="1" applyFont="1" applyFill="0" applyAlignment="1" applyProtection="0">
      <alignment horizontal="right"/>
    </xf>
    <xf numFmtId="0" fontId="6" fillId="0" borderId="47" applyNumberFormat="0" applyBorder="1" applyFont="1" applyFill="0" applyAlignment="1" applyProtection="0">
      <alignment horizontal="right"/>
    </xf>
    <xf numFmtId="0" fontId="6" fillId="0" borderId="40" applyNumberFormat="0" applyBorder="1" applyFont="1" applyFill="0" applyAlignment="1" applyProtection="0">
      <alignment horizontal="right"/>
    </xf>
    <xf numFmtId="0" fontId="29" fillId="0" borderId="0" applyNumberFormat="0" applyFont="1" applyFill="0" applyAlignment="1" applyProtection="0">
      <alignment horizontal="center" vertical="center"/>
    </xf>
    <xf numFmtId="0" fontId="10" fillId="0" borderId="1" applyNumberFormat="0" applyBorder="1" applyFont="1" applyFill="0" applyAlignment="1" applyProtection="0">
      <alignment horizontal="center" vertical="center"/>
    </xf>
    <xf numFmtId="0" fontId="10" fillId="0" borderId="4" applyNumberFormat="0" applyBorder="1" applyFont="1" applyFill="0" applyAlignment="1" applyProtection="0">
      <alignment horizontal="center" vertical="center"/>
    </xf>
    <xf numFmtId="0" fontId="10" fillId="0" borderId="16" applyNumberFormat="0" applyBorder="1" applyFont="1" applyFill="0" applyAlignment="1" applyProtection="0">
      <alignment horizontal="center" vertical="center"/>
    </xf>
    <xf numFmtId="0" fontId="10" fillId="0" borderId="44" applyNumberFormat="0" applyBorder="1" applyFont="1" applyFill="0" applyAlignment="1" applyProtection="0">
      <alignment horizontal="right" shrinkToFit="1"/>
    </xf>
    <xf numFmtId="0" fontId="10" fillId="0" borderId="45" applyNumberFormat="0" applyBorder="1" applyFont="1" applyFill="0" applyAlignment="1" applyProtection="0">
      <alignment horizontal="right" shrinkToFit="1"/>
    </xf>
    <xf numFmtId="0" fontId="10" fillId="0" borderId="46" applyNumberFormat="0" applyBorder="1" applyFont="1" applyFill="0" applyAlignment="1" applyProtection="0">
      <alignment horizontal="right" shrinkToFit="1"/>
    </xf>
    <xf numFmtId="0" fontId="10" fillId="0" borderId="5" applyNumberFormat="0" applyBorder="1" applyFont="1" applyFill="0" applyAlignment="1" applyProtection="0">
      <alignment horizontal="center" vertical="center"/>
    </xf>
    <xf numFmtId="0" fontId="10" fillId="0" borderId="51" applyNumberFormat="0" applyBorder="1" applyFont="1" applyFill="0" applyAlignment="1" applyProtection="0">
      <alignment horizontal="right" shrinkToFit="1"/>
    </xf>
    <xf numFmtId="0" fontId="10" fillId="0" borderId="12" applyNumberFormat="0" applyBorder="1" applyFont="1" applyFill="0" applyAlignment="1" applyProtection="0">
      <alignment horizontal="right" shrinkToFit="1"/>
    </xf>
    <xf numFmtId="0" fontId="10" fillId="0" borderId="50" applyNumberFormat="0" applyBorder="1" applyFont="1" applyFill="0" applyAlignment="1" applyProtection="0">
      <alignment horizontal="right" shrinkToFit="1"/>
    </xf>
    <xf numFmtId="0" fontId="10" fillId="0" borderId="0" applyNumberFormat="0" applyBorder="1" applyFont="1" applyFill="0" applyAlignment="1" applyProtection="0">
      <alignment horizontal="right"/>
    </xf>
    <xf numFmtId="0" fontId="6" fillId="0" borderId="11" applyNumberFormat="0" applyBorder="1" applyFont="1" applyFill="0" applyAlignment="1" applyProtection="0">
      <alignment horizontal="right"/>
    </xf>
    <xf numFmtId="0" fontId="6" fillId="0" borderId="12" applyNumberFormat="0" applyBorder="1" applyFont="1" applyFill="0" applyAlignment="1" applyProtection="0">
      <alignment horizontal="right"/>
    </xf>
    <xf numFmtId="0" fontId="6" fillId="0" borderId="13" applyNumberFormat="0" applyBorder="1" applyFont="1" applyFill="0" applyAlignment="1" applyProtection="0">
      <alignment horizontal="right"/>
    </xf>
    <xf numFmtId="0" fontId="6" fillId="0" borderId="5" applyNumberFormat="0" applyBorder="1" applyFont="1" applyFill="0" applyAlignment="1" applyProtection="0">
      <alignment horizontal="right"/>
    </xf>
    <xf numFmtId="0" fontId="6" fillId="0" borderId="6" applyNumberFormat="0" applyBorder="1" applyFont="1" applyFill="0" applyAlignment="1" applyProtection="0">
      <alignment horizontal="right"/>
    </xf>
    <xf numFmtId="0" fontId="6" fillId="0" borderId="7" applyNumberFormat="0" applyBorder="1" applyFont="1" applyFill="0" applyAlignment="1" applyProtection="0">
      <alignment horizontal="right"/>
    </xf>
    <xf numFmtId="0" fontId="12" fillId="0" borderId="5" applyNumberFormat="0" applyBorder="1" applyFont="1" applyFill="0" applyAlignment="1" applyProtection="0">
      <alignment horizontal="right"/>
    </xf>
    <xf numFmtId="0" fontId="12" fillId="0" borderId="6" applyNumberFormat="0" applyBorder="1" applyFont="1" applyFill="0" applyAlignment="1" applyProtection="0">
      <alignment horizontal="right"/>
    </xf>
    <xf numFmtId="0" fontId="12" fillId="0" borderId="7" applyNumberFormat="0" applyBorder="1" applyFont="1" applyFill="0" applyAlignment="1" applyProtection="0">
      <alignment horizontal="right"/>
    </xf>
    <xf numFmtId="0" fontId="11" fillId="0" borderId="14" applyNumberFormat="0" applyBorder="1" applyFont="1" applyFill="0" applyAlignment="1" applyProtection="0">
      <alignment horizontal="center" vertical="center"/>
    </xf>
    <xf numFmtId="0" fontId="11" fillId="0" borderId="15" applyNumberFormat="0" applyBorder="1" applyFont="1" applyFill="0" applyAlignment="1" applyProtection="0">
      <alignment horizontal="center" vertical="center"/>
    </xf>
    <xf numFmtId="0" fontId="11" fillId="0" borderId="16" applyNumberFormat="0" applyBorder="1" applyFont="1" applyFill="0" applyAlignment="1" applyProtection="0">
      <alignment horizontal="center" vertical="center"/>
    </xf>
    <xf numFmtId="0" fontId="16" fillId="0" borderId="8" applyNumberFormat="0" applyBorder="1" applyFont="1" applyFill="0" applyAlignment="1" applyProtection="0">
      <alignment horizontal="center" vertical="center"/>
    </xf>
    <xf numFmtId="0" fontId="16" fillId="0" borderId="9" applyNumberFormat="0" applyBorder="1" applyFont="1" applyFill="0" applyAlignment="1" applyProtection="0">
      <alignment horizontal="center" vertical="center"/>
    </xf>
    <xf numFmtId="0" fontId="16" fillId="0" borderId="10" applyNumberFormat="0" applyBorder="1" applyFont="1" applyFill="0" applyAlignment="1" applyProtection="0">
      <alignment horizontal="center" vertical="center"/>
    </xf>
    <xf numFmtId="0" fontId="12" fillId="0" borderId="5" applyNumberFormat="0" applyBorder="1" applyFont="1" applyFill="0" applyAlignment="1" applyProtection="0">
      <alignment horizontal="distributed" vertical="center"/>
    </xf>
    <xf numFmtId="0" fontId="12" fillId="0" borderId="6" applyNumberFormat="0" applyBorder="1" applyFont="1" applyFill="0" applyAlignment="1" applyProtection="0">
      <alignment horizontal="distributed" vertical="center"/>
    </xf>
    <xf numFmtId="0" fontId="12" fillId="0" borderId="7" applyNumberFormat="0" applyBorder="1" applyFont="1" applyFill="0" applyAlignment="1" applyProtection="0">
      <alignment horizontal="distributed" vertical="center"/>
    </xf>
    <xf numFmtId="0" fontId="9" fillId="0" borderId="5" applyNumberFormat="0" applyBorder="1" applyFont="1" applyFill="0" applyAlignment="1" applyProtection="0">
      <alignment horizontal="center"/>
    </xf>
    <xf numFmtId="0" fontId="9" fillId="0" borderId="6" applyNumberFormat="0" applyBorder="1" applyFont="1" applyFill="0" applyAlignment="1" applyProtection="0">
      <alignment horizontal="center"/>
    </xf>
    <xf numFmtId="0" fontId="9" fillId="0" borderId="7" applyNumberFormat="0" applyBorder="1" applyFont="1" applyFill="0" applyAlignment="1" applyProtection="0">
      <alignment horizontal="center"/>
    </xf>
    <xf numFmtId="0" fontId="17" fillId="0" borderId="0" applyNumberFormat="0" applyFont="1" applyFill="0" applyAlignment="1" applyProtection="0">
      <alignment horizontal="center" vertical="center"/>
    </xf>
    <xf numFmtId="0" fontId="12" fillId="0" borderId="1" applyNumberFormat="0" applyBorder="1" applyFont="1" applyFill="0" applyAlignment="1" applyProtection="0">
      <alignment horizontal="distributed" vertical="center" wrapText="1"/>
    </xf>
    <xf numFmtId="0" fontId="14" fillId="0" borderId="1" applyNumberFormat="0" applyBorder="1" applyFont="1" applyFill="0" applyAlignment="1" applyProtection="0">
      <alignment horizontal="center" vertical="center"/>
    </xf>
    <xf numFmtId="0" fontId="12" fillId="0" borderId="1" applyNumberFormat="0" applyBorder="1" applyFont="1" applyFill="0" applyAlignment="1" applyProtection="0">
      <alignment horizontal="distributed" vertical="center"/>
    </xf>
    <xf numFmtId="0" fontId="12" fillId="0" borderId="1" applyNumberFormat="0" applyBorder="1" applyFont="1" applyFill="0" applyAlignment="1" applyProtection="0">
      <alignment horizontal="center"/>
    </xf>
    <xf numFmtId="0" fontId="12" fillId="0" borderId="1" applyNumberFormat="0" applyBorder="1" applyFont="1" applyFill="0" applyAlignment="1" applyProtection="0">
      <alignment horizontal="center" vertical="center"/>
    </xf>
    <xf numFmtId="0" fontId="12" fillId="0" borderId="4" applyNumberFormat="0" applyBorder="1" applyFont="1" applyFill="0" applyAlignment="1" applyProtection="0">
      <alignment horizontal="center" vertical="center"/>
    </xf>
    <xf numFmtId="0" fontId="11" fillId="0" borderId="30" applyNumberFormat="0" applyBorder="1" applyFont="1" applyFill="0" applyAlignment="1" applyProtection="0">
      <alignment horizontal="center" vertical="center"/>
    </xf>
    <xf numFmtId="0" fontId="11" fillId="0" borderId="0" applyNumberFormat="0" applyBorder="1" applyFont="1" applyFill="0" applyAlignment="1" applyProtection="0">
      <alignment horizontal="center" vertical="center"/>
    </xf>
    <xf numFmtId="0" fontId="11" fillId="0" borderId="49" applyNumberFormat="0" applyBorder="1" applyFont="1" applyFill="0" applyAlignment="1" applyProtection="0">
      <alignment horizontal="center" vertical="center"/>
    </xf>
    <xf numFmtId="0" fontId="12" fillId="0" borderId="30" applyNumberFormat="0" applyBorder="1" applyFont="1" applyFill="0" applyAlignment="1" applyProtection="0">
      <alignment horizontal="center" vertical="center"/>
    </xf>
    <xf numFmtId="0" fontId="12" fillId="0" borderId="0" applyNumberFormat="0" applyBorder="1" applyFont="1" applyFill="0" applyAlignment="1" applyProtection="0">
      <alignment horizontal="center" vertical="center"/>
    </xf>
    <xf numFmtId="0" fontId="12" fillId="0" borderId="49" applyNumberFormat="0" applyBorder="1" applyFont="1" applyFill="0" applyAlignment="1" applyProtection="0">
      <alignment horizontal="center" vertical="center"/>
    </xf>
    <xf numFmtId="0" fontId="16" fillId="0" borderId="30" applyNumberFormat="0" applyBorder="1" applyFont="1" applyFill="0" applyAlignment="1" applyProtection="0">
      <alignment horizontal="center" vertical="center"/>
    </xf>
    <xf numFmtId="0" fontId="16" fillId="0" borderId="0" applyNumberFormat="0" applyBorder="1" applyFont="1" applyFill="0" applyAlignment="1" applyProtection="0">
      <alignment horizontal="center" vertical="center"/>
    </xf>
    <xf numFmtId="0" fontId="16" fillId="0" borderId="49" applyNumberFormat="0" applyBorder="1" applyFont="1" applyFill="0" applyAlignment="1" applyProtection="0">
      <alignment horizontal="center" vertical="center"/>
    </xf>
    <xf numFmtId="0" fontId="15" fillId="0" borderId="44" applyNumberFormat="0" applyBorder="1" applyFont="1" applyFill="0" applyAlignment="1" applyProtection="0">
      <alignment horizontal="right"/>
    </xf>
    <xf numFmtId="0" fontId="15" fillId="0" borderId="45" applyNumberFormat="0" applyBorder="1" applyFont="1" applyFill="0" applyAlignment="1" applyProtection="0">
      <alignment horizontal="right"/>
    </xf>
    <xf numFmtId="0" fontId="15" fillId="0" borderId="46" applyNumberFormat="0" applyBorder="1" applyFont="1" applyFill="0" applyAlignment="1" applyProtection="0">
      <alignment horizontal="right"/>
    </xf>
    <xf numFmtId="0" fontId="15" fillId="0" borderId="52" applyNumberFormat="0" applyBorder="1" applyFont="1" applyFill="0" applyAlignment="1" applyProtection="0">
      <alignment horizontal="right" vertical="center"/>
    </xf>
    <xf numFmtId="0" fontId="15" fillId="0" borderId="35" applyNumberFormat="0" applyBorder="1" applyFont="1" applyFill="0" applyAlignment="1" applyProtection="0">
      <alignment horizontal="right" vertical="center"/>
    </xf>
    <xf numFmtId="0" fontId="15" fillId="0" borderId="53" applyNumberFormat="0" applyBorder="1" applyFont="1" applyFill="0" applyAlignment="1" applyProtection="0">
      <alignment horizontal="right" vertical="center"/>
    </xf>
    <xf numFmtId="0" fontId="15" fillId="0" borderId="7" applyNumberFormat="0" applyBorder="1" applyFont="1" applyFill="0" applyAlignment="1" applyProtection="0">
      <alignment horizontal="right" vertical="center"/>
    </xf>
    <xf numFmtId="0" fontId="15" fillId="0" borderId="5" applyNumberFormat="0" applyBorder="1" applyFont="1" applyFill="0" applyAlignment="1" applyProtection="0">
      <alignment horizontal="right" vertical="center"/>
    </xf>
    <xf numFmtId="0" fontId="18" fillId="0" borderId="1" applyNumberFormat="0" applyBorder="1" applyFont="1" applyFill="0" applyAlignment="1" applyProtection="0">
      <alignment horizontal="right" vertical="center"/>
    </xf>
    <xf numFmtId="0" fontId="14" fillId="0" borderId="1" applyNumberFormat="0" applyBorder="1" applyFont="1" applyFill="0" applyAlignment="1" applyProtection="0">
      <alignment horizontal="center" vertical="center" shrinkToFit="1"/>
    </xf>
    <xf numFmtId="0" fontId="11" fillId="0" borderId="5" applyNumberFormat="0" applyBorder="1" applyFont="1" applyFill="0" applyAlignment="1" applyProtection="0">
      <alignment horizontal="left" vertical="center" wrapText="1"/>
    </xf>
    <xf numFmtId="0" fontId="11" fillId="0" borderId="6" applyNumberFormat="0" applyBorder="1" applyFont="1" applyFill="0" applyAlignment="1" applyProtection="0">
      <alignment horizontal="left" vertical="center" wrapText="1"/>
    </xf>
    <xf numFmtId="0" fontId="11" fillId="0" borderId="7" applyNumberFormat="0" applyBorder="1" applyFont="1" applyFill="0" applyAlignment="1" applyProtection="0">
      <alignment horizontal="left" vertical="center" wrapText="1"/>
    </xf>
    <xf numFmtId="0" fontId="14" fillId="0" borderId="5" applyNumberFormat="0" applyBorder="1" applyFont="1" applyFill="0" applyAlignment="1" applyProtection="0">
      <alignment horizontal="distributed" vertical="center"/>
    </xf>
    <xf numFmtId="0" fontId="14" fillId="0" borderId="6" applyNumberFormat="0" applyBorder="1" applyFont="1" applyFill="0" applyAlignment="1" applyProtection="0">
      <alignment horizontal="distributed" vertical="center"/>
    </xf>
    <xf numFmtId="0" fontId="14" fillId="0" borderId="7" applyNumberFormat="0" applyBorder="1" applyFont="1" applyFill="0" applyAlignment="1" applyProtection="0">
      <alignment horizontal="distributed" vertical="center"/>
    </xf>
    <xf numFmtId="0" fontId="13" fillId="0" borderId="5" applyNumberFormat="0" applyBorder="1" applyFont="1" applyFill="0" applyAlignment="1" applyProtection="0">
      <alignment horizontal="center"/>
    </xf>
    <xf numFmtId="0" fontId="13" fillId="0" borderId="6" applyNumberFormat="0" applyBorder="1" applyFont="1" applyFill="0" applyAlignment="1" applyProtection="0">
      <alignment horizontal="center"/>
    </xf>
    <xf numFmtId="0" fontId="13" fillId="0" borderId="7" applyNumberFormat="0" applyBorder="1" applyFont="1" applyFill="0" applyAlignment="1" applyProtection="0">
      <alignment horizontal="center"/>
    </xf>
    <xf numFmtId="0" fontId="18" fillId="0" borderId="1" applyNumberFormat="0" applyBorder="1" applyFont="1" applyFill="0" applyAlignment="1" applyProtection="0">
      <alignment horizontal="center" vertical="center"/>
    </xf>
    <xf numFmtId="0" fontId="19" fillId="0" borderId="0" applyNumberFormat="0" applyFont="1" applyFill="0" applyAlignment="1" applyProtection="0">
      <alignment horizontal="center" vertical="center"/>
    </xf>
    <xf numFmtId="0" fontId="14" fillId="0" borderId="1" applyNumberFormat="0" applyBorder="1" applyFont="1" applyFill="0" applyAlignment="1" applyProtection="0">
      <alignment horizontal="distributed" vertical="center" wrapText="1"/>
    </xf>
    <xf numFmtId="0" fontId="14" fillId="0" borderId="1" applyNumberFormat="0" applyBorder="1" applyFont="1" applyFill="0" applyAlignment="1" applyProtection="0">
      <alignment horizontal="distributed" vertical="center"/>
    </xf>
    <xf numFmtId="0" fontId="14" fillId="0" borderId="4" applyNumberFormat="0" applyBorder="1" applyFont="1" applyFill="0" applyAlignment="1" applyProtection="0">
      <alignment horizontal="center" vertical="center"/>
    </xf>
    <xf numFmtId="0" fontId="22" fillId="0" borderId="0" applyNumberFormat="0" applyBorder="1" applyFont="1" applyFill="0" applyAlignment="1" applyProtection="0">
      <alignment horizontal="left"/>
    </xf>
    <xf numFmtId="0" fontId="14" fillId="0" borderId="5" applyNumberFormat="0" applyBorder="1" applyFont="1" applyFill="0" applyAlignment="1" applyProtection="0">
      <alignment horizontal="center" vertical="center"/>
    </xf>
    <xf numFmtId="0" fontId="14" fillId="0" borderId="6" applyNumberFormat="0" applyBorder="1" applyFont="1" applyFill="0" applyAlignment="1" applyProtection="0">
      <alignment horizontal="center" vertical="center"/>
    </xf>
    <xf numFmtId="0" fontId="14" fillId="0" borderId="7" applyNumberFormat="0" applyBorder="1" applyFont="1" applyFill="0" applyAlignment="1" applyProtection="0">
      <alignment horizontal="center" vertical="center"/>
    </xf>
    <xf numFmtId="0" fontId="14" fillId="0" borderId="5" applyNumberFormat="0" applyBorder="1" applyFont="1" applyFill="0" applyAlignment="1" applyProtection="0">
      <alignment horizontal="distributed" vertical="center" wrapText="1"/>
    </xf>
    <xf numFmtId="0" fontId="14" fillId="0" borderId="6" applyNumberFormat="0" applyBorder="1" applyFont="1" applyFill="0" applyAlignment="1" applyProtection="0">
      <alignment horizontal="distributed" vertical="center" wrapText="1"/>
    </xf>
    <xf numFmtId="0" fontId="14" fillId="0" borderId="7" applyNumberFormat="0" applyBorder="1" applyFont="1" applyFill="0" applyAlignment="1" applyProtection="0">
      <alignment horizontal="distributed" vertical="center" wrapText="1"/>
    </xf>
    <xf numFmtId="0" fontId="15" fillId="0" borderId="10" applyNumberFormat="0" applyBorder="1" applyFont="1" applyFill="0" applyAlignment="1" applyProtection="0">
      <alignment horizontal="right" vertical="center"/>
    </xf>
    <xf numFmtId="0" fontId="15" fillId="0" borderId="3" applyNumberFormat="0" applyBorder="1" applyFont="1" applyFill="0" applyAlignment="1" applyProtection="0">
      <alignment horizontal="right" vertical="center"/>
    </xf>
    <xf numFmtId="0" fontId="23" fillId="0" borderId="16" applyNumberFormat="0" applyBorder="1" applyFont="1" applyFill="0" applyAlignment="1" applyProtection="0">
      <alignment horizontal="left" vertical="center"/>
    </xf>
    <xf numFmtId="0" fontId="23" fillId="0" borderId="4" applyNumberFormat="0" applyBorder="1" applyFont="1" applyFill="0" applyAlignment="1" applyProtection="0">
      <alignment horizontal="left" vertical="center"/>
    </xf>
    <xf numFmtId="0" fontId="15" fillId="0" borderId="17" applyNumberFormat="0" applyBorder="1" applyFont="1" applyFill="0" applyAlignment="1" applyProtection="0">
      <alignment horizontal="right" vertical="center"/>
    </xf>
    <xf numFmtId="0" fontId="23" fillId="0" borderId="63" applyNumberFormat="0" applyBorder="1" applyFont="1" applyFill="0" applyAlignment="1" applyProtection="0">
      <alignment horizontal="left" vertical="center"/>
    </xf>
    <xf numFmtId="0" fontId="23" fillId="0" borderId="64" applyNumberFormat="0" applyBorder="1" applyFont="1" applyFill="0" applyAlignment="1" applyProtection="0">
      <alignment horizontal="left" vertical="center"/>
    </xf>
    <xf numFmtId="0" fontId="15" fillId="0" borderId="61" applyNumberFormat="0" applyBorder="1" applyFont="1" applyFill="0" applyAlignment="1" applyProtection="0">
      <alignment horizontal="right" vertical="center"/>
    </xf>
    <xf numFmtId="0" fontId="15" fillId="0" borderId="19" applyNumberFormat="0" applyBorder="1" applyFont="1" applyFill="0" applyAlignment="1" applyProtection="0">
      <alignment horizontal="right" vertical="center"/>
    </xf>
    <xf numFmtId="0" fontId="22" fillId="0" borderId="15" applyNumberFormat="0" applyBorder="1" applyFont="1" applyFill="0" applyAlignment="1" applyProtection="0">
      <alignment horizontal="left"/>
    </xf>
    <xf numFmtId="0" fontId="15" fillId="0" borderId="62" applyNumberFormat="0" applyBorder="1" applyFont="1" applyFill="0" applyAlignment="1" applyProtection="0">
      <alignment horizontal="right" vertical="center"/>
    </xf>
    <xf numFmtId="0" fontId="15" fillId="0" borderId="54" applyNumberFormat="0" applyBorder="1" applyFont="1" applyFill="0" applyAlignment="1" applyProtection="0">
      <alignment horizontal="center" vertical="center"/>
    </xf>
    <xf numFmtId="0" fontId="15" fillId="0" borderId="55" applyNumberFormat="0" applyBorder="1" applyFont="1" applyFill="0" applyAlignment="1" applyProtection="0">
      <alignment horizontal="center" vertical="center"/>
    </xf>
    <xf numFmtId="0" fontId="15" fillId="0" borderId="57" applyNumberFormat="0" applyBorder="1" applyFont="1" applyFill="0" applyAlignment="1" applyProtection="0">
      <alignment horizontal="center" vertical="center"/>
    </xf>
    <xf numFmtId="0" fontId="15" fillId="0" borderId="59" applyNumberFormat="0" applyBorder="1" applyFont="1" applyFill="0" applyAlignment="1" applyProtection="0">
      <alignment horizontal="center" vertical="center"/>
    </xf>
    <xf numFmtId="0" fontId="15" fillId="0" borderId="2" applyNumberFormat="0" applyBorder="1" applyFont="1" applyFill="0" applyAlignment="1" applyProtection="0">
      <alignment horizontal="center" vertical="center"/>
    </xf>
    <xf numFmtId="0" fontId="15" fillId="0" borderId="56" applyNumberFormat="0" applyBorder="1" applyFont="1" applyFill="0" applyAlignment="1" applyProtection="0">
      <alignment horizontal="center" vertical="center"/>
    </xf>
    <xf numFmtId="0" fontId="15" fillId="0" borderId="58" applyNumberFormat="0" applyBorder="1" applyFont="1" applyFill="0" applyAlignment="1" applyProtection="0">
      <alignment horizontal="center" vertical="center"/>
    </xf>
    <xf numFmtId="0" fontId="15" fillId="0" borderId="60" applyNumberFormat="0" applyBorder="1" applyFont="1" applyFill="0" applyAlignment="1" applyProtection="0">
      <alignment horizontal="center" vertical="center"/>
    </xf>
    <xf numFmtId="0" fontId="9" fillId="0" borderId="1" applyNumberFormat="0" applyBorder="1" applyFont="1" applyFill="0" applyAlignment="1" applyProtection="0">
      <alignment horizontal="center" vertical="center"/>
    </xf>
    <xf numFmtId="0" fontId="12" fillId="0" borderId="1" applyNumberFormat="0" applyBorder="1" applyFont="1" applyFill="0" applyAlignment="1" applyProtection="0">
      <alignment horizontal="center" vertical="center" wrapText="1"/>
    </xf>
    <xf numFmtId="0" fontId="9" fillId="0" borderId="1" applyNumberFormat="0" applyBorder="1" applyFont="1" applyFill="0" applyAlignment="1" applyProtection="0">
      <alignment horizontal="center" vertical="center" wrapText="1"/>
    </xf>
    <xf numFmtId="0" fontId="15" fillId="0" borderId="7" applyNumberFormat="0" applyBorder="1" applyFont="1" applyFill="0" applyAlignment="1" applyProtection="0">
      <alignment horizontal="center" vertical="center"/>
    </xf>
    <xf numFmtId="0" fontId="15" fillId="0" borderId="5" applyNumberFormat="0" applyBorder="1" applyFont="1" applyFill="0" applyAlignment="1" applyProtection="0">
      <alignment horizontal="center" vertical="center"/>
    </xf>
    <xf numFmtId="0" fontId="23" fillId="0" borderId="65" applyNumberFormat="0" applyBorder="1" applyFont="1" applyFill="0" applyAlignment="1" applyProtection="0">
      <alignment horizontal="left" vertical="center"/>
    </xf>
    <xf numFmtId="38" fontId="18" fillId="0" borderId="6" applyNumberFormat="0" applyBorder="1" applyFont="1" applyFill="0" applyAlignment="1" applyProtection="0">
      <alignment horizontal="center" vertical="center"/>
    </xf>
    <xf numFmtId="38" fontId="18" fillId="0" borderId="7" applyNumberFormat="0" applyBorder="1" applyFont="1" applyFill="0" applyAlignment="1" applyProtection="0">
      <alignment horizontal="center" vertical="center"/>
    </xf>
    <xf numFmtId="38" fontId="18" fillId="0" borderId="5" applyNumberFormat="0" applyBorder="1" applyFont="1" applyFill="0" applyAlignment="1" applyProtection="0">
      <alignment horizontal="right" vertical="center"/>
    </xf>
    <xf numFmtId="38" fontId="18" fillId="0" borderId="6" applyNumberFormat="0" applyBorder="1" applyFont="1" applyFill="0" applyAlignment="1" applyProtection="0">
      <alignment horizontal="right" vertical="center"/>
    </xf>
    <xf numFmtId="38" fontId="18" fillId="0" borderId="5" quotePrefix="1" applyNumberFormat="0" applyBorder="1" applyFont="1" applyFill="0" applyAlignment="1" applyProtection="0">
      <alignment horizontal="right" vertical="center"/>
    </xf>
    <xf numFmtId="38" fontId="18" fillId="0" borderId="1" quotePrefix="1" applyNumberFormat="0" applyBorder="1" applyFont="1" applyFill="0" applyAlignment="1" applyProtection="0">
      <alignment horizontal="center" vertical="center"/>
    </xf>
    <xf numFmtId="38" fontId="18" fillId="0" borderId="1" applyNumberFormat="0" applyBorder="1" applyFont="1" applyFill="0" applyAlignment="1" applyProtection="0">
      <alignment horizontal="center" vertical="center"/>
    </xf>
    <xf numFmtId="49" fontId="18" fillId="0" borderId="1" applyNumberFormat="1" applyBorder="1" applyFont="1" applyFill="0" applyAlignment="1" applyProtection="0">
      <alignment horizontal="center" vertical="center"/>
    </xf>
    <xf numFmtId="0" fontId="0" fillId="0" borderId="1" applyNumberFormat="0" applyBorder="1" applyFill="0" applyAlignment="1" applyProtection="0">
      <alignment horizontal="center" vertical="center"/>
    </xf>
    <xf numFmtId="0" fontId="0" fillId="0" borderId="55" quotePrefix="1" applyNumberFormat="0" applyBorder="1" applyFill="0" applyAlignment="1" applyProtection="0">
      <alignment horizontal="center"/>
    </xf>
    <xf numFmtId="0" fontId="0" fillId="0" borderId="55" applyNumberFormat="0" applyBorder="1" applyFill="0" applyAlignment="1" applyProtection="0">
      <alignment horizontal="center"/>
    </xf>
    <xf numFmtId="0" fontId="24" fillId="0" borderId="0" quotePrefix="1" applyNumberFormat="0" applyFont="1" applyFill="0" applyAlignment="1" applyProtection="0">
      <alignment horizontal="center" vertical="center"/>
    </xf>
    <xf numFmtId="0" fontId="0" fillId="0" borderId="14" applyNumberFormat="0" applyBorder="1" applyFill="0" applyAlignment="1" applyProtection="0">
      <alignment horizontal="center" vertical="center"/>
    </xf>
    <xf numFmtId="0" fontId="0" fillId="0" borderId="15" applyNumberFormat="0" applyBorder="1" applyFill="0" applyAlignment="1" applyProtection="0">
      <alignment horizontal="center" vertical="center"/>
    </xf>
    <xf numFmtId="0" fontId="0" fillId="0" borderId="16" applyNumberFormat="0" applyBorder="1" applyFill="0" applyAlignment="1" applyProtection="0">
      <alignment horizontal="center" vertical="center"/>
    </xf>
    <xf numFmtId="0" fontId="0" fillId="0" borderId="8" applyNumberFormat="0" applyBorder="1" applyFill="0" applyAlignment="1" applyProtection="0">
      <alignment horizontal="center" vertical="center"/>
    </xf>
    <xf numFmtId="0" fontId="0" fillId="0" borderId="9" applyNumberFormat="0" applyBorder="1" applyFill="0" applyAlignment="1" applyProtection="0">
      <alignment horizontal="center" vertical="center"/>
    </xf>
    <xf numFmtId="0" fontId="0" fillId="0" borderId="10" applyNumberFormat="0" applyBorder="1" applyFill="0" applyAlignment="1" applyProtection="0">
      <alignment horizontal="center" vertical="center"/>
    </xf>
    <xf numFmtId="0" fontId="36" fillId="0" borderId="44" applyNumberFormat="0" applyBorder="1" applyFont="1" applyFill="0" applyAlignment="1" applyProtection="0">
      <alignment horizontal="center" vertical="center"/>
    </xf>
    <xf numFmtId="0" fontId="36" fillId="0" borderId="46" applyNumberFormat="0" applyBorder="1" applyFont="1" applyFill="0" applyAlignment="1" applyProtection="0">
      <alignment horizontal="center" vertical="center"/>
    </xf>
    <xf numFmtId="0" fontId="36" fillId="0" borderId="76" applyNumberFormat="0" applyBorder="1" applyFont="1" applyFill="0" applyAlignment="1" applyProtection="0">
      <alignment horizontal="center" vertical="center"/>
    </xf>
    <xf numFmtId="0" fontId="36" fillId="0" borderId="77" applyNumberFormat="0" applyBorder="1" applyFont="1" applyFill="0" applyAlignment="1" applyProtection="0">
      <alignment horizontal="center" vertical="center"/>
    </xf>
    <xf numFmtId="0" fontId="0" fillId="0" borderId="0" quotePrefix="1" applyNumberFormat="0" applyFill="0" applyAlignment="1" applyProtection="0">
      <alignment horizontal="center"/>
    </xf>
    <xf numFmtId="0" fontId="0" fillId="0" borderId="0" applyNumberFormat="0" applyFill="0" applyAlignment="1" applyProtection="0">
      <alignment horizontal="center"/>
    </xf>
    <xf numFmtId="0" fontId="32" fillId="0" borderId="0" applyNumberFormat="0" applyFont="1" applyFill="0" applyAlignment="1" applyProtection="0">
      <alignment horizontal="center"/>
    </xf>
    <xf numFmtId="0" fontId="33" fillId="0" borderId="0" applyNumberFormat="0" applyFont="1" applyFill="0" applyAlignment="1" applyProtection="0">
      <alignment horizontal="center"/>
    </xf>
    <xf numFmtId="0" fontId="0" fillId="0" borderId="74" applyNumberFormat="0" applyBorder="1" applyFill="0" applyAlignment="1" applyProtection="0">
      <alignment horizontal="center"/>
    </xf>
    <xf numFmtId="0" fontId="0" fillId="0" borderId="75" applyNumberFormat="0" applyBorder="1" applyFill="0" applyAlignment="1" applyProtection="0">
      <alignment horizontal="center"/>
    </xf>
    <xf numFmtId="0" fontId="0" fillId="0" borderId="76" applyNumberFormat="0" applyBorder="1" applyFill="0" applyAlignment="1" applyProtection="0">
      <alignment horizontal="center"/>
    </xf>
    <xf numFmtId="0" fontId="0" fillId="0" borderId="77" applyNumberFormat="0" applyBorder="1" applyFill="0" applyAlignment="1" applyProtection="0">
      <alignment horizontal="center"/>
    </xf>
    <xf numFmtId="0" fontId="34" fillId="0" borderId="12" applyNumberFormat="0" applyBorder="1" applyFont="1" applyFill="0" applyAlignment="1" applyProtection="0">
      <alignment horizontal="center" vertical="center"/>
    </xf>
    <xf numFmtId="0" fontId="34" fillId="0" borderId="50" applyNumberFormat="0" applyBorder="1" applyFont="1" applyFill="0" applyAlignment="1" applyProtection="0">
      <alignment horizontal="center" vertical="center"/>
    </xf>
    <xf numFmtId="0" fontId="35" fillId="0" borderId="78" applyNumberFormat="0" applyBorder="1" applyFont="1" applyFill="0" applyAlignment="1" applyProtection="0">
      <alignment horizontal="center" vertical="center"/>
    </xf>
    <xf numFmtId="0" fontId="36" fillId="0" borderId="79" applyNumberFormat="0" applyBorder="1" applyFont="1" applyFill="0" applyAlignment="1" applyProtection="0">
      <alignment horizontal="center" vertical="center"/>
    </xf>
    <xf numFmtId="0" fontId="36" fillId="0" borderId="80" applyNumberFormat="0" applyBorder="1" applyFont="1" applyFill="0" applyAlignment="1" applyProtection="0">
      <alignment horizontal="center" vertical="center"/>
    </xf>
    <xf numFmtId="0" fontId="36" fillId="0" borderId="81" applyNumberFormat="0" applyBorder="1" applyFont="1" applyFill="0" applyAlignment="1" applyProtection="0">
      <alignment horizontal="center" vertical="center"/>
    </xf>
    <xf numFmtId="0" fontId="0" fillId="0" borderId="54" applyNumberFormat="0" applyBorder="1" applyFill="0" applyAlignment="1" applyProtection="0">
      <alignment horizontal="center"/>
    </xf>
    <xf numFmtId="0" fontId="0" fillId="0" borderId="56" applyNumberFormat="0" applyBorder="1" applyFill="0" applyAlignment="1" applyProtection="0">
      <alignment horizontal="center"/>
    </xf>
    <xf numFmtId="0" fontId="0" fillId="0" borderId="59" applyNumberFormat="0" applyBorder="1" applyFill="0" applyAlignment="1" applyProtection="0">
      <alignment horizontal="center"/>
    </xf>
    <xf numFmtId="0" fontId="0" fillId="0" borderId="2" applyNumberFormat="0" applyBorder="1" applyFill="0" applyAlignment="1" applyProtection="0">
      <alignment horizontal="center"/>
    </xf>
    <xf numFmtId="0" fontId="0" fillId="0" borderId="60" applyNumberFormat="0" applyBorder="1" applyFill="0" applyAlignment="1" applyProtection="0">
      <alignment horizontal="center"/>
    </xf>
    <xf numFmtId="0" fontId="34" fillId="0" borderId="13" applyNumberFormat="0" applyBorder="1" applyFont="1" applyFill="0" applyAlignment="1" applyProtection="0">
      <alignment horizontal="center" vertical="center"/>
    </xf>
    <xf numFmtId="0" fontId="34" fillId="0" borderId="55" applyNumberFormat="0" applyBorder="1" applyFont="1" applyFill="0" applyAlignment="1" applyProtection="0">
      <alignment horizontal="center" vertical="center"/>
    </xf>
    <xf numFmtId="0" fontId="34" fillId="0" borderId="56" applyNumberFormat="0" applyBorder="1" applyFont="1" applyFill="0" applyAlignment="1" applyProtection="0">
      <alignment horizontal="center" vertical="center"/>
    </xf>
    <xf numFmtId="0" fontId="35" fillId="0" borderId="54" applyNumberFormat="0" applyBorder="1" applyFont="1" applyFill="0" applyAlignment="1" applyProtection="0">
      <alignment horizontal="center" vertical="center" wrapText="1"/>
    </xf>
    <xf numFmtId="0" fontId="36" fillId="0" borderId="57" applyNumberFormat="0" applyBorder="1" applyFont="1" applyFill="0" applyAlignment="1" applyProtection="0">
      <alignment horizontal="center" vertical="center"/>
    </xf>
    <xf numFmtId="0" fontId="36" fillId="0" borderId="55" applyNumberFormat="0" applyBorder="1" applyFont="1" applyFill="0" applyAlignment="1" applyProtection="0">
      <alignment horizontal="center" vertical="center"/>
    </xf>
    <xf numFmtId="0" fontId="36" fillId="0" borderId="56" applyNumberFormat="0" applyBorder="1" applyFont="1" applyFill="0" applyAlignment="1" applyProtection="0">
      <alignment horizontal="center" vertical="center"/>
    </xf>
    <xf numFmtId="0" fontId="36" fillId="0" borderId="1" applyNumberFormat="0" applyBorder="1" applyFont="1" applyFill="0" applyAlignment="1" applyProtection="0">
      <alignment horizontal="center" vertical="center"/>
    </xf>
    <xf numFmtId="0" fontId="36" fillId="0" borderId="58" applyNumberFormat="0" applyBorder="1" applyFont="1" applyFill="0" applyAlignment="1" applyProtection="0">
      <alignment horizontal="center" vertical="center"/>
    </xf>
    <xf numFmtId="0" fontId="36" fillId="0" borderId="85" applyNumberFormat="0" applyBorder="1" applyFont="1" applyFill="0" applyAlignment="1" applyProtection="0">
      <alignment horizontal="center" vertical="center" wrapText="1"/>
    </xf>
    <xf numFmtId="0" fontId="36" fillId="0" borderId="59" applyNumberFormat="0" applyBorder="1" applyFont="1" applyFill="0" applyAlignment="1" applyProtection="0">
      <alignment horizontal="center" vertical="center"/>
    </xf>
    <xf numFmtId="0" fontId="36" fillId="0" borderId="3" applyNumberFormat="0" applyBorder="1" applyFont="1" applyFill="0" applyAlignment="1" applyProtection="0">
      <alignment horizontal="center" vertical="center"/>
    </xf>
    <xf numFmtId="0" fontId="36" fillId="0" borderId="86" applyNumberFormat="0" applyBorder="1" applyFont="1" applyFill="0" applyAlignment="1" applyProtection="0">
      <alignment horizontal="center" vertical="center"/>
    </xf>
    <xf numFmtId="0" fontId="36" fillId="0" borderId="2" applyNumberFormat="0" applyBorder="1" applyFont="1" applyFill="0" applyAlignment="1" applyProtection="0">
      <alignment horizontal="center" vertical="center"/>
    </xf>
    <xf numFmtId="0" fontId="36" fillId="0" borderId="60" applyNumberFormat="0" applyBorder="1" applyFont="1" applyFill="0" applyAlignment="1" applyProtection="0">
      <alignment horizontal="center" vertical="center"/>
    </xf>
    <xf numFmtId="0" fontId="36" fillId="0" borderId="57" applyNumberFormat="0" applyBorder="1" applyFont="1" applyFill="0" applyAlignment="1" applyProtection="0">
      <alignment horizontal="center" vertical="center" wrapText="1"/>
    </xf>
    <xf numFmtId="0" fontId="36" fillId="0" borderId="1" applyNumberFormat="0" applyBorder="1" applyFont="1" applyFill="0" applyAlignment="1" applyProtection="0">
      <alignment horizontal="center" vertical="center" wrapText="1"/>
    </xf>
    <xf numFmtId="0" fontId="36" fillId="0" borderId="4" applyNumberFormat="0" applyBorder="1" applyFont="1" applyFill="0" applyAlignment="1" applyProtection="0">
      <alignment horizontal="center" vertical="center"/>
    </xf>
    <xf numFmtId="0" fontId="34" fillId="0" borderId="11" applyNumberFormat="0" applyBorder="1" applyFont="1" applyFill="0" applyAlignment="1" applyProtection="0">
      <alignment horizontal="center" vertical="center"/>
    </xf>
    <xf numFmtId="0" fontId="34" fillId="0" borderId="54" applyNumberFormat="0" applyBorder="1" applyFont="1" applyFill="0" applyAlignment="1" applyProtection="0">
      <alignment horizontal="center" vertical="center"/>
    </xf>
    <xf numFmtId="0" fontId="36" fillId="0" borderId="11" applyNumberFormat="0" applyBorder="1" applyFont="1" applyFill="0" applyAlignment="1" applyProtection="0">
      <alignment horizontal="center" vertical="center"/>
    </xf>
    <xf numFmtId="0" fontId="36" fillId="0" borderId="5" applyNumberFormat="0" applyBorder="1" applyFont="1" applyFill="0" applyAlignment="1" applyProtection="0">
      <alignment horizontal="center" vertical="center"/>
    </xf>
    <xf numFmtId="0" fontId="36" fillId="0" borderId="48" applyNumberFormat="0" applyBorder="1" applyFont="1" applyFill="0" applyAlignment="1" applyProtection="0">
      <alignment horizontal="center" vertical="center"/>
    </xf>
    <xf numFmtId="0" fontId="36" fillId="0" borderId="8" applyNumberFormat="0" applyBorder="1" applyFont="1" applyFill="0" applyAlignment="1" applyProtection="0">
      <alignment horizontal="center" vertical="center"/>
    </xf>
    <xf numFmtId="49" fontId="38" fillId="2" borderId="1" xfId="0" applyNumberFormat="1" applyBorder="1" applyFont="1" applyFill="1" applyAlignment="1" applyProtection="0">
      <alignment horizontal="center" vertical="center"/>
    </xf>
  </cellXfs>
  <cellStyles count="2">
    <cellStyle name="桁区切り" xfId="1" builtinId="6"/>
    <cellStyle name="標準" xfId="0"/>
  </cellStyles>
  <dxfs count="0"/>
  <tableStyles count="0" defaultTableStyle="TableStyleMedium2" defaultPivotStyle="PivotStyleMedium9"/>
  <colors>
    <mruColors>
      <color rgb="FF0000FF"/>
    </mruColors>
  </colors>
  <extLst>
    <ext uri="{EB79DEF2-80B8-43e5-95BD-54CBDDF9020C}">
      <x14:slicerStyles xmlns:x14="http://schemas.microsoft.com/office/spreadsheetml/2009/9/main" defaultSlicerStyle="SlicerStyleLight1"/>
    </ext>
    <ext uri="{9260A510-F301-46a8-8635-F512D64BE5F5}">
      <x15:timelineStyles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34"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&#65279;<?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&#65279;<?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&#65279;<?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&#65279;<?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&#65279;<?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&#65279;<?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&#65279;<?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&#65279;<?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&#65279;<?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&#65279;<?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&#65279;<?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&#65279;<?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&#65279;<?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&#65279;<?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&#65279;<?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&#65279;<?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&#65279;<?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&#65279;<?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&#65279;<?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&#65279;<?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&#65279;<?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&#65279;<?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B1:U11"/>
  <sheetViews>
    <sheetView showGridLines="0" zoomScaleNormal="100" workbookViewId="0">
      <selection activeCell="S7" sqref="S7"/>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1" spans="2:21" ht="12" customHeight="1">
      <c r="B1" s="241" t="s">
        <v>0</v>
      </c>
      <c r="C1" s="241"/>
      <c r="D1" s="241"/>
      <c r="E1" s="241"/>
      <c r="F1" s="241"/>
      <c r="G1" s="241"/>
      <c r="H1" s="241"/>
      <c r="I1" s="241"/>
      <c r="J1" s="241"/>
      <c r="K1" s="241"/>
      <c r="L1" s="241"/>
      <c r="M1" s="241"/>
      <c r="N1" s="241"/>
      <c r="O1" s="241"/>
      <c r="P1" s="241"/>
      <c r="Q1" s="241"/>
      <c r="R1" s="241"/>
      <c r="S1" s="241"/>
      <c r="T1" s="241"/>
      <c r="U1" s="241"/>
    </row>
    <row r="2" spans="2:21" ht="12" customHeight="1">
      <c r="B2" s="241"/>
      <c r="C2" s="241"/>
      <c r="D2" s="241"/>
      <c r="E2" s="241"/>
      <c r="F2" s="241"/>
      <c r="G2" s="241"/>
      <c r="H2" s="241"/>
      <c r="I2" s="241"/>
      <c r="J2" s="241"/>
      <c r="K2" s="241"/>
      <c r="L2" s="241"/>
      <c r="M2" s="241"/>
      <c r="N2" s="241"/>
      <c r="O2" s="241"/>
      <c r="P2" s="241"/>
      <c r="Q2" s="241"/>
      <c r="R2" s="241"/>
      <c r="S2" s="241"/>
      <c r="T2" s="241"/>
      <c r="U2" s="241"/>
    </row>
    <row r="3" spans="2:21">
      <c r="B3" s="80" t="s">
        <v>1</v>
      </c>
      <c r="C3" s="81"/>
      <c r="D3" s="81"/>
      <c r="E3" s="81"/>
      <c r="F3" s="81"/>
      <c r="G3" s="81"/>
      <c r="H3" s="81"/>
      <c r="I3" s="81"/>
      <c r="J3" s="81"/>
      <c r="K3" s="81"/>
      <c r="L3" s="81"/>
      <c r="M3" s="81"/>
      <c r="N3" s="81"/>
      <c r="O3" s="81"/>
      <c r="P3" s="81"/>
      <c r="Q3" s="81"/>
      <c r="R3" s="81"/>
      <c r="S3" s="81"/>
      <c r="T3" s="81"/>
      <c r="U3" s="84" t="s">
        <v>2</v>
      </c>
    </row>
    <row r="4" spans="2:21">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row>
    <row r="5" spans="2:21">
      <c r="B5" s="242"/>
      <c r="C5" s="242"/>
      <c r="D5" s="242"/>
      <c r="E5" s="242"/>
      <c r="F5" s="242"/>
      <c r="G5" s="239" t="s">
        <v>31</v>
      </c>
      <c r="H5" s="239"/>
      <c r="I5" s="239"/>
      <c r="J5" s="239" t="s">
        <v>32</v>
      </c>
      <c r="K5" s="239"/>
      <c r="L5" s="239"/>
      <c r="M5" s="239" t="s">
        <v>33</v>
      </c>
      <c r="N5" s="239"/>
      <c r="O5" s="239"/>
      <c r="P5" s="239" t="s">
        <v>34</v>
      </c>
      <c r="Q5" s="239"/>
      <c r="R5" s="239"/>
      <c r="S5" s="242"/>
      <c r="T5" s="242"/>
      <c r="U5" s="242"/>
    </row>
    <row r="6" spans="2:21">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c r="B8" s="237" t="s">
        <v>36</v>
      </c>
      <c r="C8" s="238"/>
      <c r="D8" s="104" t="s">
        <v>37</v>
      </c>
      <c r="E8" s="104" t="s">
        <v>38</v>
      </c>
      <c r="F8" s="104" t="s">
        <v>39</v>
      </c>
      <c r="G8" s="104" t="s">
        <v>40</v>
      </c>
      <c r="H8" s="104" t="s">
        <v>41</v>
      </c>
      <c r="I8" s="104" t="s">
        <v>42</v>
      </c>
      <c r="J8" s="104" t="s">
        <v>75</v>
      </c>
      <c r="K8" s="104" t="s">
        <v>76</v>
      </c>
      <c r="L8" s="104" t="s">
        <v>77</v>
      </c>
      <c r="M8" s="104" t="s">
        <v>295</v>
      </c>
      <c r="N8" s="104" t="s">
        <v>296</v>
      </c>
      <c r="O8" s="104" t="s">
        <v>297</v>
      </c>
      <c r="P8" s="105" t="s">
        <v>452</v>
      </c>
      <c r="Q8" s="105" t="s">
        <v>453</v>
      </c>
      <c r="R8" s="105" t="s">
        <v>454</v>
      </c>
      <c r="S8" s="129" t="e">
        <f>IF(D8=0,"",P8/D8 * 100)</f>
        <v>#VALUE!</v>
      </c>
      <c r="T8" s="129" t="e">
        <f t="shared" ref="T8:U8" si="0">IF(E8=0,"",Q8/E8 * 100)</f>
        <v>#VALUE!</v>
      </c>
      <c r="U8" s="129" t="e">
        <f t="shared" si="0"/>
        <v>#VALUE!</v>
      </c>
    </row>
    <row r="10" spans="2:21" ht="14.25" thickBot="1">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c r="B11" s="237" t="s">
        <v>57</v>
      </c>
      <c r="C11" s="238"/>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U2"/>
    <mergeCell ref="M4:O4"/>
    <mergeCell ref="M5:O5"/>
    <mergeCell ref="P4:R4"/>
    <mergeCell ref="P5:R5"/>
    <mergeCell ref="B4:B6"/>
    <mergeCell ref="C4:C6"/>
    <mergeCell ref="D4:F5"/>
    <mergeCell ref="S4:U5"/>
    <mergeCell ref="G4:I4"/>
    <mergeCell ref="B11:C11"/>
    <mergeCell ref="B8:C8"/>
    <mergeCell ref="G5:I5"/>
    <mergeCell ref="J4:L4"/>
    <mergeCell ref="J5:L5"/>
  </mergeCells>
  <phoneticPr fontId="1" type="fullwidthKatakana"/>
  <pageMargins left="0.708661417322835" right="0.708661417322835" top="0.748031496062992" bottom="0.74803149606299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dimension ref="A1:AK28"/>
  <sheetViews>
    <sheetView showGridLines="0" view="pageBreakPreview" zoomScaleNormal="100" zoomScaleSheetLayoutView="100" workbookViewId="0">
      <selection activeCell="G23" sqref="G23"/>
    </sheetView>
  </sheetViews>
  <sheetFormatPr defaultRowHeight="13.5"/>
  <cols>
    <col min="1" max="37" width="3.5" style="0" customWidth="1"/>
  </cols>
  <sheetData>
    <row r="1" spans="1:37" ht="15.75" customHeight="1">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c r="A3" s="7"/>
      <c r="B3" s="265" t="s">
        <v>105</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c r="A10" s="7"/>
      <c r="B10" s="262" t="s">
        <v>112</v>
      </c>
      <c r="C10" s="262"/>
      <c r="D10" s="262"/>
      <c r="E10" s="262" t="s">
        <v>113</v>
      </c>
      <c r="F10" s="262"/>
      <c r="G10" s="262"/>
      <c r="H10" s="262"/>
      <c r="I10" s="262"/>
      <c r="J10" s="262"/>
      <c r="K10" s="262"/>
      <c r="L10" s="262"/>
      <c r="M10" s="262" t="s">
        <v>114</v>
      </c>
      <c r="N10" s="262"/>
      <c r="O10" s="262"/>
      <c r="P10" s="262"/>
      <c r="Q10" s="262"/>
      <c r="R10" s="262"/>
      <c r="S10" s="262"/>
      <c r="T10" s="262"/>
      <c r="U10" s="262" t="s">
        <v>115</v>
      </c>
      <c r="V10" s="262"/>
      <c r="W10" s="262"/>
      <c r="X10" s="262"/>
      <c r="Y10" s="262"/>
      <c r="Z10" s="262"/>
      <c r="AA10" s="262"/>
      <c r="AB10" s="262"/>
      <c r="AC10" s="262" t="s">
        <v>116</v>
      </c>
      <c r="AD10" s="262"/>
      <c r="AE10" s="262"/>
      <c r="AF10" s="262"/>
      <c r="AG10" s="262"/>
      <c r="AH10" s="262"/>
      <c r="AI10" s="262"/>
      <c r="AJ10" s="262"/>
      <c r="AK10" s="7"/>
    </row>
    <row r="11" spans="1:37" ht="33" customHeight="1">
      <c r="A11" s="7"/>
      <c r="B11" s="262" t="s">
        <v>23</v>
      </c>
      <c r="C11" s="262"/>
      <c r="D11" s="262"/>
      <c r="E11" s="261" t="s">
        <v>37</v>
      </c>
      <c r="F11" s="261"/>
      <c r="G11" s="261"/>
      <c r="H11" s="261"/>
      <c r="I11" s="261"/>
      <c r="J11" s="261"/>
      <c r="K11" s="261"/>
      <c r="L11" s="261"/>
      <c r="M11" s="261" t="s">
        <v>40</v>
      </c>
      <c r="N11" s="261"/>
      <c r="O11" s="261"/>
      <c r="P11" s="261"/>
      <c r="Q11" s="261"/>
      <c r="R11" s="261"/>
      <c r="S11" s="261"/>
      <c r="T11" s="261"/>
      <c r="U11" s="261" t="s">
        <v>117</v>
      </c>
      <c r="V11" s="261"/>
      <c r="W11" s="261"/>
      <c r="X11" s="261"/>
      <c r="Y11" s="261"/>
      <c r="Z11" s="261"/>
      <c r="AA11" s="261"/>
      <c r="AB11" s="261"/>
      <c r="AC11" s="261"/>
      <c r="AD11" s="261"/>
      <c r="AE11" s="261"/>
      <c r="AF11" s="261"/>
      <c r="AG11" s="261"/>
      <c r="AH11" s="261"/>
      <c r="AI11" s="261"/>
      <c r="AJ11" s="261"/>
      <c r="AK11" s="7"/>
    </row>
    <row r="12" spans="1:37" ht="33" customHeight="1">
      <c r="A12" s="7"/>
      <c r="B12" s="262" t="s">
        <v>24</v>
      </c>
      <c r="C12" s="262"/>
      <c r="D12" s="262"/>
      <c r="E12" s="261" t="s">
        <v>38</v>
      </c>
      <c r="F12" s="261"/>
      <c r="G12" s="261"/>
      <c r="H12" s="261"/>
      <c r="I12" s="261"/>
      <c r="J12" s="261"/>
      <c r="K12" s="261"/>
      <c r="L12" s="261"/>
      <c r="M12" s="261" t="s">
        <v>41</v>
      </c>
      <c r="N12" s="261"/>
      <c r="O12" s="261"/>
      <c r="P12" s="261"/>
      <c r="Q12" s="261"/>
      <c r="R12" s="261"/>
      <c r="S12" s="261"/>
      <c r="T12" s="261"/>
      <c r="U12" s="261" t="s">
        <v>118</v>
      </c>
      <c r="V12" s="261"/>
      <c r="W12" s="261"/>
      <c r="X12" s="261"/>
      <c r="Y12" s="261"/>
      <c r="Z12" s="261"/>
      <c r="AA12" s="261"/>
      <c r="AB12" s="261"/>
      <c r="AC12" s="261"/>
      <c r="AD12" s="261"/>
      <c r="AE12" s="261"/>
      <c r="AF12" s="261"/>
      <c r="AG12" s="261"/>
      <c r="AH12" s="261"/>
      <c r="AI12" s="261"/>
      <c r="AJ12" s="261"/>
      <c r="AK12" s="7"/>
    </row>
    <row r="13" spans="1:37" ht="33" customHeight="1">
      <c r="A13" s="7"/>
      <c r="B13" s="262" t="s">
        <v>25</v>
      </c>
      <c r="C13" s="262"/>
      <c r="D13" s="262"/>
      <c r="E13" s="261" t="s">
        <v>39</v>
      </c>
      <c r="F13" s="261"/>
      <c r="G13" s="261"/>
      <c r="H13" s="261"/>
      <c r="I13" s="261"/>
      <c r="J13" s="261"/>
      <c r="K13" s="261"/>
      <c r="L13" s="261"/>
      <c r="M13" s="261" t="s">
        <v>42</v>
      </c>
      <c r="N13" s="261"/>
      <c r="O13" s="261"/>
      <c r="P13" s="261"/>
      <c r="Q13" s="261"/>
      <c r="R13" s="261"/>
      <c r="S13" s="261"/>
      <c r="T13" s="261"/>
      <c r="U13" s="261" t="s">
        <v>119</v>
      </c>
      <c r="V13" s="261"/>
      <c r="W13" s="261"/>
      <c r="X13" s="261"/>
      <c r="Y13" s="261"/>
      <c r="Z13" s="261"/>
      <c r="AA13" s="261"/>
      <c r="AB13" s="261"/>
      <c r="AC13" s="261"/>
      <c r="AD13" s="261"/>
      <c r="AE13" s="261"/>
      <c r="AF13" s="261"/>
      <c r="AG13" s="261"/>
      <c r="AH13" s="261"/>
      <c r="AI13" s="261"/>
      <c r="AJ13" s="261"/>
      <c r="AK13" s="7"/>
    </row>
    <row r="14" spans="1:37" ht="20.45" customHeight="1">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c r="A15" s="7"/>
      <c r="B15" s="264" t="s">
        <v>94</v>
      </c>
      <c r="C15" s="264"/>
      <c r="D15" s="264"/>
      <c r="E15" s="264"/>
      <c r="F15" s="264"/>
      <c r="G15" s="264"/>
      <c r="H15" s="264"/>
      <c r="I15" s="264"/>
      <c r="J15" s="264"/>
      <c r="K15" s="264"/>
      <c r="L15" s="264"/>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c r="D26" s="7" t="s">
        <v>132</v>
      </c>
    </row>
    <row r="27" spans="1:37" ht="16.5" customHeight="1"/>
    <row r="28" spans="1:37" ht="16.5" customHeight="1"/>
  </sheetData>
  <mergeCells count="23">
    <mergeCell ref="B3:AJ3"/>
    <mergeCell ref="AC4:AJ5"/>
    <mergeCell ref="B11:D11"/>
    <mergeCell ref="E11:L11"/>
    <mergeCell ref="M11:T11"/>
    <mergeCell ref="B10:D10"/>
    <mergeCell ref="E10:L10"/>
    <mergeCell ref="M10:T10"/>
    <mergeCell ref="U10:AB10"/>
    <mergeCell ref="AC10:AJ10"/>
    <mergeCell ref="AC13:AJ13"/>
    <mergeCell ref="U11:AB11"/>
    <mergeCell ref="AC11:AJ11"/>
    <mergeCell ref="B12:D12"/>
    <mergeCell ref="E12:L12"/>
    <mergeCell ref="M12:T12"/>
    <mergeCell ref="U12:AB12"/>
    <mergeCell ref="AC12:AJ12"/>
    <mergeCell ref="B15:L15"/>
    <mergeCell ref="B13:D13"/>
    <mergeCell ref="E13:L13"/>
    <mergeCell ref="M13:T13"/>
    <mergeCell ref="U13:AB13"/>
  </mergeCells>
  <phoneticPr fontId="1" type="fullwidthKatakana"/>
  <pageMargins left="0.708661417322835" right="0.708661417322835" top="0.748031496062992" bottom="0.74803149606299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Y12"/>
  <sheetViews>
    <sheetView showGridLines="0" workbookViewId="0">
      <selection activeCell="T12" sqref="T12"/>
    </sheetView>
  </sheetViews>
  <sheetFormatPr defaultRowHeight="13.5"/>
  <cols>
    <col min="1" max="1" width="3.625" style="1" customWidth="1"/>
    <col min="2" max="2" width="6.5" style="1" customWidth="1"/>
    <col min="3" max="3" width="30.625" style="1" customWidth="1"/>
    <col min="4" max="25" width="6.625" style="1" customWidth="1"/>
    <col min="26" max="16384" width="9" style="1"/>
  </cols>
  <sheetData>
    <row r="1" spans="2:25"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c r="Y1" s="241"/>
    </row>
    <row r="2" spans="2:25" ht="12" customHeight="1">
      <c r="B2" s="241"/>
      <c r="C2" s="241"/>
      <c r="D2" s="241"/>
      <c r="E2" s="241"/>
      <c r="F2" s="241"/>
      <c r="G2" s="241"/>
      <c r="H2" s="241"/>
      <c r="I2" s="241"/>
      <c r="J2" s="241"/>
      <c r="K2" s="241"/>
      <c r="L2" s="241"/>
      <c r="M2" s="241"/>
      <c r="N2" s="241"/>
      <c r="O2" s="241"/>
      <c r="P2" s="241"/>
      <c r="Q2" s="241"/>
      <c r="R2" s="241"/>
      <c r="S2" s="241"/>
      <c r="T2" s="241"/>
      <c r="U2" s="241"/>
      <c r="V2" s="241"/>
      <c r="W2" s="241"/>
      <c r="X2" s="241"/>
      <c r="Y2" s="241"/>
    </row>
    <row r="3" spans="2:25">
      <c r="B3" s="145" t="s">
        <v>1</v>
      </c>
      <c r="Y3" s="144" t="s">
        <v>2</v>
      </c>
    </row>
    <row r="4" spans="2:25" ht="13.5" customHeight="1">
      <c r="B4" s="251" t="s">
        <v>58</v>
      </c>
      <c r="C4" s="251" t="s">
        <v>133</v>
      </c>
      <c r="D4" s="278" t="s">
        <v>26</v>
      </c>
      <c r="E4" s="279"/>
      <c r="F4" s="279"/>
      <c r="G4" s="279"/>
      <c r="H4" s="279"/>
      <c r="I4" s="279"/>
      <c r="J4" s="280"/>
      <c r="K4" s="240" t="s">
        <v>27</v>
      </c>
      <c r="L4" s="240"/>
      <c r="M4" s="240"/>
      <c r="N4" s="240" t="s">
        <v>28</v>
      </c>
      <c r="O4" s="240"/>
      <c r="P4" s="240"/>
      <c r="Q4" s="240" t="s">
        <v>29</v>
      </c>
      <c r="R4" s="240"/>
      <c r="S4" s="240"/>
      <c r="T4" s="240" t="s">
        <v>30</v>
      </c>
      <c r="U4" s="240"/>
      <c r="V4" s="240"/>
      <c r="W4" s="242" t="s">
        <v>35</v>
      </c>
      <c r="X4" s="242"/>
      <c r="Y4" s="242"/>
    </row>
    <row r="5" spans="2:2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2"/>
      <c r="X5" s="242"/>
      <c r="Y5" s="242"/>
    </row>
    <row r="6" spans="2:2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c r="B8" s="58" t="s">
        <v>3</v>
      </c>
      <c r="C8" s="59" t="s">
        <v>4</v>
      </c>
      <c r="D8" s="99" t="s">
        <v>137</v>
      </c>
      <c r="E8" s="99" t="s">
        <v>138</v>
      </c>
      <c r="F8" s="99" t="s">
        <v>5</v>
      </c>
      <c r="G8" s="99" t="s">
        <v>139</v>
      </c>
      <c r="H8" s="99" t="s">
        <v>140</v>
      </c>
      <c r="I8" s="99" t="s">
        <v>6</v>
      </c>
      <c r="J8" s="99" t="s">
        <v>7</v>
      </c>
      <c r="K8" s="99" t="s">
        <v>8</v>
      </c>
      <c r="L8" s="99" t="s">
        <v>9</v>
      </c>
      <c r="M8" s="99" t="s">
        <v>10</v>
      </c>
      <c r="N8" s="100" t="s">
        <v>469</v>
      </c>
      <c r="O8" s="100" t="s">
        <v>470</v>
      </c>
      <c r="P8" s="100" t="s">
        <v>471</v>
      </c>
      <c r="Q8" s="100" t="s">
        <v>475</v>
      </c>
      <c r="R8" s="100" t="s">
        <v>476</v>
      </c>
      <c r="S8" s="100" t="s">
        <v>477</v>
      </c>
      <c r="T8" s="100" t="s">
        <v>493</v>
      </c>
      <c r="U8" s="100" t="s">
        <v>494</v>
      </c>
      <c r="V8" s="100" t="s">
        <v>495</v>
      </c>
      <c r="W8" s="133" t="s">
        <v>505</v>
      </c>
      <c r="X8" s="133" t="s">
        <v>506</v>
      </c>
      <c r="Y8" s="133" t="s">
        <v>507</v>
      </c>
    </row>
    <row r="9" spans="2:25">
      <c r="B9" s="237" t="s">
        <v>36</v>
      </c>
      <c r="C9" s="238"/>
      <c r="D9" s="104" t="s">
        <v>141</v>
      </c>
      <c r="E9" s="104" t="s">
        <v>142</v>
      </c>
      <c r="F9" s="104" t="s">
        <v>37</v>
      </c>
      <c r="G9" s="104" t="s">
        <v>143</v>
      </c>
      <c r="H9" s="104" t="s">
        <v>144</v>
      </c>
      <c r="I9" s="104" t="s">
        <v>38</v>
      </c>
      <c r="J9" s="104" t="s">
        <v>39</v>
      </c>
      <c r="K9" s="104" t="s">
        <v>40</v>
      </c>
      <c r="L9" s="104" t="s">
        <v>41</v>
      </c>
      <c r="M9" s="104" t="s">
        <v>42</v>
      </c>
      <c r="N9" s="105" t="s">
        <v>472</v>
      </c>
      <c r="O9" s="105" t="s">
        <v>473</v>
      </c>
      <c r="P9" s="105" t="s">
        <v>474</v>
      </c>
      <c r="Q9" s="105" t="s">
        <v>478</v>
      </c>
      <c r="R9" s="105" t="s">
        <v>479</v>
      </c>
      <c r="S9" s="105" t="s">
        <v>480</v>
      </c>
      <c r="T9" s="105" t="s">
        <v>496</v>
      </c>
      <c r="U9" s="105" t="s">
        <v>497</v>
      </c>
      <c r="V9" s="105" t="s">
        <v>498</v>
      </c>
      <c r="W9" s="129" t="e">
        <f>IF(F9=0,0,T9/F9 * 100)</f>
        <v>#VALUE!</v>
      </c>
      <c r="X9" s="129" t="e">
        <f>IF(I9=0,0,U9/I9 * 100)</f>
        <v>#VALUE!</v>
      </c>
      <c r="Y9" s="129" t="e">
        <f>IF(J9=0,0,V9/J9 * 100)</f>
        <v>#VALUE!</v>
      </c>
    </row>
    <row r="11" spans="2:25" ht="14.25" thickBot="1">
      <c r="B11" s="62" t="s">
        <v>43</v>
      </c>
      <c r="C11" s="62" t="s">
        <v>44</v>
      </c>
      <c r="D11" s="99" t="s">
        <v>145</v>
      </c>
      <c r="E11" s="99" t="s">
        <v>146</v>
      </c>
      <c r="F11" s="99" t="s">
        <v>45</v>
      </c>
      <c r="G11" s="99" t="s">
        <v>147</v>
      </c>
      <c r="H11" s="99" t="s">
        <v>148</v>
      </c>
      <c r="I11" s="99" t="s">
        <v>46</v>
      </c>
      <c r="J11" s="99" t="s">
        <v>47</v>
      </c>
      <c r="K11" s="99" t="s">
        <v>48</v>
      </c>
      <c r="L11" s="99" t="s">
        <v>49</v>
      </c>
      <c r="M11" s="99" t="s">
        <v>50</v>
      </c>
      <c r="N11" s="100" t="s">
        <v>481</v>
      </c>
      <c r="O11" s="100" t="s">
        <v>482</v>
      </c>
      <c r="P11" s="100" t="s">
        <v>483</v>
      </c>
      <c r="Q11" s="100" t="s">
        <v>487</v>
      </c>
      <c r="R11" s="100" t="s">
        <v>488</v>
      </c>
      <c r="S11" s="100" t="s">
        <v>489</v>
      </c>
      <c r="T11" s="100" t="s">
        <v>499</v>
      </c>
      <c r="U11" s="100" t="s">
        <v>500</v>
      </c>
      <c r="V11" s="100" t="s">
        <v>501</v>
      </c>
      <c r="W11" s="133" t="s">
        <v>508</v>
      </c>
      <c r="X11" s="133" t="s">
        <v>509</v>
      </c>
      <c r="Y11" s="133" t="s">
        <v>510</v>
      </c>
    </row>
    <row r="12" spans="2:25">
      <c r="B12" s="237" t="s">
        <v>57</v>
      </c>
      <c r="C12" s="238"/>
      <c r="D12" s="104" t="s">
        <v>149</v>
      </c>
      <c r="E12" s="104" t="s">
        <v>150</v>
      </c>
      <c r="F12" s="104" t="s">
        <v>51</v>
      </c>
      <c r="G12" s="104" t="s">
        <v>151</v>
      </c>
      <c r="H12" s="104" t="s">
        <v>152</v>
      </c>
      <c r="I12" s="104" t="s">
        <v>52</v>
      </c>
      <c r="J12" s="104" t="s">
        <v>53</v>
      </c>
      <c r="K12" s="104" t="s">
        <v>54</v>
      </c>
      <c r="L12" s="104" t="s">
        <v>55</v>
      </c>
      <c r="M12" s="104" t="s">
        <v>56</v>
      </c>
      <c r="N12" s="105" t="s">
        <v>484</v>
      </c>
      <c r="O12" s="105" t="s">
        <v>485</v>
      </c>
      <c r="P12" s="105" t="s">
        <v>486</v>
      </c>
      <c r="Q12" s="105" t="s">
        <v>490</v>
      </c>
      <c r="R12" s="105" t="s">
        <v>491</v>
      </c>
      <c r="S12" s="105" t="s">
        <v>492</v>
      </c>
      <c r="T12" s="105" t="s">
        <v>502</v>
      </c>
      <c r="U12" s="105" t="s">
        <v>503</v>
      </c>
      <c r="V12" s="105" t="s">
        <v>504</v>
      </c>
      <c r="W12" s="130" t="e">
        <f>IF(F12=0,0,T12/F12 * 100)</f>
        <v>#VALUE!</v>
      </c>
      <c r="X12" s="130" t="e">
        <f>IF(I12=0,0,U12/I12 * 100)</f>
        <v>#VALUE!</v>
      </c>
      <c r="Y12" s="130" t="e">
        <f>IF(J12=0,0,V12/J12 * 100)</f>
        <v>#VALUE!</v>
      </c>
    </row>
  </sheetData>
  <mergeCells count="33">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 ref="B12:C12"/>
    <mergeCell ref="B4:B7"/>
    <mergeCell ref="C4:C7"/>
    <mergeCell ref="D4:J5"/>
    <mergeCell ref="D6:F6"/>
    <mergeCell ref="G6:I6"/>
    <mergeCell ref="J6:J7"/>
    <mergeCell ref="B9:C9"/>
    <mergeCell ref="V6:V7"/>
    <mergeCell ref="W6:W7"/>
    <mergeCell ref="X6:X7"/>
    <mergeCell ref="Y6:Y7"/>
    <mergeCell ref="P6:P7"/>
    <mergeCell ref="Q6:Q7"/>
    <mergeCell ref="R6:R7"/>
    <mergeCell ref="S6:S7"/>
    <mergeCell ref="U6:U7"/>
  </mergeCells>
  <phoneticPr fontId="1" type="fullwidthKatakana"/>
  <pageMargins left="0.708661417322835" right="0.708661417322835" top="0.748031496062992" bottom="0.74803149606299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1:W7"/>
  <sheetViews>
    <sheetView showGridLines="0" workbookViewId="0"/>
  </sheetViews>
  <sheetFormatPr defaultRowHeight="13.5"/>
  <cols>
    <col min="1" max="1" width="3.625" style="1" customWidth="1"/>
    <col min="2" max="2" width="35.375" style="1" customWidth="1"/>
    <col min="3" max="23" width="6.25" style="1" customWidth="1"/>
    <col min="24" max="16384" width="9" style="1"/>
  </cols>
  <sheetData>
    <row r="1" spans="2:23" ht="12" customHeight="1">
      <c r="B1" s="241" t="s">
        <v>0</v>
      </c>
      <c r="C1" s="241"/>
      <c r="D1" s="241"/>
      <c r="E1" s="241"/>
      <c r="F1" s="241"/>
      <c r="G1" s="241"/>
      <c r="H1" s="241"/>
      <c r="I1" s="241"/>
      <c r="J1" s="241"/>
      <c r="K1" s="241"/>
      <c r="L1" s="241"/>
      <c r="M1" s="241"/>
      <c r="N1" s="241"/>
      <c r="O1" s="241"/>
      <c r="P1" s="241"/>
      <c r="Q1" s="241"/>
      <c r="R1" s="241"/>
      <c r="S1" s="241"/>
      <c r="T1" s="241"/>
      <c r="U1" s="241"/>
      <c r="V1" s="241"/>
      <c r="W1" s="241"/>
    </row>
    <row r="2" spans="2:23" ht="12" customHeight="1">
      <c r="B2" s="241"/>
      <c r="C2" s="241"/>
      <c r="D2" s="241"/>
      <c r="E2" s="241"/>
      <c r="F2" s="241"/>
      <c r="G2" s="241"/>
      <c r="H2" s="241"/>
      <c r="I2" s="241"/>
      <c r="J2" s="241"/>
      <c r="K2" s="241"/>
      <c r="L2" s="241"/>
      <c r="M2" s="241"/>
      <c r="N2" s="241"/>
      <c r="O2" s="241"/>
      <c r="P2" s="241"/>
      <c r="Q2" s="241"/>
      <c r="R2" s="241"/>
      <c r="S2" s="241"/>
      <c r="T2" s="241"/>
      <c r="U2" s="241"/>
      <c r="V2" s="241"/>
      <c r="W2" s="241"/>
    </row>
    <row r="3" spans="2:23">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c r="B4" s="242" t="s">
        <v>153</v>
      </c>
      <c r="C4" s="248" t="s">
        <v>26</v>
      </c>
      <c r="D4" s="249"/>
      <c r="E4" s="250"/>
      <c r="F4" s="248" t="s">
        <v>154</v>
      </c>
      <c r="G4" s="249"/>
      <c r="H4" s="250"/>
      <c r="I4" s="248" t="s">
        <v>155</v>
      </c>
      <c r="J4" s="249"/>
      <c r="K4" s="250"/>
      <c r="L4" s="248" t="s">
        <v>156</v>
      </c>
      <c r="M4" s="249"/>
      <c r="N4" s="250"/>
      <c r="O4" s="248" t="s">
        <v>157</v>
      </c>
      <c r="P4" s="249"/>
      <c r="Q4" s="250"/>
      <c r="R4" s="248" t="s">
        <v>35</v>
      </c>
      <c r="S4" s="249"/>
      <c r="T4" s="250"/>
      <c r="U4" s="252" t="s">
        <v>59</v>
      </c>
      <c r="V4" s="253"/>
      <c r="W4" s="254"/>
    </row>
    <row r="5" spans="2:23">
      <c r="B5" s="242"/>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type="fullwidthKatakana"/>
  <pageMargins left="0.708661417322835" right="0.708661417322835" top="0.748031496062992" bottom="0.74803149606299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dimension ref="A1:Q35"/>
  <sheetViews>
    <sheetView view="pageBreakPreview" zoomScaleNormal="100" zoomScaleSheetLayoutView="100" workbookViewId="0"/>
  </sheetViews>
  <sheetFormatPr defaultRowHeight="13.5"/>
  <cols>
    <col min="1" max="1" width="2.875" style="0" customWidth="1"/>
    <col min="2" max="16" width="6.25" style="0" customWidth="1"/>
    <col min="17" max="17" width="3.125" style="0" customWidth="1"/>
  </cols>
  <sheetData>
    <row r="1" spans="1:17" ht="15.75" customHeight="1">
      <c r="A1" s="18"/>
      <c r="B1" s="18"/>
      <c r="C1" s="18"/>
      <c r="D1" s="18"/>
      <c r="E1" s="18"/>
      <c r="F1" s="18"/>
      <c r="G1" s="18"/>
      <c r="H1" s="18"/>
      <c r="I1" s="18"/>
      <c r="J1" s="18"/>
      <c r="K1" s="18"/>
      <c r="L1" s="18"/>
      <c r="M1" s="18"/>
      <c r="N1" s="18"/>
      <c r="O1" s="18"/>
      <c r="P1" s="18"/>
      <c r="Q1" s="18"/>
    </row>
    <row r="2" spans="1:17" ht="15.75" customHeight="1">
      <c r="A2" s="18"/>
      <c r="B2" s="18" t="s">
        <v>158</v>
      </c>
      <c r="C2" s="18"/>
      <c r="D2" s="18"/>
      <c r="E2" s="18"/>
      <c r="F2" s="18"/>
      <c r="G2" s="18"/>
      <c r="H2" s="18"/>
      <c r="I2" s="18"/>
      <c r="J2" s="18"/>
      <c r="K2" s="18"/>
      <c r="L2" s="18"/>
      <c r="M2" s="18"/>
      <c r="N2" s="18"/>
      <c r="O2" s="18"/>
      <c r="P2" s="18"/>
      <c r="Q2" s="18"/>
    </row>
    <row r="3" spans="1:17" ht="15.75" customHeight="1">
      <c r="A3" s="18"/>
      <c r="B3" s="287" t="s">
        <v>159</v>
      </c>
      <c r="C3" s="287"/>
      <c r="D3" s="287"/>
      <c r="E3" s="287"/>
      <c r="F3" s="287"/>
      <c r="G3" s="287"/>
      <c r="H3" s="287"/>
      <c r="I3" s="287"/>
      <c r="J3" s="287"/>
      <c r="K3" s="287"/>
      <c r="L3" s="287"/>
      <c r="M3" s="287"/>
      <c r="N3" s="287"/>
      <c r="O3" s="287"/>
      <c r="P3" s="287"/>
      <c r="Q3" s="18"/>
    </row>
    <row r="4" spans="1:17" ht="15.75" customHeight="1">
      <c r="A4" s="18"/>
      <c r="B4" s="18"/>
      <c r="C4" s="18"/>
      <c r="D4" s="18"/>
      <c r="E4" s="18"/>
      <c r="F4" s="18"/>
      <c r="G4" s="18"/>
      <c r="H4" s="18"/>
      <c r="I4" s="18"/>
      <c r="J4" s="18"/>
      <c r="K4" s="18"/>
      <c r="L4" s="18"/>
      <c r="M4" s="18"/>
      <c r="N4" s="18"/>
      <c r="O4" s="18"/>
      <c r="P4" s="18"/>
      <c r="Q4" s="18"/>
    </row>
    <row r="5" spans="1:17" ht="15.75" customHeight="1">
      <c r="A5" s="18"/>
      <c r="B5" s="18"/>
      <c r="C5" s="288" t="s">
        <v>160</v>
      </c>
      <c r="D5" s="288"/>
      <c r="E5" s="288"/>
      <c r="F5" s="288"/>
      <c r="G5" s="18"/>
      <c r="H5" s="18"/>
      <c r="I5" s="18"/>
      <c r="J5" s="18"/>
      <c r="K5" s="18"/>
      <c r="L5" s="18"/>
      <c r="M5" s="18"/>
      <c r="N5" s="18"/>
      <c r="O5" s="18"/>
      <c r="P5" s="18"/>
      <c r="Q5" s="18"/>
    </row>
    <row r="6" spans="1:17" ht="15.75" customHeight="1">
      <c r="A6" s="18"/>
      <c r="B6" s="18" t="s">
        <v>161</v>
      </c>
      <c r="C6" s="288" t="s">
        <v>162</v>
      </c>
      <c r="D6" s="288"/>
      <c r="E6" s="288"/>
      <c r="F6" s="288"/>
      <c r="G6" s="18"/>
      <c r="H6" s="18"/>
      <c r="I6" s="18"/>
      <c r="J6" s="18"/>
      <c r="K6" s="18"/>
      <c r="L6" s="18"/>
      <c r="M6" s="18"/>
      <c r="N6" s="18"/>
      <c r="O6" s="18"/>
      <c r="P6" s="18"/>
      <c r="Q6" s="18"/>
    </row>
    <row r="7" spans="1:17" ht="15.75" customHeight="1">
      <c r="A7" s="18"/>
      <c r="B7" s="18"/>
      <c r="C7" s="288" t="s">
        <v>163</v>
      </c>
      <c r="D7" s="288"/>
      <c r="E7" s="288"/>
      <c r="F7" s="288"/>
      <c r="G7" s="18"/>
      <c r="H7" s="18"/>
      <c r="I7" s="18"/>
      <c r="J7" s="18"/>
      <c r="K7" s="18"/>
      <c r="L7" s="18"/>
      <c r="M7" s="18"/>
      <c r="N7" s="18"/>
      <c r="O7" s="18"/>
      <c r="P7" s="18"/>
      <c r="Q7" s="18"/>
    </row>
    <row r="8" spans="1:17" ht="15.75" customHeight="1">
      <c r="A8" s="18"/>
      <c r="B8" s="18"/>
      <c r="C8" s="18"/>
      <c r="D8" s="18"/>
      <c r="E8" s="18"/>
      <c r="F8" s="18"/>
      <c r="G8" s="18"/>
      <c r="H8" s="18"/>
      <c r="I8" s="18"/>
      <c r="J8" s="18"/>
      <c r="K8" s="18"/>
      <c r="L8" s="18"/>
      <c r="M8" s="18"/>
      <c r="N8" s="18"/>
      <c r="O8" s="18"/>
      <c r="P8" s="18"/>
      <c r="Q8" s="18"/>
    </row>
    <row r="9" spans="1:17" ht="33" customHeight="1">
      <c r="A9" s="18"/>
      <c r="B9" s="289" t="s">
        <v>164</v>
      </c>
      <c r="C9" s="289"/>
      <c r="D9" s="289"/>
      <c r="E9" s="289" t="s">
        <v>23</v>
      </c>
      <c r="F9" s="289"/>
      <c r="G9" s="289"/>
      <c r="H9" s="289" t="s">
        <v>24</v>
      </c>
      <c r="I9" s="289"/>
      <c r="J9" s="289"/>
      <c r="K9" s="289" t="s">
        <v>25</v>
      </c>
      <c r="L9" s="289"/>
      <c r="M9" s="289"/>
      <c r="N9" s="289" t="s">
        <v>93</v>
      </c>
      <c r="O9" s="289"/>
      <c r="P9" s="289"/>
      <c r="Q9" s="18"/>
    </row>
    <row r="10" spans="1:17" ht="33" customHeight="1">
      <c r="A10" s="18"/>
      <c r="B10" s="289"/>
      <c r="C10" s="289"/>
      <c r="D10" s="289"/>
      <c r="E10" s="289"/>
      <c r="F10" s="289"/>
      <c r="G10" s="289"/>
      <c r="H10" s="289"/>
      <c r="I10" s="289"/>
      <c r="J10" s="289"/>
      <c r="K10" s="289"/>
      <c r="L10" s="289"/>
      <c r="M10" s="289"/>
      <c r="N10" s="289"/>
      <c r="O10" s="289"/>
      <c r="P10" s="289"/>
      <c r="Q10" s="18"/>
    </row>
    <row r="11" spans="1:17" ht="33" customHeight="1">
      <c r="A11" s="18"/>
      <c r="B11" s="289"/>
      <c r="C11" s="289"/>
      <c r="D11" s="289"/>
      <c r="E11" s="289"/>
      <c r="F11" s="289"/>
      <c r="G11" s="289"/>
      <c r="H11" s="289"/>
      <c r="I11" s="289"/>
      <c r="J11" s="289"/>
      <c r="K11" s="289"/>
      <c r="L11" s="289"/>
      <c r="M11" s="289"/>
      <c r="N11" s="289"/>
      <c r="O11" s="289"/>
      <c r="P11" s="289"/>
      <c r="Q11" s="18"/>
    </row>
    <row r="12" spans="1:17" ht="33" customHeight="1">
      <c r="A12" s="18"/>
      <c r="B12" s="289" t="s">
        <v>165</v>
      </c>
      <c r="C12" s="289"/>
      <c r="D12" s="289"/>
      <c r="E12" s="289"/>
      <c r="F12" s="289"/>
      <c r="G12" s="289"/>
      <c r="H12" s="289"/>
      <c r="I12" s="289"/>
      <c r="J12" s="289"/>
      <c r="K12" s="289"/>
      <c r="L12" s="289"/>
      <c r="M12" s="289"/>
      <c r="N12" s="289"/>
      <c r="O12" s="289"/>
      <c r="P12" s="289"/>
      <c r="Q12" s="18"/>
    </row>
    <row r="13" spans="1:17">
      <c r="A13" s="18"/>
      <c r="B13" s="18"/>
      <c r="C13" s="18"/>
      <c r="D13" s="18"/>
      <c r="E13" s="18"/>
      <c r="F13" s="18"/>
      <c r="G13" s="18"/>
      <c r="H13" s="18"/>
      <c r="I13" s="18"/>
      <c r="J13" s="18"/>
      <c r="K13" s="18"/>
      <c r="L13" s="18"/>
      <c r="M13" s="18"/>
      <c r="N13" s="18"/>
      <c r="O13" s="18"/>
      <c r="P13" s="18"/>
      <c r="Q13" s="18"/>
    </row>
    <row r="14" spans="1:17" ht="16.5" customHeight="1">
      <c r="A14" s="18"/>
      <c r="B14" s="20"/>
      <c r="C14" s="20"/>
      <c r="D14" s="20"/>
      <c r="E14" s="20"/>
      <c r="F14" s="20" t="s">
        <v>120</v>
      </c>
      <c r="G14" s="18"/>
      <c r="H14" s="18"/>
      <c r="I14" s="18"/>
      <c r="J14" s="18"/>
      <c r="K14" s="20" t="s">
        <v>99</v>
      </c>
      <c r="L14" s="20"/>
      <c r="M14" s="20"/>
      <c r="N14" s="20"/>
      <c r="O14" s="20"/>
      <c r="P14" s="20"/>
      <c r="Q14" s="18"/>
    </row>
    <row r="15" spans="1:17" ht="16.5" customHeight="1">
      <c r="A15" s="18"/>
      <c r="B15" s="18"/>
      <c r="C15" s="18"/>
      <c r="D15" s="18"/>
      <c r="E15" s="18"/>
      <c r="F15" s="18"/>
      <c r="G15" s="18"/>
      <c r="H15" s="18"/>
      <c r="I15" s="18"/>
      <c r="J15" s="18"/>
      <c r="K15" s="18"/>
      <c r="L15" s="18"/>
      <c r="M15" s="18"/>
      <c r="N15" s="18"/>
      <c r="O15" s="18"/>
      <c r="P15" s="18"/>
      <c r="Q15" s="18"/>
    </row>
    <row r="16" spans="1:17" ht="16.5" customHeight="1">
      <c r="A16" s="18"/>
      <c r="B16" s="20" t="s">
        <v>122</v>
      </c>
      <c r="C16" s="20"/>
      <c r="D16" s="20"/>
      <c r="E16" s="20"/>
      <c r="F16" s="20"/>
      <c r="G16" s="18"/>
      <c r="H16" s="18"/>
      <c r="I16" s="18"/>
      <c r="J16" s="18"/>
      <c r="K16" s="20" t="s">
        <v>100</v>
      </c>
      <c r="L16" s="20"/>
      <c r="M16" s="20"/>
      <c r="N16" s="20"/>
      <c r="O16" s="20"/>
      <c r="P16" s="20"/>
      <c r="Q16" s="18"/>
    </row>
    <row r="17" spans="1:17" ht="16.5" customHeight="1">
      <c r="A17" s="18"/>
      <c r="B17" s="18"/>
      <c r="C17" s="18"/>
      <c r="D17" s="18"/>
      <c r="E17" s="18"/>
      <c r="F17" s="18"/>
      <c r="G17" s="18"/>
      <c r="H17" s="18"/>
      <c r="I17" s="18"/>
      <c r="J17" s="18"/>
      <c r="K17" s="18"/>
      <c r="L17" s="18"/>
      <c r="M17" s="18"/>
      <c r="N17" s="18"/>
      <c r="O17" s="18"/>
      <c r="P17" s="18"/>
      <c r="Q17" s="18"/>
    </row>
    <row r="18" spans="1:17" ht="16.5" customHeight="1">
      <c r="A18" s="18"/>
      <c r="B18" s="18" t="s">
        <v>101</v>
      </c>
      <c r="C18" s="18" t="s">
        <v>166</v>
      </c>
      <c r="D18" s="18"/>
      <c r="E18" s="18"/>
      <c r="F18" s="18"/>
      <c r="G18" s="18"/>
      <c r="H18" s="18"/>
      <c r="I18" s="18"/>
      <c r="J18" s="18"/>
      <c r="K18" s="18"/>
      <c r="L18" s="18"/>
      <c r="M18" s="18"/>
      <c r="N18" s="18"/>
      <c r="O18" s="18"/>
      <c r="P18" s="18"/>
      <c r="Q18" s="18"/>
    </row>
    <row r="19" spans="1:17" ht="16.5" customHeight="1">
      <c r="A19" s="18"/>
      <c r="B19" s="18"/>
      <c r="C19" s="18" t="s">
        <v>167</v>
      </c>
      <c r="D19" s="18"/>
      <c r="E19" s="18"/>
      <c r="F19" s="18"/>
      <c r="G19" s="18"/>
      <c r="H19" s="18"/>
      <c r="I19" s="18"/>
      <c r="J19" s="18"/>
      <c r="K19" s="18"/>
      <c r="L19" s="18"/>
      <c r="M19" s="18"/>
      <c r="N19" s="18"/>
      <c r="O19" s="18"/>
      <c r="P19" s="18"/>
      <c r="Q19" s="18"/>
    </row>
    <row r="20" spans="1:17" ht="16.5" customHeight="1">
      <c r="A20" s="18"/>
      <c r="B20" s="18"/>
      <c r="C20" s="18" t="s">
        <v>168</v>
      </c>
      <c r="D20" s="18"/>
      <c r="E20" s="18"/>
      <c r="F20" s="18"/>
      <c r="G20" s="18"/>
      <c r="H20" s="18"/>
      <c r="I20" s="18"/>
      <c r="J20" s="18"/>
      <c r="K20" s="18"/>
      <c r="L20" s="18"/>
      <c r="M20" s="18"/>
      <c r="N20" s="18"/>
      <c r="O20" s="18"/>
      <c r="P20" s="18"/>
      <c r="Q20" s="18"/>
    </row>
    <row r="21" spans="1:17" ht="16.5" customHeight="1">
      <c r="A21" s="18"/>
      <c r="B21" s="18"/>
      <c r="C21" s="18" t="s">
        <v>169</v>
      </c>
      <c r="D21" s="18"/>
      <c r="E21" s="18"/>
      <c r="F21" s="18"/>
      <c r="G21" s="18"/>
      <c r="H21" s="18"/>
      <c r="I21" s="18"/>
      <c r="J21" s="18"/>
      <c r="K21" s="18"/>
      <c r="L21" s="18"/>
      <c r="M21" s="18"/>
      <c r="N21" s="18"/>
      <c r="O21" s="18"/>
      <c r="P21" s="18"/>
      <c r="Q21" s="18"/>
    </row>
    <row r="22" spans="1:17" ht="16.5" customHeight="1">
      <c r="A22" s="18"/>
      <c r="B22" s="18"/>
      <c r="C22" s="18" t="s">
        <v>170</v>
      </c>
      <c r="D22" s="18"/>
      <c r="E22" s="18"/>
      <c r="F22" s="18"/>
      <c r="G22" s="18"/>
      <c r="H22" s="18"/>
      <c r="I22" s="18"/>
      <c r="J22" s="18"/>
      <c r="K22" s="18"/>
      <c r="L22" s="18"/>
      <c r="M22" s="18"/>
      <c r="N22" s="18"/>
      <c r="O22" s="18"/>
      <c r="P22" s="18"/>
      <c r="Q22" s="18"/>
    </row>
    <row r="23" spans="1:17" ht="16.5" customHeight="1">
      <c r="A23" s="18"/>
      <c r="B23" s="18"/>
      <c r="C23" s="18"/>
      <c r="D23" s="18"/>
      <c r="E23" s="18"/>
      <c r="F23" s="18"/>
      <c r="G23" s="18"/>
      <c r="H23" s="18"/>
      <c r="I23" s="18"/>
      <c r="J23" s="18"/>
      <c r="K23" s="18"/>
      <c r="L23" s="18"/>
      <c r="M23" s="18"/>
      <c r="N23" s="18"/>
      <c r="O23" s="18"/>
      <c r="P23" s="18"/>
      <c r="Q23" s="18"/>
    </row>
    <row r="24" spans="1:17" ht="16.5" customHeight="1">
      <c r="A24" s="18"/>
      <c r="B24" s="18"/>
      <c r="C24" s="18"/>
      <c r="D24" s="18"/>
      <c r="E24" s="18"/>
      <c r="F24" s="18"/>
      <c r="G24" s="18"/>
      <c r="H24" s="18"/>
      <c r="I24" s="18"/>
      <c r="J24" s="18"/>
      <c r="K24" s="18"/>
      <c r="L24" s="18"/>
      <c r="M24" s="18"/>
      <c r="N24" s="18"/>
      <c r="O24" s="18"/>
      <c r="P24" s="18"/>
      <c r="Q24" s="18"/>
    </row>
    <row r="25" spans="1:17" ht="16.5" customHeight="1">
      <c r="A25" s="18"/>
      <c r="B25" s="18"/>
      <c r="C25" s="18"/>
      <c r="D25" s="18"/>
      <c r="E25" s="18"/>
      <c r="F25" s="18"/>
      <c r="G25" s="18"/>
      <c r="H25" s="18"/>
      <c r="I25" s="18"/>
      <c r="J25" s="18"/>
      <c r="K25" s="18"/>
      <c r="L25" s="18"/>
      <c r="M25" s="18"/>
      <c r="N25" s="18"/>
      <c r="O25" s="18"/>
      <c r="P25" s="18"/>
      <c r="Q25" s="18"/>
    </row>
    <row r="26" spans="1:17" ht="16.5" customHeight="1">
      <c r="A26" s="18"/>
      <c r="B26" s="18" t="s">
        <v>171</v>
      </c>
      <c r="C26" s="18"/>
      <c r="D26" s="18"/>
      <c r="E26" s="18"/>
      <c r="F26" s="18"/>
      <c r="G26" s="18"/>
      <c r="H26" s="18"/>
      <c r="I26" s="18"/>
      <c r="J26" s="18"/>
      <c r="K26" s="18"/>
      <c r="L26" s="18"/>
      <c r="M26" s="18"/>
      <c r="N26" s="18"/>
      <c r="O26" s="18"/>
      <c r="P26" s="18"/>
      <c r="Q26" s="18"/>
    </row>
    <row r="27" spans="1:17" ht="16.5" customHeight="1">
      <c r="A27" s="18"/>
      <c r="B27" s="287" t="s">
        <v>172</v>
      </c>
      <c r="C27" s="287"/>
      <c r="D27" s="287"/>
      <c r="E27" s="287"/>
      <c r="F27" s="287"/>
      <c r="G27" s="287"/>
      <c r="H27" s="287"/>
      <c r="I27" s="287"/>
      <c r="J27" s="287"/>
      <c r="K27" s="287"/>
      <c r="L27" s="287"/>
      <c r="M27" s="287"/>
      <c r="N27" s="287"/>
      <c r="O27" s="287"/>
      <c r="P27" s="287"/>
      <c r="Q27" s="18"/>
    </row>
    <row r="28" spans="1:17" ht="16.5" customHeight="1">
      <c r="A28" s="18"/>
      <c r="B28" s="18"/>
      <c r="C28" s="18"/>
      <c r="D28" s="18"/>
      <c r="E28" s="18"/>
      <c r="F28" s="18"/>
      <c r="G28" s="18"/>
      <c r="H28" s="18"/>
      <c r="I28" s="18"/>
      <c r="J28" s="18"/>
      <c r="K28" s="18"/>
      <c r="L28" s="18" t="s">
        <v>173</v>
      </c>
      <c r="M28" s="18"/>
      <c r="N28" s="18"/>
      <c r="O28" s="18"/>
      <c r="P28" s="18"/>
      <c r="Q28" s="18"/>
    </row>
    <row r="29" spans="1:17" ht="33" customHeight="1">
      <c r="A29" s="18"/>
      <c r="B29" s="289" t="s">
        <v>112</v>
      </c>
      <c r="C29" s="289"/>
      <c r="D29" s="289"/>
      <c r="E29" s="289" t="s">
        <v>174</v>
      </c>
      <c r="F29" s="289"/>
      <c r="G29" s="289"/>
      <c r="H29" s="289" t="s">
        <v>175</v>
      </c>
      <c r="I29" s="289"/>
      <c r="J29" s="289"/>
      <c r="K29" s="289" t="s">
        <v>176</v>
      </c>
      <c r="L29" s="289"/>
      <c r="M29" s="289"/>
      <c r="N29" s="290" t="s">
        <v>182</v>
      </c>
      <c r="O29" s="289"/>
      <c r="P29" s="289"/>
      <c r="Q29" s="18"/>
    </row>
    <row r="30" spans="1:17" ht="33" customHeight="1">
      <c r="A30" s="18"/>
      <c r="B30" s="289" t="s">
        <v>177</v>
      </c>
      <c r="C30" s="289"/>
      <c r="D30" s="289"/>
      <c r="E30" s="289"/>
      <c r="F30" s="289"/>
      <c r="G30" s="289"/>
      <c r="H30" s="289"/>
      <c r="I30" s="289"/>
      <c r="J30" s="289"/>
      <c r="K30" s="289"/>
      <c r="L30" s="289"/>
      <c r="M30" s="289"/>
      <c r="N30" s="289"/>
      <c r="O30" s="289"/>
      <c r="P30" s="289"/>
      <c r="Q30" s="18"/>
    </row>
    <row r="31" spans="1:17" ht="33" customHeight="1">
      <c r="A31" s="18"/>
      <c r="B31" s="289" t="s">
        <v>178</v>
      </c>
      <c r="C31" s="289"/>
      <c r="D31" s="289"/>
      <c r="E31" s="289"/>
      <c r="F31" s="289"/>
      <c r="G31" s="289"/>
      <c r="H31" s="289"/>
      <c r="I31" s="289"/>
      <c r="J31" s="289"/>
      <c r="K31" s="289"/>
      <c r="L31" s="289"/>
      <c r="M31" s="289"/>
      <c r="N31" s="289"/>
      <c r="O31" s="289"/>
      <c r="P31" s="289"/>
      <c r="Q31" s="18"/>
    </row>
    <row r="32" spans="1:17" ht="33" customHeight="1">
      <c r="A32" s="18"/>
      <c r="B32" s="289" t="s">
        <v>120</v>
      </c>
      <c r="C32" s="289" t="s">
        <v>179</v>
      </c>
      <c r="D32" s="289"/>
      <c r="E32" s="289"/>
      <c r="F32" s="289"/>
      <c r="G32" s="289"/>
      <c r="H32" s="289"/>
      <c r="I32" s="289"/>
      <c r="J32" s="289"/>
      <c r="K32" s="289"/>
      <c r="L32" s="289"/>
      <c r="M32" s="289"/>
      <c r="N32" s="289"/>
      <c r="O32" s="289"/>
      <c r="P32" s="289"/>
      <c r="Q32" s="18"/>
    </row>
    <row r="33" spans="1:17" ht="33" customHeight="1">
      <c r="A33" s="18"/>
      <c r="B33" s="289"/>
      <c r="C33" s="289" t="s">
        <v>180</v>
      </c>
      <c r="D33" s="289"/>
      <c r="E33" s="289"/>
      <c r="F33" s="289"/>
      <c r="G33" s="289"/>
      <c r="H33" s="289"/>
      <c r="I33" s="289"/>
      <c r="J33" s="289"/>
      <c r="K33" s="289"/>
      <c r="L33" s="289"/>
      <c r="M33" s="289"/>
      <c r="N33" s="289"/>
      <c r="O33" s="289"/>
      <c r="P33" s="289"/>
      <c r="Q33" s="18"/>
    </row>
    <row r="34" spans="1:17" ht="33" customHeight="1">
      <c r="A34" s="18"/>
      <c r="B34" s="289" t="s">
        <v>181</v>
      </c>
      <c r="C34" s="289"/>
      <c r="D34" s="289"/>
      <c r="E34" s="289"/>
      <c r="F34" s="289"/>
      <c r="G34" s="289"/>
      <c r="H34" s="289"/>
      <c r="I34" s="289"/>
      <c r="J34" s="289"/>
      <c r="K34" s="289"/>
      <c r="L34" s="289"/>
      <c r="M34" s="289"/>
      <c r="N34" s="289"/>
      <c r="O34" s="289"/>
      <c r="P34" s="289"/>
      <c r="Q34" s="18"/>
    </row>
    <row r="35" spans="1:17">
      <c r="A35" s="18"/>
      <c r="B35" s="18"/>
      <c r="C35" s="18"/>
      <c r="D35" s="18"/>
      <c r="E35" s="18"/>
      <c r="F35" s="18"/>
      <c r="G35" s="18"/>
      <c r="H35" s="18"/>
      <c r="I35" s="18"/>
      <c r="J35" s="18"/>
      <c r="K35" s="18"/>
      <c r="L35" s="18"/>
      <c r="M35" s="18"/>
      <c r="N35" s="18"/>
      <c r="O35" s="18"/>
      <c r="P35" s="18"/>
      <c r="Q35" s="18"/>
    </row>
  </sheetData>
  <mergeCells count="56">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3:P3"/>
    <mergeCell ref="C5:F5"/>
    <mergeCell ref="C6:F6"/>
    <mergeCell ref="C7:F7"/>
    <mergeCell ref="B9:D9"/>
    <mergeCell ref="E9:G9"/>
    <mergeCell ref="H9:J9"/>
    <mergeCell ref="K9:M9"/>
    <mergeCell ref="N9:P9"/>
  </mergeCells>
  <phoneticPr fontId="1" type="fullwidthKatakana"/>
  <pageMargins left="0.708661417322835" right="0.708661417322835" top="0.748031496062992" bottom="0.74803149606299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dimension ref="A1:X35"/>
  <sheetViews>
    <sheetView view="pageBreakPreview" zoomScaleNormal="100" zoomScaleSheetLayoutView="100" workbookViewId="0">
      <selection activeCell="Q23" sqref="Q23"/>
    </sheetView>
  </sheetViews>
  <sheetFormatPr defaultRowHeight="13.5"/>
  <cols>
    <col min="1" max="1" width="2.375" style="0" customWidth="1"/>
    <col min="2" max="23" width="4.25" style="0" customWidth="1"/>
    <col min="24" max="24" width="2.375" style="0" customWidth="1"/>
  </cols>
  <sheetData>
    <row r="1" spans="1:24" ht="15.75" customHeight="1">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c r="A3" s="18"/>
      <c r="B3" s="287" t="s">
        <v>183</v>
      </c>
      <c r="C3" s="287"/>
      <c r="D3" s="287"/>
      <c r="E3" s="287"/>
      <c r="F3" s="287"/>
      <c r="G3" s="287"/>
      <c r="H3" s="287"/>
      <c r="I3" s="287"/>
      <c r="J3" s="287"/>
      <c r="K3" s="287"/>
      <c r="L3" s="287"/>
      <c r="M3" s="287"/>
      <c r="N3" s="287"/>
      <c r="O3" s="287"/>
      <c r="P3" s="287"/>
      <c r="Q3" s="287"/>
      <c r="R3" s="287"/>
      <c r="S3" s="287"/>
      <c r="T3" s="287"/>
      <c r="U3" s="287"/>
      <c r="V3" s="287"/>
      <c r="W3" s="287"/>
      <c r="X3" s="18"/>
    </row>
    <row r="4" spans="1:24" ht="15.75" customHeight="1">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c r="A9" s="18"/>
      <c r="B9" s="289" t="s">
        <v>112</v>
      </c>
      <c r="C9" s="289"/>
      <c r="D9" s="289" t="s">
        <v>113</v>
      </c>
      <c r="E9" s="289"/>
      <c r="F9" s="289"/>
      <c r="G9" s="289"/>
      <c r="H9" s="289"/>
      <c r="I9" s="289" t="s">
        <v>114</v>
      </c>
      <c r="J9" s="289"/>
      <c r="K9" s="289"/>
      <c r="L9" s="289"/>
      <c r="M9" s="289"/>
      <c r="N9" s="289" t="s">
        <v>115</v>
      </c>
      <c r="O9" s="289"/>
      <c r="P9" s="289"/>
      <c r="Q9" s="289"/>
      <c r="R9" s="289"/>
      <c r="S9" s="289" t="s">
        <v>116</v>
      </c>
      <c r="T9" s="289"/>
      <c r="U9" s="289"/>
      <c r="V9" s="289"/>
      <c r="W9" s="289"/>
      <c r="X9" s="18"/>
    </row>
    <row r="10" spans="1:24" ht="33" customHeight="1">
      <c r="A10" s="18"/>
      <c r="B10" s="289" t="s">
        <v>23</v>
      </c>
      <c r="C10" s="289"/>
      <c r="D10" s="289"/>
      <c r="E10" s="289"/>
      <c r="F10" s="289"/>
      <c r="G10" s="289"/>
      <c r="H10" s="289"/>
      <c r="I10" s="289"/>
      <c r="J10" s="289"/>
      <c r="K10" s="289"/>
      <c r="L10" s="289"/>
      <c r="M10" s="289"/>
      <c r="N10" s="289"/>
      <c r="O10" s="289"/>
      <c r="P10" s="289"/>
      <c r="Q10" s="289"/>
      <c r="R10" s="289"/>
      <c r="S10" s="289"/>
      <c r="T10" s="289"/>
      <c r="U10" s="289"/>
      <c r="V10" s="289"/>
      <c r="W10" s="289"/>
      <c r="X10" s="18"/>
    </row>
    <row r="11" spans="1:24" ht="33" customHeight="1">
      <c r="A11" s="18"/>
      <c r="B11" s="289" t="s">
        <v>24</v>
      </c>
      <c r="C11" s="289"/>
      <c r="D11" s="289"/>
      <c r="E11" s="289"/>
      <c r="F11" s="289"/>
      <c r="G11" s="289"/>
      <c r="H11" s="289"/>
      <c r="I11" s="289"/>
      <c r="J11" s="289"/>
      <c r="K11" s="289"/>
      <c r="L11" s="289"/>
      <c r="M11" s="289"/>
      <c r="N11" s="289"/>
      <c r="O11" s="289"/>
      <c r="P11" s="289"/>
      <c r="Q11" s="289"/>
      <c r="R11" s="289"/>
      <c r="S11" s="289"/>
      <c r="T11" s="289"/>
      <c r="U11" s="289"/>
      <c r="V11" s="289"/>
      <c r="W11" s="289"/>
      <c r="X11" s="18"/>
    </row>
    <row r="12" spans="1:24" ht="33" customHeight="1">
      <c r="A12" s="18"/>
      <c r="B12" s="289" t="s">
        <v>25</v>
      </c>
      <c r="C12" s="289"/>
      <c r="D12" s="289"/>
      <c r="E12" s="289"/>
      <c r="F12" s="289"/>
      <c r="G12" s="289"/>
      <c r="H12" s="289"/>
      <c r="I12" s="289"/>
      <c r="J12" s="289"/>
      <c r="K12" s="289"/>
      <c r="L12" s="289"/>
      <c r="M12" s="289"/>
      <c r="N12" s="289"/>
      <c r="O12" s="289"/>
      <c r="P12" s="289"/>
      <c r="Q12" s="289"/>
      <c r="R12" s="289"/>
      <c r="S12" s="289"/>
      <c r="T12" s="289"/>
      <c r="U12" s="289"/>
      <c r="V12" s="289"/>
      <c r="W12" s="289"/>
      <c r="X12" s="18"/>
    </row>
    <row r="13" spans="1:24" ht="16.5" customHeight="1">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12:C12"/>
    <mergeCell ref="D12:H12"/>
    <mergeCell ref="I12:M12"/>
    <mergeCell ref="N12:R12"/>
    <mergeCell ref="S12:W12"/>
    <mergeCell ref="B10:C10"/>
    <mergeCell ref="D10:H10"/>
    <mergeCell ref="I10:M10"/>
    <mergeCell ref="N10:R10"/>
    <mergeCell ref="S10:W10"/>
    <mergeCell ref="B11:C11"/>
    <mergeCell ref="D11:H11"/>
    <mergeCell ref="I11:M11"/>
    <mergeCell ref="N11:R11"/>
    <mergeCell ref="S11:W11"/>
    <mergeCell ref="B3:W3"/>
    <mergeCell ref="B9:C9"/>
    <mergeCell ref="D9:H9"/>
    <mergeCell ref="I9:M9"/>
    <mergeCell ref="N9:R9"/>
    <mergeCell ref="S9:W9"/>
  </mergeCells>
  <phoneticPr fontId="1" type="fullwidthKatakana"/>
  <pageMargins left="0.708661417322835" right="0.708661417322835" top="0.748031496062992" bottom="0.74803149606299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B1:V11"/>
  <sheetViews>
    <sheetView workbookViewId="0">
      <selection activeCell="T7" sqref="T7"/>
    </sheetView>
  </sheetViews>
  <sheetFormatPr defaultRowHeight="13.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c r="B1" s="241" t="s">
        <v>0</v>
      </c>
      <c r="C1" s="241"/>
      <c r="D1" s="241"/>
      <c r="E1" s="241"/>
      <c r="F1" s="241"/>
      <c r="G1" s="241"/>
      <c r="H1" s="241"/>
      <c r="I1" s="241"/>
      <c r="J1" s="241"/>
      <c r="K1" s="241"/>
      <c r="L1" s="241"/>
      <c r="M1" s="241"/>
      <c r="N1" s="241"/>
      <c r="O1" s="241"/>
      <c r="P1" s="241"/>
      <c r="Q1" s="241"/>
      <c r="R1" s="241"/>
      <c r="S1" s="241"/>
      <c r="T1" s="241"/>
      <c r="U1" s="241"/>
      <c r="V1" s="241"/>
    </row>
    <row r="2" spans="2:22" ht="12" customHeight="1">
      <c r="B2" s="241"/>
      <c r="C2" s="241"/>
      <c r="D2" s="241"/>
      <c r="E2" s="241"/>
      <c r="F2" s="241"/>
      <c r="G2" s="241"/>
      <c r="H2" s="241"/>
      <c r="I2" s="241"/>
      <c r="J2" s="241"/>
      <c r="K2" s="241"/>
      <c r="L2" s="241"/>
      <c r="M2" s="241"/>
      <c r="N2" s="241"/>
      <c r="O2" s="241"/>
      <c r="P2" s="241"/>
      <c r="Q2" s="241"/>
      <c r="R2" s="241"/>
      <c r="S2" s="241"/>
      <c r="T2" s="241"/>
      <c r="U2" s="241"/>
      <c r="V2" s="241"/>
    </row>
    <row r="3" spans="2:22">
      <c r="B3" s="80" t="s">
        <v>1</v>
      </c>
      <c r="C3" s="81"/>
      <c r="D3" s="81"/>
      <c r="E3" s="81"/>
      <c r="F3" s="81"/>
      <c r="G3" s="81"/>
      <c r="H3" s="81"/>
      <c r="I3" s="81"/>
      <c r="J3" s="81"/>
      <c r="K3" s="81"/>
      <c r="L3" s="81"/>
      <c r="M3" s="81"/>
      <c r="N3" s="81"/>
      <c r="O3" s="81"/>
      <c r="P3" s="81"/>
      <c r="Q3" s="81"/>
      <c r="R3" s="81"/>
      <c r="S3" s="81"/>
      <c r="T3" s="81"/>
      <c r="U3" s="81"/>
      <c r="V3" s="84" t="s">
        <v>2</v>
      </c>
    </row>
    <row r="4" spans="2:22">
      <c r="B4" s="242" t="s">
        <v>191</v>
      </c>
      <c r="C4" s="242" t="s">
        <v>58</v>
      </c>
      <c r="D4" s="242" t="s">
        <v>193</v>
      </c>
      <c r="E4" s="242" t="s">
        <v>26</v>
      </c>
      <c r="F4" s="242"/>
      <c r="G4" s="242"/>
      <c r="H4" s="240" t="s">
        <v>27</v>
      </c>
      <c r="I4" s="240"/>
      <c r="J4" s="240"/>
      <c r="K4" s="240" t="s">
        <v>28</v>
      </c>
      <c r="L4" s="240"/>
      <c r="M4" s="240"/>
      <c r="N4" s="240" t="s">
        <v>29</v>
      </c>
      <c r="O4" s="240"/>
      <c r="P4" s="240"/>
      <c r="Q4" s="240" t="s">
        <v>30</v>
      </c>
      <c r="R4" s="240"/>
      <c r="S4" s="240"/>
      <c r="T4" s="242" t="s">
        <v>35</v>
      </c>
      <c r="U4" s="242"/>
      <c r="V4" s="242"/>
    </row>
    <row r="5" spans="2:22">
      <c r="B5" s="242"/>
      <c r="C5" s="242"/>
      <c r="D5" s="242"/>
      <c r="E5" s="242"/>
      <c r="F5" s="242"/>
      <c r="G5" s="242"/>
      <c r="H5" s="239" t="s">
        <v>31</v>
      </c>
      <c r="I5" s="239"/>
      <c r="J5" s="239"/>
      <c r="K5" s="239" t="s">
        <v>32</v>
      </c>
      <c r="L5" s="239"/>
      <c r="M5" s="239"/>
      <c r="N5" s="239" t="s">
        <v>33</v>
      </c>
      <c r="O5" s="239"/>
      <c r="P5" s="239"/>
      <c r="Q5" s="239" t="s">
        <v>34</v>
      </c>
      <c r="R5" s="239"/>
      <c r="S5" s="239"/>
      <c r="T5" s="242"/>
      <c r="U5" s="242"/>
      <c r="V5" s="242"/>
    </row>
    <row r="6" spans="2:22">
      <c r="B6" s="242"/>
      <c r="C6" s="242"/>
      <c r="D6" s="242"/>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511</v>
      </c>
      <c r="R7" s="100" t="s">
        <v>512</v>
      </c>
      <c r="S7" s="100" t="s">
        <v>513</v>
      </c>
      <c r="T7" s="133" t="s">
        <v>517</v>
      </c>
      <c r="U7" s="133" t="s">
        <v>518</v>
      </c>
      <c r="V7" s="133" t="s">
        <v>519</v>
      </c>
    </row>
    <row r="8" spans="2:22">
      <c r="B8" s="237" t="s">
        <v>36</v>
      </c>
      <c r="C8" s="237"/>
      <c r="D8" s="237"/>
      <c r="E8" s="104" t="s">
        <v>37</v>
      </c>
      <c r="F8" s="104" t="s">
        <v>38</v>
      </c>
      <c r="G8" s="104" t="s">
        <v>39</v>
      </c>
      <c r="H8" s="104" t="s">
        <v>40</v>
      </c>
      <c r="I8" s="104" t="s">
        <v>41</v>
      </c>
      <c r="J8" s="104" t="s">
        <v>42</v>
      </c>
      <c r="K8" s="104" t="s">
        <v>75</v>
      </c>
      <c r="L8" s="104" t="s">
        <v>76</v>
      </c>
      <c r="M8" s="104" t="s">
        <v>77</v>
      </c>
      <c r="N8" s="104" t="s">
        <v>295</v>
      </c>
      <c r="O8" s="104" t="s">
        <v>296</v>
      </c>
      <c r="P8" s="104" t="s">
        <v>297</v>
      </c>
      <c r="Q8" s="105" t="s">
        <v>514</v>
      </c>
      <c r="R8" s="105" t="s">
        <v>515</v>
      </c>
      <c r="S8" s="105" t="s">
        <v>516</v>
      </c>
      <c r="T8" s="129" t="e">
        <f>IF(E8=0,"",Q8/E8 * 100)</f>
        <v>#VALUE!</v>
      </c>
      <c r="U8" s="129" t="e">
        <f t="shared" ref="U8:V8" si="0">IF(F8=0,"",R8/F8 * 100)</f>
        <v>#VALUE!</v>
      </c>
      <c r="V8" s="129" t="e">
        <f t="shared" si="0"/>
        <v>#VALUE!</v>
      </c>
    </row>
    <row r="10" spans="2:22" ht="14.25" thickBot="1">
      <c r="B10" s="229" t="s">
        <v>648</v>
      </c>
      <c r="C10" s="229" t="s">
        <v>644</v>
      </c>
      <c r="D10" s="230" t="s">
        <v>646</v>
      </c>
      <c r="E10" s="232" t="s">
        <v>652</v>
      </c>
      <c r="F10" s="232" t="s">
        <v>796</v>
      </c>
      <c r="G10" s="232" t="s">
        <v>656</v>
      </c>
      <c r="H10" s="232" t="s">
        <v>374</v>
      </c>
      <c r="I10" s="232" t="s">
        <v>375</v>
      </c>
      <c r="J10" s="232" t="s">
        <v>376</v>
      </c>
      <c r="K10" s="232" t="s">
        <v>481</v>
      </c>
      <c r="L10" s="232" t="s">
        <v>482</v>
      </c>
      <c r="M10" s="232" t="s">
        <v>483</v>
      </c>
      <c r="N10" s="232" t="s">
        <v>487</v>
      </c>
      <c r="O10" s="232" t="s">
        <v>488</v>
      </c>
      <c r="P10" s="232" t="s">
        <v>489</v>
      </c>
      <c r="Q10" s="232" t="s">
        <v>499</v>
      </c>
      <c r="R10" s="232" t="s">
        <v>500</v>
      </c>
      <c r="S10" s="232" t="s">
        <v>501</v>
      </c>
      <c r="T10" s="231" t="s">
        <v>508</v>
      </c>
      <c r="U10" s="231" t="s">
        <v>509</v>
      </c>
      <c r="V10" s="231" t="s">
        <v>510</v>
      </c>
    </row>
    <row r="11" spans="2:22">
      <c r="B11" s="291" t="s">
        <v>797</v>
      </c>
      <c r="C11" s="292"/>
      <c r="D11" s="292"/>
      <c r="E11" s="233" t="s">
        <v>425</v>
      </c>
      <c r="F11" s="233" t="s">
        <v>426</v>
      </c>
      <c r="G11" s="233" t="s">
        <v>427</v>
      </c>
      <c r="H11" s="233" t="s">
        <v>377</v>
      </c>
      <c r="I11" s="233" t="s">
        <v>378</v>
      </c>
      <c r="J11" s="233" t="s">
        <v>379</v>
      </c>
      <c r="K11" s="233" t="s">
        <v>484</v>
      </c>
      <c r="L11" s="233" t="s">
        <v>485</v>
      </c>
      <c r="M11" s="233" t="s">
        <v>486</v>
      </c>
      <c r="N11" s="233" t="s">
        <v>490</v>
      </c>
      <c r="O11" s="233" t="s">
        <v>491</v>
      </c>
      <c r="P11" s="233" t="s">
        <v>492</v>
      </c>
      <c r="Q11" s="233" t="s">
        <v>502</v>
      </c>
      <c r="R11" s="233" t="s">
        <v>503</v>
      </c>
      <c r="S11" s="233" t="s">
        <v>504</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type="fullwidthKatakana"/>
  <pageMargins left="0.708661417322835" right="0.708661417322835" top="0.748031496062992" bottom="0.74803149606299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B2:U11"/>
  <sheetViews>
    <sheetView workbookViewId="0"/>
  </sheetViews>
  <sheetFormatPr defaultRowHeight="13.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c r="B2" s="293" t="s">
        <v>200</v>
      </c>
      <c r="C2" s="293"/>
      <c r="D2" s="293"/>
      <c r="E2" s="293"/>
      <c r="F2" s="293"/>
      <c r="G2" s="293"/>
      <c r="H2" s="293"/>
      <c r="I2" s="293"/>
      <c r="J2" s="293"/>
      <c r="K2" s="293"/>
      <c r="L2" s="293"/>
    </row>
    <row r="3" spans="2:21" ht="12" customHeight="1">
      <c r="B3" s="293"/>
      <c r="C3" s="293"/>
      <c r="D3" s="293"/>
      <c r="E3" s="293"/>
      <c r="F3" s="293"/>
      <c r="G3" s="293"/>
      <c r="H3" s="293"/>
      <c r="I3" s="293"/>
      <c r="J3" s="293"/>
      <c r="K3" s="293"/>
      <c r="L3" s="293"/>
      <c r="M3" s="6"/>
      <c r="N3" s="6"/>
      <c r="O3" s="6"/>
      <c r="P3" s="6"/>
      <c r="Q3" s="6"/>
      <c r="R3" s="6"/>
      <c r="S3" s="6"/>
      <c r="T3" s="6"/>
      <c r="U3" s="6"/>
    </row>
    <row r="4" spans="2:21" ht="14.25">
      <c r="B4" s="82"/>
      <c r="C4" s="83"/>
      <c r="D4" s="83"/>
      <c r="E4" s="83"/>
      <c r="F4" s="83"/>
      <c r="G4" s="83"/>
      <c r="H4" s="83"/>
      <c r="I4" s="83"/>
      <c r="J4" s="80" t="s">
        <v>194</v>
      </c>
      <c r="K4" s="83"/>
      <c r="L4" s="84" t="s">
        <v>195</v>
      </c>
      <c r="M4" s="17"/>
      <c r="N4" s="17"/>
      <c r="O4" s="17"/>
      <c r="P4" s="17"/>
      <c r="Q4" s="17"/>
      <c r="R4" s="17"/>
      <c r="S4" s="17"/>
      <c r="T4" s="17"/>
      <c r="U4" s="17"/>
    </row>
    <row r="5" spans="2:21">
      <c r="B5" s="242" t="s">
        <v>58</v>
      </c>
      <c r="C5" s="301" t="s">
        <v>133</v>
      </c>
      <c r="D5" s="303" t="s">
        <v>26</v>
      </c>
      <c r="E5" s="249"/>
      <c r="F5" s="304"/>
      <c r="G5" s="305" t="s">
        <v>30</v>
      </c>
      <c r="H5" s="240"/>
      <c r="I5" s="306"/>
      <c r="J5" s="249" t="s">
        <v>35</v>
      </c>
      <c r="K5" s="249"/>
      <c r="L5" s="250"/>
    </row>
    <row r="6" spans="2:21" ht="14.25" thickBot="1">
      <c r="B6" s="300"/>
      <c r="C6" s="302"/>
      <c r="D6" s="27" t="s">
        <v>23</v>
      </c>
      <c r="E6" s="23" t="s">
        <v>24</v>
      </c>
      <c r="F6" s="36" t="s">
        <v>25</v>
      </c>
      <c r="G6" s="24" t="s">
        <v>23</v>
      </c>
      <c r="H6" s="23" t="s">
        <v>24</v>
      </c>
      <c r="I6" s="36" t="s">
        <v>25</v>
      </c>
      <c r="J6" s="24" t="s">
        <v>23</v>
      </c>
      <c r="K6" s="23" t="s">
        <v>24</v>
      </c>
      <c r="L6" s="23" t="s">
        <v>25</v>
      </c>
    </row>
    <row r="7" spans="2:21" ht="15" thickTop="1" thickBot="1">
      <c r="B7" s="21" t="s">
        <v>3</v>
      </c>
      <c r="C7" s="26" t="s">
        <v>4</v>
      </c>
      <c r="D7" s="28" t="s">
        <v>5</v>
      </c>
      <c r="E7" s="22" t="s">
        <v>6</v>
      </c>
      <c r="F7" s="37" t="s">
        <v>7</v>
      </c>
      <c r="G7" s="25" t="s">
        <v>8</v>
      </c>
      <c r="H7" s="22" t="s">
        <v>9</v>
      </c>
      <c r="I7" s="37" t="s">
        <v>10</v>
      </c>
      <c r="J7" s="25" t="s">
        <v>64</v>
      </c>
      <c r="K7" s="22" t="s">
        <v>65</v>
      </c>
      <c r="L7" s="22" t="s">
        <v>66</v>
      </c>
    </row>
    <row r="8" spans="2:21" ht="14.25" thickBot="1">
      <c r="B8" s="294" t="s">
        <v>196</v>
      </c>
      <c r="C8" s="295"/>
      <c r="D8" s="67" t="s">
        <v>37</v>
      </c>
      <c r="E8" s="68" t="s">
        <v>38</v>
      </c>
      <c r="F8" s="69" t="s">
        <v>39</v>
      </c>
      <c r="G8" s="70" t="s">
        <v>40</v>
      </c>
      <c r="H8" s="68" t="s">
        <v>41</v>
      </c>
      <c r="I8" s="69" t="s">
        <v>42</v>
      </c>
      <c r="J8" s="70" t="e">
        <v>#VALUE!</v>
      </c>
      <c r="K8" s="68" t="e">
        <v>#VALUE!</v>
      </c>
      <c r="L8" s="68" t="e">
        <v>#VALUE!</v>
      </c>
    </row>
    <row r="9" spans="2:21">
      <c r="B9" s="296" t="s">
        <v>197</v>
      </c>
      <c r="C9" s="297"/>
      <c r="D9" s="71"/>
      <c r="E9" s="72"/>
      <c r="F9" s="73"/>
      <c r="G9" s="66" t="s">
        <v>295</v>
      </c>
      <c r="H9" s="64" t="s">
        <v>296</v>
      </c>
      <c r="I9" s="65" t="s">
        <v>297</v>
      </c>
      <c r="J9" s="74"/>
      <c r="K9" s="72"/>
      <c r="L9" s="72"/>
    </row>
    <row r="10" spans="2:21" ht="14.25" thickBot="1">
      <c r="B10" s="298" t="s">
        <v>198</v>
      </c>
      <c r="C10" s="299"/>
      <c r="D10" s="31"/>
      <c r="E10" s="32"/>
      <c r="F10" s="41"/>
      <c r="G10" s="40" t="s">
        <v>75</v>
      </c>
      <c r="H10" s="33" t="s">
        <v>76</v>
      </c>
      <c r="I10" s="39" t="s">
        <v>77</v>
      </c>
      <c r="J10" s="34"/>
      <c r="K10" s="32"/>
      <c r="L10" s="32"/>
    </row>
    <row r="11" spans="2:21">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type="fullwidthKatakana"/>
  <pageMargins left="0.708661417322835" right="0.708661417322835" top="0.748031496062992" bottom="0.74803149606299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dimension ref="A1:AL14"/>
  <sheetViews>
    <sheetView view="pageBreakPreview" zoomScaleNormal="100" zoomScaleSheetLayoutView="100" workbookViewId="0"/>
  </sheetViews>
  <sheetFormatPr defaultRowHeight="13.5"/>
  <cols>
    <col min="1" max="38" width="3.5" style="0" customWidth="1"/>
  </cols>
  <sheetData>
    <row r="1" spans="1:38" ht="15.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18"/>
    </row>
    <row r="3" spans="1:38" ht="18" customHeight="1">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09" t="s">
        <v>203</v>
      </c>
      <c r="AC4" s="309"/>
      <c r="AD4" s="309"/>
      <c r="AE4" s="309"/>
      <c r="AF4" s="309"/>
      <c r="AG4" s="309"/>
      <c r="AH4" s="309"/>
      <c r="AI4" s="309"/>
      <c r="AJ4" s="309"/>
      <c r="AK4" s="309"/>
      <c r="AL4" s="18"/>
    </row>
    <row r="5" spans="1:38" ht="18"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18"/>
    </row>
    <row r="7" spans="1:38" ht="47.25" customHeight="1">
      <c r="A7" s="18"/>
      <c r="B7" s="308" t="s">
        <v>23</v>
      </c>
      <c r="C7" s="308"/>
      <c r="D7" s="308"/>
      <c r="E7" s="308"/>
      <c r="F7" s="308"/>
      <c r="G7" s="308"/>
      <c r="H7" s="310" t="s">
        <v>37</v>
      </c>
      <c r="I7" s="310"/>
      <c r="J7" s="310"/>
      <c r="K7" s="310"/>
      <c r="L7" s="310"/>
      <c r="M7" s="310"/>
      <c r="N7" s="310"/>
      <c r="O7" s="310"/>
      <c r="P7" s="310"/>
      <c r="Q7" s="310"/>
      <c r="R7" s="310" t="s">
        <v>40</v>
      </c>
      <c r="S7" s="310"/>
      <c r="T7" s="310"/>
      <c r="U7" s="310"/>
      <c r="V7" s="310"/>
      <c r="W7" s="310"/>
      <c r="X7" s="310"/>
      <c r="Y7" s="310"/>
      <c r="Z7" s="310"/>
      <c r="AA7" s="310"/>
      <c r="AB7" s="311" t="s">
        <v>207</v>
      </c>
      <c r="AC7" s="311"/>
      <c r="AD7" s="311"/>
      <c r="AE7" s="311"/>
      <c r="AF7" s="311"/>
      <c r="AG7" s="311"/>
      <c r="AH7" s="311"/>
      <c r="AI7" s="311"/>
      <c r="AJ7" s="311"/>
      <c r="AK7" s="311"/>
      <c r="AL7" s="18"/>
    </row>
    <row r="8" spans="1:38" ht="47.25" customHeight="1">
      <c r="A8" s="18"/>
      <c r="B8" s="308" t="s">
        <v>24</v>
      </c>
      <c r="C8" s="308"/>
      <c r="D8" s="308"/>
      <c r="E8" s="308"/>
      <c r="F8" s="308"/>
      <c r="G8" s="308"/>
      <c r="H8" s="310" t="s">
        <v>38</v>
      </c>
      <c r="I8" s="310"/>
      <c r="J8" s="310"/>
      <c r="K8" s="310"/>
      <c r="L8" s="310"/>
      <c r="M8" s="310"/>
      <c r="N8" s="310"/>
      <c r="O8" s="310"/>
      <c r="P8" s="310"/>
      <c r="Q8" s="310"/>
      <c r="R8" s="310" t="s">
        <v>41</v>
      </c>
      <c r="S8" s="310"/>
      <c r="T8" s="310"/>
      <c r="U8" s="310"/>
      <c r="V8" s="310"/>
      <c r="W8" s="310"/>
      <c r="X8" s="310"/>
      <c r="Y8" s="310"/>
      <c r="Z8" s="310"/>
      <c r="AA8" s="310"/>
      <c r="AB8" s="311" t="s">
        <v>208</v>
      </c>
      <c r="AC8" s="311"/>
      <c r="AD8" s="311"/>
      <c r="AE8" s="311"/>
      <c r="AF8" s="311"/>
      <c r="AG8" s="311"/>
      <c r="AH8" s="311"/>
      <c r="AI8" s="311"/>
      <c r="AJ8" s="311"/>
      <c r="AK8" s="311"/>
      <c r="AL8" s="18"/>
    </row>
    <row r="9" spans="1:38" ht="47.25" customHeight="1">
      <c r="A9" s="18"/>
      <c r="B9" s="308" t="s">
        <v>25</v>
      </c>
      <c r="C9" s="308"/>
      <c r="D9" s="308"/>
      <c r="E9" s="308"/>
      <c r="F9" s="308"/>
      <c r="G9" s="308"/>
      <c r="H9" s="310" t="s">
        <v>39</v>
      </c>
      <c r="I9" s="310"/>
      <c r="J9" s="310"/>
      <c r="K9" s="310"/>
      <c r="L9" s="310"/>
      <c r="M9" s="310"/>
      <c r="N9" s="310"/>
      <c r="O9" s="310"/>
      <c r="P9" s="310"/>
      <c r="Q9" s="310"/>
      <c r="R9" s="310" t="s">
        <v>42</v>
      </c>
      <c r="S9" s="310"/>
      <c r="T9" s="310"/>
      <c r="U9" s="310"/>
      <c r="V9" s="310"/>
      <c r="W9" s="310"/>
      <c r="X9" s="310"/>
      <c r="Y9" s="310"/>
      <c r="Z9" s="310"/>
      <c r="AA9" s="310"/>
      <c r="AB9" s="311" t="s">
        <v>209</v>
      </c>
      <c r="AC9" s="311"/>
      <c r="AD9" s="311"/>
      <c r="AE9" s="311"/>
      <c r="AF9" s="311"/>
      <c r="AG9" s="311"/>
      <c r="AH9" s="311"/>
      <c r="AI9" s="311"/>
      <c r="AJ9" s="311"/>
      <c r="AK9" s="311"/>
      <c r="AL9" s="18"/>
    </row>
    <row r="10" spans="1:38" ht="20.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c r="A11" s="18"/>
      <c r="B11" s="308" t="s">
        <v>210</v>
      </c>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12" t="s">
        <v>317</v>
      </c>
      <c r="AC11" s="312"/>
      <c r="AD11" s="312"/>
      <c r="AE11" s="312"/>
      <c r="AF11" s="312"/>
      <c r="AG11" s="312"/>
      <c r="AH11" s="312"/>
      <c r="AI11" s="312"/>
      <c r="AJ11" s="312"/>
      <c r="AK11" s="312"/>
      <c r="AL11" s="18"/>
    </row>
    <row r="12" spans="1:38" ht="16.5" customHeight="1">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9:G9"/>
    <mergeCell ref="H9:Q9"/>
    <mergeCell ref="R9:AA9"/>
    <mergeCell ref="AB9:AK9"/>
    <mergeCell ref="B11:G11"/>
    <mergeCell ref="H11:Q11"/>
    <mergeCell ref="R11:AA11"/>
    <mergeCell ref="AB11:AK11"/>
    <mergeCell ref="B7:G7"/>
    <mergeCell ref="H7:Q7"/>
    <mergeCell ref="R7:AA7"/>
    <mergeCell ref="AB7:AK7"/>
    <mergeCell ref="B8:G8"/>
    <mergeCell ref="H8:Q8"/>
    <mergeCell ref="R8:AA8"/>
    <mergeCell ref="AB8:AK8"/>
    <mergeCell ref="B2:AK2"/>
    <mergeCell ref="B6:G6"/>
    <mergeCell ref="H6:Q6"/>
    <mergeCell ref="R6:AA6"/>
    <mergeCell ref="AB6:AK6"/>
    <mergeCell ref="AB4:AK4"/>
  </mergeCells>
  <phoneticPr fontId="1" type="fullwidthKatakana"/>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dimension ref="A1:AM18"/>
  <sheetViews>
    <sheetView view="pageBreakPreview" zoomScaleNormal="100" zoomScaleSheetLayoutView="100" workbookViewId="0"/>
  </sheetViews>
  <sheetFormatPr defaultRowHeight="13.5"/>
  <cols>
    <col min="1" max="39" width="3.5" style="0" customWidth="1"/>
  </cols>
  <sheetData>
    <row r="1" spans="1:39" ht="15.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c r="A2" s="18"/>
      <c r="B2" s="316" t="s">
        <v>213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18"/>
    </row>
    <row r="3" spans="1:39" ht="15"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c r="A6" s="18"/>
      <c r="B6" s="317" t="s">
        <v>161</v>
      </c>
      <c r="C6" s="317"/>
      <c r="D6" s="318" t="s">
        <v>214</v>
      </c>
      <c r="E6" s="318"/>
      <c r="F6" s="318"/>
      <c r="G6" s="318"/>
      <c r="H6" s="318"/>
      <c r="I6" s="318"/>
      <c r="J6" s="318"/>
      <c r="K6" s="318"/>
      <c r="L6" s="318"/>
      <c r="M6" s="318"/>
      <c r="N6" s="318" t="s">
        <v>215</v>
      </c>
      <c r="O6" s="318"/>
      <c r="P6" s="318"/>
      <c r="Q6" s="318"/>
      <c r="R6" s="318"/>
      <c r="S6" s="318"/>
      <c r="T6" s="318"/>
      <c r="U6" s="318"/>
      <c r="V6" s="318"/>
      <c r="W6" s="318"/>
      <c r="X6" s="319" t="s">
        <v>216</v>
      </c>
      <c r="Y6" s="318"/>
      <c r="Z6" s="318"/>
      <c r="AA6" s="318"/>
      <c r="AB6" s="318"/>
      <c r="AC6" s="318"/>
      <c r="AD6" s="318"/>
      <c r="AE6" s="318"/>
      <c r="AF6" s="318"/>
      <c r="AG6" s="318"/>
      <c r="AH6" s="318" t="s">
        <v>217</v>
      </c>
      <c r="AI6" s="318"/>
      <c r="AJ6" s="318"/>
      <c r="AK6" s="318"/>
      <c r="AL6" s="318"/>
      <c r="AM6" s="18"/>
    </row>
    <row r="7" spans="1:39" ht="27" customHeight="1" thickBot="1">
      <c r="A7" s="18"/>
      <c r="B7" s="317" t="s">
        <v>23</v>
      </c>
      <c r="C7" s="323"/>
      <c r="D7" s="320" t="s">
        <v>37</v>
      </c>
      <c r="E7" s="321"/>
      <c r="F7" s="321"/>
      <c r="G7" s="321"/>
      <c r="H7" s="321"/>
      <c r="I7" s="321"/>
      <c r="J7" s="321"/>
      <c r="K7" s="321"/>
      <c r="L7" s="322"/>
      <c r="M7" s="43" t="s">
        <v>218</v>
      </c>
      <c r="N7" s="320" t="s">
        <v>304</v>
      </c>
      <c r="O7" s="321"/>
      <c r="P7" s="321"/>
      <c r="Q7" s="321"/>
      <c r="R7" s="321"/>
      <c r="S7" s="321"/>
      <c r="T7" s="321"/>
      <c r="U7" s="321"/>
      <c r="V7" s="322"/>
      <c r="W7" s="43" t="s">
        <v>218</v>
      </c>
      <c r="X7" s="320" t="e">
        <f>D7-N7</f>
        <v>#VALUE!</v>
      </c>
      <c r="Y7" s="321"/>
      <c r="Z7" s="321"/>
      <c r="AA7" s="321"/>
      <c r="AB7" s="321"/>
      <c r="AC7" s="321"/>
      <c r="AD7" s="321"/>
      <c r="AE7" s="321"/>
      <c r="AF7" s="322"/>
      <c r="AG7" s="43" t="s">
        <v>218</v>
      </c>
      <c r="AH7" s="320" t="e">
        <f>IF(D7=0,"",N7/D7 * 100)</f>
        <v>#VALUE!</v>
      </c>
      <c r="AI7" s="321"/>
      <c r="AJ7" s="321"/>
      <c r="AK7" s="322"/>
      <c r="AL7" s="44" t="s">
        <v>219</v>
      </c>
      <c r="AM7" s="18"/>
    </row>
    <row r="8" spans="1:39" ht="27" customHeight="1">
      <c r="A8" s="18"/>
      <c r="B8" s="317"/>
      <c r="C8" s="317"/>
      <c r="D8" s="47"/>
      <c r="E8" s="43"/>
      <c r="F8" s="43"/>
      <c r="G8" s="43"/>
      <c r="H8" s="327" t="s">
        <v>220</v>
      </c>
      <c r="I8" s="327"/>
      <c r="J8" s="327"/>
      <c r="K8" s="327"/>
      <c r="L8" s="327"/>
      <c r="M8" s="327"/>
      <c r="N8" s="327"/>
      <c r="O8" s="327"/>
      <c r="P8" s="328" t="s">
        <v>40</v>
      </c>
      <c r="Q8" s="329"/>
      <c r="R8" s="329"/>
      <c r="S8" s="329"/>
      <c r="T8" s="329"/>
      <c r="U8" s="329"/>
      <c r="V8" s="330"/>
      <c r="W8" s="44"/>
      <c r="X8" s="43"/>
      <c r="Y8" s="43"/>
      <c r="Z8" s="43"/>
      <c r="AA8" s="43"/>
      <c r="AB8" s="43"/>
      <c r="AC8" s="43"/>
      <c r="AD8" s="43"/>
      <c r="AE8" s="43"/>
      <c r="AF8" s="43"/>
      <c r="AG8" s="44"/>
      <c r="AH8" s="91"/>
      <c r="AI8" s="91"/>
      <c r="AJ8" s="91"/>
      <c r="AK8" s="91"/>
      <c r="AL8" s="44"/>
      <c r="AM8" s="18"/>
    </row>
    <row r="9" spans="1:39" ht="27" customHeight="1">
      <c r="A9" s="18"/>
      <c r="B9" s="317"/>
      <c r="C9" s="317"/>
      <c r="D9" s="47"/>
      <c r="E9" s="43"/>
      <c r="F9" s="43"/>
      <c r="G9" s="43"/>
      <c r="H9" s="327" t="s">
        <v>221</v>
      </c>
      <c r="I9" s="327"/>
      <c r="J9" s="327"/>
      <c r="K9" s="327"/>
      <c r="L9" s="327"/>
      <c r="M9" s="327"/>
      <c r="N9" s="327"/>
      <c r="O9" s="327"/>
      <c r="P9" s="331" t="s">
        <v>295</v>
      </c>
      <c r="Q9" s="332"/>
      <c r="R9" s="332"/>
      <c r="S9" s="332"/>
      <c r="T9" s="332"/>
      <c r="U9" s="332"/>
      <c r="V9" s="333"/>
      <c r="W9" s="44"/>
      <c r="X9" s="43"/>
      <c r="Y9" s="43"/>
      <c r="Z9" s="43"/>
      <c r="AA9" s="43"/>
      <c r="AB9" s="43"/>
      <c r="AC9" s="43"/>
      <c r="AD9" s="43"/>
      <c r="AE9" s="43"/>
      <c r="AF9" s="43"/>
      <c r="AG9" s="44"/>
      <c r="AH9" s="91"/>
      <c r="AI9" s="91"/>
      <c r="AJ9" s="91"/>
      <c r="AK9" s="91"/>
      <c r="AL9" s="44"/>
      <c r="AM9" s="18"/>
    </row>
    <row r="10" spans="1:39" ht="27" customHeight="1" thickBot="1">
      <c r="A10" s="18"/>
      <c r="B10" s="317"/>
      <c r="C10" s="317"/>
      <c r="D10" s="47"/>
      <c r="E10" s="43"/>
      <c r="F10" s="43"/>
      <c r="G10" s="43"/>
      <c r="H10" s="327" t="s">
        <v>222</v>
      </c>
      <c r="I10" s="327"/>
      <c r="J10" s="327"/>
      <c r="K10" s="327"/>
      <c r="L10" s="327"/>
      <c r="M10" s="327"/>
      <c r="N10" s="327"/>
      <c r="O10" s="327"/>
      <c r="P10" s="313" t="s">
        <v>75</v>
      </c>
      <c r="Q10" s="314"/>
      <c r="R10" s="314"/>
      <c r="S10" s="314"/>
      <c r="T10" s="314"/>
      <c r="U10" s="314"/>
      <c r="V10" s="315"/>
      <c r="W10" s="44"/>
      <c r="X10" s="43"/>
      <c r="Y10" s="43"/>
      <c r="Z10" s="43"/>
      <c r="AA10" s="43"/>
      <c r="AB10" s="43"/>
      <c r="AC10" s="43"/>
      <c r="AD10" s="43"/>
      <c r="AE10" s="43"/>
      <c r="AF10" s="43"/>
      <c r="AG10" s="44"/>
      <c r="AH10" s="91"/>
      <c r="AI10" s="91"/>
      <c r="AJ10" s="91"/>
      <c r="AK10" s="91"/>
      <c r="AL10" s="44"/>
      <c r="AM10" s="18"/>
    </row>
    <row r="11" spans="1:39" ht="27" customHeight="1" thickBot="1">
      <c r="A11" s="18"/>
      <c r="B11" s="317" t="s">
        <v>24</v>
      </c>
      <c r="C11" s="323"/>
      <c r="D11" s="320" t="s">
        <v>38</v>
      </c>
      <c r="E11" s="321"/>
      <c r="F11" s="321"/>
      <c r="G11" s="321"/>
      <c r="H11" s="321"/>
      <c r="I11" s="321"/>
      <c r="J11" s="321"/>
      <c r="K11" s="321"/>
      <c r="L11" s="322"/>
      <c r="M11" s="43" t="s">
        <v>218</v>
      </c>
      <c r="N11" s="320" t="s">
        <v>305</v>
      </c>
      <c r="O11" s="321"/>
      <c r="P11" s="321"/>
      <c r="Q11" s="321"/>
      <c r="R11" s="321"/>
      <c r="S11" s="321"/>
      <c r="T11" s="321"/>
      <c r="U11" s="321"/>
      <c r="V11" s="322"/>
      <c r="W11" s="43" t="s">
        <v>218</v>
      </c>
      <c r="X11" s="320" t="e">
        <f>D11-N11</f>
        <v>#VALUE!</v>
      </c>
      <c r="Y11" s="321"/>
      <c r="Z11" s="321"/>
      <c r="AA11" s="321"/>
      <c r="AB11" s="321"/>
      <c r="AC11" s="321"/>
      <c r="AD11" s="321"/>
      <c r="AE11" s="321"/>
      <c r="AF11" s="322"/>
      <c r="AG11" s="43" t="s">
        <v>218</v>
      </c>
      <c r="AH11" s="320" t="e">
        <f>IF(D11=0,"",N11/D11 * 100)</f>
        <v>#VALUE!</v>
      </c>
      <c r="AI11" s="321"/>
      <c r="AJ11" s="321"/>
      <c r="AK11" s="322"/>
      <c r="AL11" s="44" t="s">
        <v>219</v>
      </c>
      <c r="AM11" s="18"/>
    </row>
    <row r="12" spans="1:39" ht="27" customHeight="1">
      <c r="A12" s="18"/>
      <c r="B12" s="317"/>
      <c r="C12" s="317"/>
      <c r="D12" s="47"/>
      <c r="E12" s="43"/>
      <c r="F12" s="43"/>
      <c r="G12" s="43"/>
      <c r="H12" s="327" t="s">
        <v>220</v>
      </c>
      <c r="I12" s="327"/>
      <c r="J12" s="327"/>
      <c r="K12" s="327"/>
      <c r="L12" s="327"/>
      <c r="M12" s="327"/>
      <c r="N12" s="327"/>
      <c r="O12" s="327"/>
      <c r="P12" s="328" t="s">
        <v>41</v>
      </c>
      <c r="Q12" s="329"/>
      <c r="R12" s="329"/>
      <c r="S12" s="329"/>
      <c r="T12" s="329"/>
      <c r="U12" s="329"/>
      <c r="V12" s="330"/>
      <c r="W12" s="44"/>
      <c r="X12" s="43"/>
      <c r="Y12" s="43"/>
      <c r="Z12" s="43"/>
      <c r="AA12" s="43"/>
      <c r="AB12" s="43"/>
      <c r="AC12" s="43"/>
      <c r="AD12" s="43"/>
      <c r="AE12" s="43"/>
      <c r="AF12" s="43"/>
      <c r="AG12" s="44"/>
      <c r="AH12" s="91"/>
      <c r="AI12" s="91"/>
      <c r="AJ12" s="91"/>
      <c r="AK12" s="91"/>
      <c r="AL12" s="44"/>
      <c r="AM12" s="18"/>
    </row>
    <row r="13" spans="1:39" ht="27" customHeight="1">
      <c r="A13" s="18"/>
      <c r="B13" s="317"/>
      <c r="C13" s="317"/>
      <c r="D13" s="47"/>
      <c r="E13" s="43"/>
      <c r="F13" s="43"/>
      <c r="G13" s="43"/>
      <c r="H13" s="327" t="s">
        <v>221</v>
      </c>
      <c r="I13" s="327"/>
      <c r="J13" s="327"/>
      <c r="K13" s="327"/>
      <c r="L13" s="327"/>
      <c r="M13" s="327"/>
      <c r="N13" s="327"/>
      <c r="O13" s="327"/>
      <c r="P13" s="331" t="s">
        <v>296</v>
      </c>
      <c r="Q13" s="332"/>
      <c r="R13" s="332"/>
      <c r="S13" s="332"/>
      <c r="T13" s="332"/>
      <c r="U13" s="332"/>
      <c r="V13" s="333"/>
      <c r="W13" s="44"/>
      <c r="X13" s="43"/>
      <c r="Y13" s="43"/>
      <c r="Z13" s="43"/>
      <c r="AA13" s="43"/>
      <c r="AB13" s="43"/>
      <c r="AC13" s="43"/>
      <c r="AD13" s="43"/>
      <c r="AE13" s="43"/>
      <c r="AF13" s="43"/>
      <c r="AG13" s="44"/>
      <c r="AH13" s="91"/>
      <c r="AI13" s="91"/>
      <c r="AJ13" s="91"/>
      <c r="AK13" s="91"/>
      <c r="AL13" s="44"/>
      <c r="AM13" s="18"/>
    </row>
    <row r="14" spans="1:39" ht="27" customHeight="1" thickBot="1">
      <c r="A14" s="18"/>
      <c r="B14" s="317"/>
      <c r="C14" s="317"/>
      <c r="D14" s="47"/>
      <c r="E14" s="43"/>
      <c r="F14" s="43"/>
      <c r="G14" s="43"/>
      <c r="H14" s="327" t="s">
        <v>222</v>
      </c>
      <c r="I14" s="327"/>
      <c r="J14" s="327"/>
      <c r="K14" s="327"/>
      <c r="L14" s="327"/>
      <c r="M14" s="327"/>
      <c r="N14" s="327"/>
      <c r="O14" s="327"/>
      <c r="P14" s="313" t="s">
        <v>76</v>
      </c>
      <c r="Q14" s="314"/>
      <c r="R14" s="314"/>
      <c r="S14" s="314"/>
      <c r="T14" s="314"/>
      <c r="U14" s="314"/>
      <c r="V14" s="315"/>
      <c r="W14" s="44"/>
      <c r="X14" s="43"/>
      <c r="Y14" s="43"/>
      <c r="Z14" s="43"/>
      <c r="AA14" s="43"/>
      <c r="AB14" s="43"/>
      <c r="AC14" s="43"/>
      <c r="AD14" s="43"/>
      <c r="AE14" s="43"/>
      <c r="AF14" s="43"/>
      <c r="AG14" s="44"/>
      <c r="AH14" s="91"/>
      <c r="AI14" s="91"/>
      <c r="AJ14" s="91"/>
      <c r="AK14" s="91"/>
      <c r="AL14" s="44"/>
      <c r="AM14" s="18"/>
    </row>
    <row r="15" spans="1:39" ht="27" customHeight="1" thickBot="1">
      <c r="A15" s="18"/>
      <c r="B15" s="317" t="s">
        <v>25</v>
      </c>
      <c r="C15" s="323"/>
      <c r="D15" s="320" t="s">
        <v>39</v>
      </c>
      <c r="E15" s="321"/>
      <c r="F15" s="321"/>
      <c r="G15" s="321"/>
      <c r="H15" s="321"/>
      <c r="I15" s="321"/>
      <c r="J15" s="321"/>
      <c r="K15" s="321"/>
      <c r="L15" s="322"/>
      <c r="M15" s="45" t="s">
        <v>218</v>
      </c>
      <c r="N15" s="324" t="s">
        <v>306</v>
      </c>
      <c r="O15" s="325"/>
      <c r="P15" s="325"/>
      <c r="Q15" s="325"/>
      <c r="R15" s="325"/>
      <c r="S15" s="325"/>
      <c r="T15" s="325"/>
      <c r="U15" s="325"/>
      <c r="V15" s="326"/>
      <c r="W15" s="45" t="s">
        <v>218</v>
      </c>
      <c r="X15" s="320" t="e">
        <f>D15-N15</f>
        <v>#VALUE!</v>
      </c>
      <c r="Y15" s="321"/>
      <c r="Z15" s="321"/>
      <c r="AA15" s="321"/>
      <c r="AB15" s="321"/>
      <c r="AC15" s="321"/>
      <c r="AD15" s="321"/>
      <c r="AE15" s="321"/>
      <c r="AF15" s="322"/>
      <c r="AG15" s="45" t="s">
        <v>218</v>
      </c>
      <c r="AH15" s="324" t="e">
        <f>IF(D15=0,"",N15/D15 * 100)</f>
        <v>#VALUE!</v>
      </c>
      <c r="AI15" s="325"/>
      <c r="AJ15" s="325"/>
      <c r="AK15" s="326"/>
      <c r="AL15" s="46" t="s">
        <v>219</v>
      </c>
      <c r="AM15" s="18"/>
    </row>
    <row r="16" spans="1:39" ht="20.25"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B15:C15"/>
    <mergeCell ref="H9:O9"/>
    <mergeCell ref="H10:O10"/>
    <mergeCell ref="H12:O12"/>
    <mergeCell ref="H13:O13"/>
    <mergeCell ref="H14:O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P14:V14"/>
    <mergeCell ref="B2:AL2"/>
    <mergeCell ref="B6:C6"/>
    <mergeCell ref="D6:M6"/>
    <mergeCell ref="N6:W6"/>
    <mergeCell ref="X6:AG6"/>
    <mergeCell ref="AH6:AL6"/>
    <mergeCell ref="AH7:AK7"/>
    <mergeCell ref="AH11:AK11"/>
    <mergeCell ref="B7:C10"/>
    <mergeCell ref="B11:C14"/>
  </mergeCells>
  <phoneticPr fontId="1" type="fullwidthKatakana"/>
  <pageMargins left="0.708661417322835" right="0.708661417322835" top="0.748031496062992" bottom="0.74803149606299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dimension ref="A1:BB26"/>
  <sheetViews>
    <sheetView showGridLines="0" view="pageBreakPreview" zoomScaleNormal="100" zoomScaleSheetLayoutView="100" workbookViewId="0">
      <selection activeCell="H8" activeCellId="1" sqref="A1 H8:M8"/>
    </sheetView>
  </sheetViews>
  <sheetFormatPr defaultRowHeight="13.5"/>
  <cols>
    <col min="1" max="54" width="3" style="0" customWidth="1"/>
  </cols>
  <sheetData>
    <row r="1" spans="1:54">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c r="A2" s="42"/>
      <c r="B2" s="349" t="s">
        <v>224</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42"/>
    </row>
    <row r="3" spans="1:54" ht="40.5" customHeight="1">
      <c r="A3" s="42"/>
      <c r="B3" s="350" t="s">
        <v>225</v>
      </c>
      <c r="C3" s="350"/>
      <c r="D3" s="350"/>
      <c r="E3" s="350"/>
      <c r="F3" s="350"/>
      <c r="G3" s="350"/>
      <c r="H3" s="351" t="s">
        <v>226</v>
      </c>
      <c r="I3" s="351"/>
      <c r="J3" s="351"/>
      <c r="K3" s="351"/>
      <c r="L3" s="351"/>
      <c r="M3" s="351"/>
      <c r="N3" s="351"/>
      <c r="O3" s="351"/>
      <c r="P3" s="351"/>
      <c r="Q3" s="352" t="s">
        <v>227</v>
      </c>
      <c r="R3" s="352"/>
      <c r="S3" s="352"/>
      <c r="T3" s="352"/>
      <c r="U3" s="352"/>
      <c r="V3" s="352"/>
      <c r="W3" s="351" t="s">
        <v>228</v>
      </c>
      <c r="X3" s="351"/>
      <c r="Y3" s="351"/>
      <c r="Z3" s="351"/>
      <c r="AA3" s="351"/>
      <c r="AB3" s="351"/>
      <c r="AC3" s="351"/>
      <c r="AD3" s="351"/>
      <c r="AE3" s="351"/>
      <c r="AF3" s="352" t="s">
        <v>229</v>
      </c>
      <c r="AG3" s="352"/>
      <c r="AH3" s="352"/>
      <c r="AI3" s="352"/>
      <c r="AJ3" s="352"/>
      <c r="AK3" s="352"/>
      <c r="AL3" s="353"/>
      <c r="AM3" s="353"/>
      <c r="AN3" s="353"/>
      <c r="AO3" s="353"/>
      <c r="AP3" s="353"/>
      <c r="AQ3" s="353"/>
      <c r="AR3" s="353"/>
      <c r="AS3" s="353"/>
      <c r="AT3" s="353"/>
      <c r="AU3" s="353"/>
      <c r="AV3" s="353"/>
      <c r="AW3" s="353"/>
      <c r="AX3" s="353"/>
      <c r="AY3" s="353"/>
      <c r="AZ3" s="353"/>
      <c r="BA3" s="353"/>
      <c r="BB3" s="42"/>
    </row>
    <row r="4" spans="1:54">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c r="A5" s="42"/>
      <c r="B5" s="354" t="s">
        <v>230</v>
      </c>
      <c r="C5" s="354"/>
      <c r="D5" s="354"/>
      <c r="E5" s="354"/>
      <c r="F5" s="354"/>
      <c r="G5" s="354"/>
      <c r="H5" s="354"/>
      <c r="I5" s="354"/>
      <c r="J5" s="354"/>
      <c r="K5" s="354"/>
      <c r="L5" s="354"/>
      <c r="M5" s="354"/>
      <c r="N5" s="354"/>
      <c r="O5" s="354"/>
      <c r="P5" s="354"/>
      <c r="Q5" s="354"/>
      <c r="R5" s="354"/>
      <c r="S5" s="354"/>
      <c r="T5" s="354" t="s">
        <v>231</v>
      </c>
      <c r="U5" s="354"/>
      <c r="V5" s="354"/>
      <c r="W5" s="354"/>
      <c r="X5" s="354"/>
      <c r="Y5" s="354"/>
      <c r="Z5" s="354"/>
      <c r="AA5" s="354"/>
      <c r="AB5" s="354"/>
      <c r="AC5" s="354"/>
      <c r="AD5" s="354"/>
      <c r="AE5" s="354"/>
      <c r="AF5" s="354"/>
      <c r="AG5" s="354"/>
      <c r="AH5" s="354"/>
      <c r="AI5" s="354"/>
      <c r="AJ5" s="354"/>
      <c r="AK5" s="354"/>
      <c r="AL5" s="337" t="s">
        <v>232</v>
      </c>
      <c r="AM5" s="338"/>
      <c r="AN5" s="338"/>
      <c r="AO5" s="338"/>
      <c r="AP5" s="338"/>
      <c r="AQ5" s="338"/>
      <c r="AR5" s="338"/>
      <c r="AS5" s="339"/>
      <c r="AT5" s="337" t="s">
        <v>233</v>
      </c>
      <c r="AU5" s="338"/>
      <c r="AV5" s="338"/>
      <c r="AW5" s="338"/>
      <c r="AX5" s="338"/>
      <c r="AY5" s="338"/>
      <c r="AZ5" s="338"/>
      <c r="BA5" s="339"/>
      <c r="BB5" s="42"/>
    </row>
    <row r="6" spans="1:54" ht="20.25" customHeight="1">
      <c r="A6" s="42"/>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6" t="s">
        <v>251</v>
      </c>
      <c r="AM6" s="357"/>
      <c r="AN6" s="357"/>
      <c r="AO6" s="357"/>
      <c r="AP6" s="357"/>
      <c r="AQ6" s="357"/>
      <c r="AR6" s="357"/>
      <c r="AS6" s="358"/>
      <c r="AT6" s="362" t="s">
        <v>234</v>
      </c>
      <c r="AU6" s="363"/>
      <c r="AV6" s="363"/>
      <c r="AW6" s="363"/>
      <c r="AX6" s="363"/>
      <c r="AY6" s="363"/>
      <c r="AZ6" s="363"/>
      <c r="BA6" s="364"/>
      <c r="BB6" s="42"/>
    </row>
    <row r="7" spans="1:54" ht="18" thickBot="1">
      <c r="A7" s="42"/>
      <c r="B7" s="355" t="s">
        <v>23</v>
      </c>
      <c r="C7" s="355"/>
      <c r="D7" s="355"/>
      <c r="E7" s="355"/>
      <c r="F7" s="355"/>
      <c r="G7" s="355"/>
      <c r="H7" s="355" t="s">
        <v>24</v>
      </c>
      <c r="I7" s="355"/>
      <c r="J7" s="355"/>
      <c r="K7" s="355"/>
      <c r="L7" s="355"/>
      <c r="M7" s="355"/>
      <c r="N7" s="354" t="s">
        <v>25</v>
      </c>
      <c r="O7" s="354"/>
      <c r="P7" s="354"/>
      <c r="Q7" s="354"/>
      <c r="R7" s="354"/>
      <c r="S7" s="354"/>
      <c r="T7" s="355" t="s">
        <v>23</v>
      </c>
      <c r="U7" s="355"/>
      <c r="V7" s="355"/>
      <c r="W7" s="355"/>
      <c r="X7" s="355"/>
      <c r="Y7" s="355"/>
      <c r="Z7" s="355" t="s">
        <v>24</v>
      </c>
      <c r="AA7" s="355"/>
      <c r="AB7" s="355"/>
      <c r="AC7" s="355"/>
      <c r="AD7" s="355"/>
      <c r="AE7" s="355"/>
      <c r="AF7" s="354" t="s">
        <v>25</v>
      </c>
      <c r="AG7" s="354"/>
      <c r="AH7" s="354"/>
      <c r="AI7" s="354"/>
      <c r="AJ7" s="354"/>
      <c r="AK7" s="354"/>
      <c r="AL7" s="359" t="s">
        <v>235</v>
      </c>
      <c r="AM7" s="360"/>
      <c r="AN7" s="360"/>
      <c r="AO7" s="360"/>
      <c r="AP7" s="360"/>
      <c r="AQ7" s="360"/>
      <c r="AR7" s="360"/>
      <c r="AS7" s="361"/>
      <c r="AT7" s="359" t="s">
        <v>235</v>
      </c>
      <c r="AU7" s="360"/>
      <c r="AV7" s="360"/>
      <c r="AW7" s="360"/>
      <c r="AX7" s="360"/>
      <c r="AY7" s="360"/>
      <c r="AZ7" s="360"/>
      <c r="BA7" s="361"/>
      <c r="BB7" s="42"/>
    </row>
    <row r="8" spans="1:54" ht="90" customHeight="1" thickBot="1">
      <c r="A8" s="42"/>
      <c r="B8" s="368" t="s">
        <v>141</v>
      </c>
      <c r="C8" s="369"/>
      <c r="D8" s="369"/>
      <c r="E8" s="369"/>
      <c r="F8" s="369"/>
      <c r="G8" s="370"/>
      <c r="H8" s="368" t="s">
        <v>143</v>
      </c>
      <c r="I8" s="369"/>
      <c r="J8" s="369"/>
      <c r="K8" s="369"/>
      <c r="L8" s="369"/>
      <c r="M8" s="370"/>
      <c r="N8" s="371" t="e">
        <f>B8+H8</f>
        <v>#VALUE!</v>
      </c>
      <c r="O8" s="310"/>
      <c r="P8" s="310"/>
      <c r="Q8" s="310"/>
      <c r="R8" s="310"/>
      <c r="S8" s="372"/>
      <c r="T8" s="368" t="s">
        <v>236</v>
      </c>
      <c r="U8" s="369"/>
      <c r="V8" s="369"/>
      <c r="W8" s="369"/>
      <c r="X8" s="369"/>
      <c r="Y8" s="370"/>
      <c r="Z8" s="368" t="s">
        <v>237</v>
      </c>
      <c r="AA8" s="369"/>
      <c r="AB8" s="369"/>
      <c r="AC8" s="369"/>
      <c r="AD8" s="369"/>
      <c r="AE8" s="370"/>
      <c r="AF8" s="371" t="e">
        <f>T8+Z8</f>
        <v>#VALUE!</v>
      </c>
      <c r="AG8" s="310"/>
      <c r="AH8" s="310"/>
      <c r="AI8" s="310"/>
      <c r="AJ8" s="310"/>
      <c r="AK8" s="372"/>
      <c r="AL8" s="365"/>
      <c r="AM8" s="366"/>
      <c r="AN8" s="366"/>
      <c r="AO8" s="366"/>
      <c r="AP8" s="366"/>
      <c r="AQ8" s="366"/>
      <c r="AR8" s="366"/>
      <c r="AS8" s="367"/>
      <c r="AT8" s="365"/>
      <c r="AU8" s="366"/>
      <c r="AV8" s="366"/>
      <c r="AW8" s="366"/>
      <c r="AX8" s="366"/>
      <c r="AY8" s="366"/>
      <c r="AZ8" s="366"/>
      <c r="BA8" s="367"/>
      <c r="BB8" s="42"/>
    </row>
    <row r="9" spans="1:54">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43" t="s">
        <v>100</v>
      </c>
      <c r="AG10" s="344"/>
      <c r="AH10" s="344"/>
      <c r="AI10" s="344"/>
      <c r="AJ10" s="344"/>
      <c r="AK10" s="345"/>
      <c r="AL10" s="346"/>
      <c r="AM10" s="347"/>
      <c r="AN10" s="347"/>
      <c r="AO10" s="347"/>
      <c r="AP10" s="347"/>
      <c r="AQ10" s="347"/>
      <c r="AR10" s="347"/>
      <c r="AS10" s="347"/>
      <c r="AT10" s="347"/>
      <c r="AU10" s="347"/>
      <c r="AV10" s="347"/>
      <c r="AW10" s="347"/>
      <c r="AX10" s="347"/>
      <c r="AY10" s="347"/>
      <c r="AZ10" s="347"/>
      <c r="BA10" s="348"/>
      <c r="BB10" s="42"/>
    </row>
    <row r="11" spans="1:54">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 customHeight="1">
      <c r="A23" s="42"/>
      <c r="B23" s="42"/>
      <c r="C23" s="42"/>
      <c r="D23" s="337" t="s">
        <v>248</v>
      </c>
      <c r="E23" s="338"/>
      <c r="F23" s="338"/>
      <c r="G23" s="338"/>
      <c r="H23" s="338"/>
      <c r="I23" s="339"/>
      <c r="J23" s="337" t="s">
        <v>249</v>
      </c>
      <c r="K23" s="338"/>
      <c r="L23" s="338"/>
      <c r="M23" s="338"/>
      <c r="N23" s="338"/>
      <c r="O23" s="339"/>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 customHeight="1">
      <c r="A24" s="42"/>
      <c r="B24" s="42"/>
      <c r="C24" s="42"/>
      <c r="D24" s="340" t="s">
        <v>250</v>
      </c>
      <c r="E24" s="341"/>
      <c r="F24" s="341"/>
      <c r="G24" s="341"/>
      <c r="H24" s="341"/>
      <c r="I24" s="342"/>
      <c r="J24" s="340" t="s">
        <v>250</v>
      </c>
      <c r="K24" s="341"/>
      <c r="L24" s="341"/>
      <c r="M24" s="341"/>
      <c r="N24" s="341"/>
      <c r="O24" s="3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c r="A25" s="42"/>
      <c r="B25" s="42"/>
      <c r="C25" s="42"/>
      <c r="D25" s="334" t="s">
        <v>218</v>
      </c>
      <c r="E25" s="335"/>
      <c r="F25" s="335"/>
      <c r="G25" s="335"/>
      <c r="H25" s="335"/>
      <c r="I25" s="336"/>
      <c r="J25" s="334" t="s">
        <v>218</v>
      </c>
      <c r="K25" s="335"/>
      <c r="L25" s="335"/>
      <c r="M25" s="335"/>
      <c r="N25" s="335"/>
      <c r="O25" s="336"/>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AL8:AS8"/>
    <mergeCell ref="AT8:BA8"/>
    <mergeCell ref="B8:G8"/>
    <mergeCell ref="H8:M8"/>
    <mergeCell ref="N8:S8"/>
    <mergeCell ref="T8:Y8"/>
    <mergeCell ref="Z8:AE8"/>
    <mergeCell ref="AF8:AK8"/>
    <mergeCell ref="AF7:AK7"/>
    <mergeCell ref="AL5:AS5"/>
    <mergeCell ref="AL6:AS6"/>
    <mergeCell ref="AL7:AS7"/>
    <mergeCell ref="AT5:BA5"/>
    <mergeCell ref="AT6:BA6"/>
    <mergeCell ref="AT7:BA7"/>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D25:I25"/>
    <mergeCell ref="J25:O25"/>
    <mergeCell ref="D23:I23"/>
    <mergeCell ref="D24:I24"/>
    <mergeCell ref="J24:O24"/>
    <mergeCell ref="J23:O23"/>
  </mergeCells>
  <phoneticPr fontId="1" type="fullwidthKatakana"/>
  <pageMargins left="0.708661417322835" right="0.708661417322835" top="0.748031496062992" bottom="0.74803149606299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X11"/>
  <sheetViews>
    <sheetView showGridLines="0" zoomScaleNormal="100" workbookViewId="0">
      <selection activeCell="S7" sqref="S7"/>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1" spans="2:24"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row>
    <row r="2" spans="2:24" ht="12" customHeight="1">
      <c r="B2" s="241"/>
      <c r="C2" s="241"/>
      <c r="D2" s="241"/>
      <c r="E2" s="241"/>
      <c r="F2" s="241"/>
      <c r="G2" s="241"/>
      <c r="H2" s="241"/>
      <c r="I2" s="241"/>
      <c r="J2" s="241"/>
      <c r="K2" s="241"/>
      <c r="L2" s="241"/>
      <c r="M2" s="241"/>
      <c r="N2" s="241"/>
      <c r="O2" s="241"/>
      <c r="P2" s="241"/>
      <c r="Q2" s="241"/>
      <c r="R2" s="241"/>
      <c r="S2" s="241"/>
      <c r="T2" s="241"/>
      <c r="U2" s="241"/>
      <c r="V2" s="241"/>
      <c r="W2" s="241"/>
      <c r="X2" s="241"/>
    </row>
    <row r="3" spans="2:24">
      <c r="B3" s="80" t="s">
        <v>1</v>
      </c>
      <c r="C3" s="81"/>
      <c r="D3" s="81"/>
      <c r="E3" s="81"/>
      <c r="F3" s="81"/>
      <c r="G3" s="81"/>
      <c r="H3" s="81"/>
      <c r="I3" s="81"/>
      <c r="J3" s="81"/>
      <c r="K3" s="81"/>
      <c r="L3" s="81"/>
      <c r="M3" s="81"/>
      <c r="N3" s="81"/>
      <c r="O3" s="81"/>
      <c r="P3" s="81"/>
      <c r="Q3" s="81"/>
      <c r="R3" s="81"/>
      <c r="S3" s="81"/>
      <c r="T3" s="81"/>
      <c r="U3" s="80"/>
      <c r="X3" s="144" t="s">
        <v>2</v>
      </c>
    </row>
    <row r="4" spans="2:24">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c r="V4" s="243" t="s">
        <v>59</v>
      </c>
      <c r="W4" s="244"/>
      <c r="X4" s="244"/>
    </row>
    <row r="5" spans="2:24">
      <c r="B5" s="242"/>
      <c r="C5" s="242"/>
      <c r="D5" s="242"/>
      <c r="E5" s="242"/>
      <c r="F5" s="242"/>
      <c r="G5" s="239" t="s">
        <v>31</v>
      </c>
      <c r="H5" s="239"/>
      <c r="I5" s="239"/>
      <c r="J5" s="239" t="s">
        <v>32</v>
      </c>
      <c r="K5" s="239"/>
      <c r="L5" s="239"/>
      <c r="M5" s="239" t="s">
        <v>33</v>
      </c>
      <c r="N5" s="239"/>
      <c r="O5" s="239"/>
      <c r="P5" s="239" t="s">
        <v>34</v>
      </c>
      <c r="Q5" s="239"/>
      <c r="R5" s="239"/>
      <c r="S5" s="242"/>
      <c r="T5" s="242"/>
      <c r="U5" s="242"/>
      <c r="V5" s="244"/>
      <c r="W5" s="244"/>
      <c r="X5" s="244"/>
    </row>
    <row r="6" spans="2:24">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c r="B8" s="237" t="s">
        <v>36</v>
      </c>
      <c r="C8" s="238"/>
      <c r="D8" s="225" t="s">
        <v>37</v>
      </c>
      <c r="E8" s="225" t="s">
        <v>38</v>
      </c>
      <c r="F8" s="225" t="s">
        <v>39</v>
      </c>
      <c r="G8" s="225" t="s">
        <v>40</v>
      </c>
      <c r="H8" s="225" t="s">
        <v>41</v>
      </c>
      <c r="I8" s="225" t="s">
        <v>42</v>
      </c>
      <c r="J8" s="226" t="s">
        <v>413</v>
      </c>
      <c r="K8" s="226" t="s">
        <v>414</v>
      </c>
      <c r="L8" s="226" t="s">
        <v>415</v>
      </c>
      <c r="M8" s="226" t="s">
        <v>410</v>
      </c>
      <c r="N8" s="226" t="s">
        <v>411</v>
      </c>
      <c r="O8" s="226" t="s">
        <v>412</v>
      </c>
      <c r="P8" s="226" t="s">
        <v>452</v>
      </c>
      <c r="Q8" s="226" t="s">
        <v>453</v>
      </c>
      <c r="R8" s="226" t="s">
        <v>454</v>
      </c>
      <c r="S8" s="129" t="e">
        <f>IF(D8=0,"",P8/D8 * 100)</f>
        <v>#VALUE!</v>
      </c>
      <c r="T8" s="129" t="e">
        <f t="shared" ref="T8:U8" si="0">IF(E8=0,"",Q8/E8 * 100)</f>
        <v>#VALUE!</v>
      </c>
      <c r="U8" s="129" t="e">
        <f t="shared" si="0"/>
        <v>#VALUE!</v>
      </c>
      <c r="V8" s="61"/>
      <c r="W8" s="61"/>
      <c r="X8" s="61"/>
    </row>
    <row r="10" spans="2:24" ht="14.25" thickBot="1">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c r="B11" s="237" t="s">
        <v>57</v>
      </c>
      <c r="C11" s="238"/>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type="fullwidthKatakana"/>
  <pageMargins left="0.708661417322835" right="0.708661417322835" top="0.748031496062992" bottom="0.74803149606299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dimension ref="B1:BC17"/>
  <sheetViews>
    <sheetView showGridLines="0" view="pageBreakPreview" zoomScaleNormal="100" zoomScaleSheetLayoutView="100" workbookViewId="0"/>
  </sheetViews>
  <sheetFormatPr defaultRowHeight="13.5"/>
  <cols>
    <col min="1" max="56" width="3" style="42" customWidth="1"/>
    <col min="57" max="16384" width="9" style="42"/>
  </cols>
  <sheetData>
    <row r="1" spans="2:55" ht="24" customHeight="1">
      <c r="BA1" s="50" t="s">
        <v>252</v>
      </c>
    </row>
    <row r="2" spans="2:55" ht="39.75" customHeight="1">
      <c r="B2" s="385" t="s">
        <v>253</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row>
    <row r="3" spans="2:55" ht="19.5" customHeight="1"/>
    <row r="4" spans="2:55" ht="45" customHeight="1">
      <c r="B4" s="386" t="s">
        <v>225</v>
      </c>
      <c r="C4" s="386"/>
      <c r="D4" s="386"/>
      <c r="E4" s="386"/>
      <c r="F4" s="386"/>
      <c r="G4" s="386"/>
      <c r="H4" s="311" t="s">
        <v>226</v>
      </c>
      <c r="I4" s="311"/>
      <c r="J4" s="311"/>
      <c r="K4" s="311"/>
      <c r="L4" s="311"/>
      <c r="M4" s="311"/>
      <c r="N4" s="387" t="s">
        <v>227</v>
      </c>
      <c r="O4" s="387"/>
      <c r="P4" s="387"/>
      <c r="Q4" s="387"/>
      <c r="R4" s="387"/>
      <c r="S4" s="387"/>
      <c r="T4" s="311" t="s">
        <v>228</v>
      </c>
      <c r="U4" s="311"/>
      <c r="V4" s="311"/>
      <c r="W4" s="311"/>
      <c r="X4" s="311"/>
      <c r="Y4" s="311"/>
      <c r="Z4" s="387" t="s">
        <v>229</v>
      </c>
      <c r="AA4" s="387"/>
      <c r="AB4" s="387"/>
      <c r="AC4" s="387"/>
      <c r="AD4" s="387"/>
      <c r="AE4" s="387"/>
      <c r="AF4" s="351"/>
      <c r="AG4" s="351"/>
      <c r="AH4" s="351"/>
      <c r="AI4" s="351"/>
      <c r="AJ4" s="351"/>
      <c r="AK4" s="351"/>
      <c r="AL4" s="351"/>
      <c r="AM4" s="351"/>
      <c r="AN4" s="386" t="s">
        <v>254</v>
      </c>
      <c r="AO4" s="386"/>
      <c r="AP4" s="386"/>
      <c r="AQ4" s="351" t="s">
        <v>194</v>
      </c>
      <c r="AR4" s="351"/>
      <c r="AS4" s="351"/>
      <c r="AT4" s="351" t="s">
        <v>195</v>
      </c>
      <c r="AU4" s="351"/>
      <c r="AV4" s="351"/>
      <c r="AW4" s="351"/>
      <c r="AX4" s="351"/>
      <c r="AY4" s="351"/>
      <c r="AZ4" s="351"/>
      <c r="BA4" s="351"/>
      <c r="BB4" s="351"/>
      <c r="BC4" s="351"/>
    </row>
    <row r="5" spans="2:55" ht="29.25" customHeight="1"/>
    <row r="6" spans="2:55" ht="27" customHeight="1">
      <c r="B6" s="384" t="s">
        <v>255</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row>
    <row r="7" spans="2:55" ht="43.5" customHeight="1">
      <c r="B7" s="351" t="s">
        <v>256</v>
      </c>
      <c r="C7" s="351"/>
      <c r="D7" s="351"/>
      <c r="E7" s="351"/>
      <c r="F7" s="351"/>
      <c r="G7" s="351"/>
      <c r="H7" s="351"/>
      <c r="I7" s="351"/>
      <c r="J7" s="351"/>
      <c r="K7" s="351"/>
      <c r="L7" s="351"/>
      <c r="M7" s="351"/>
      <c r="N7" s="351"/>
      <c r="O7" s="351"/>
      <c r="P7" s="351"/>
      <c r="Q7" s="351"/>
      <c r="R7" s="351"/>
      <c r="S7" s="351"/>
      <c r="T7" s="351" t="s">
        <v>257</v>
      </c>
      <c r="U7" s="351"/>
      <c r="V7" s="351"/>
      <c r="W7" s="351"/>
      <c r="X7" s="351"/>
      <c r="Y7" s="351"/>
      <c r="Z7" s="351"/>
      <c r="AA7" s="351"/>
      <c r="AB7" s="351"/>
      <c r="AC7" s="351"/>
      <c r="AD7" s="351"/>
      <c r="AE7" s="351"/>
      <c r="AF7" s="351"/>
      <c r="AG7" s="351"/>
      <c r="AH7" s="351"/>
      <c r="AI7" s="351"/>
      <c r="AJ7" s="351"/>
      <c r="AK7" s="351"/>
      <c r="AL7" s="351" t="s">
        <v>258</v>
      </c>
      <c r="AM7" s="351"/>
      <c r="AN7" s="351"/>
      <c r="AO7" s="351"/>
      <c r="AP7" s="351"/>
      <c r="AQ7" s="351"/>
      <c r="AR7" s="351"/>
      <c r="AS7" s="351"/>
      <c r="AT7" s="351"/>
      <c r="AU7" s="351"/>
      <c r="AV7" s="351"/>
      <c r="AW7" s="351"/>
      <c r="AX7" s="351"/>
      <c r="AY7" s="351"/>
      <c r="AZ7" s="351"/>
      <c r="BA7" s="351"/>
      <c r="BB7" s="351"/>
      <c r="BC7" s="351"/>
    </row>
    <row r="8" spans="2:55" ht="30" customHeight="1">
      <c r="B8" s="351" t="s">
        <v>23</v>
      </c>
      <c r="C8" s="351"/>
      <c r="D8" s="351"/>
      <c r="E8" s="351"/>
      <c r="F8" s="351"/>
      <c r="G8" s="351"/>
      <c r="H8" s="351" t="s">
        <v>24</v>
      </c>
      <c r="I8" s="351"/>
      <c r="J8" s="351"/>
      <c r="K8" s="351"/>
      <c r="L8" s="351"/>
      <c r="M8" s="351"/>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c r="AP8" s="351"/>
      <c r="AQ8" s="351"/>
      <c r="AR8" s="351" t="s">
        <v>24</v>
      </c>
      <c r="AS8" s="351"/>
      <c r="AT8" s="351"/>
      <c r="AU8" s="351"/>
      <c r="AV8" s="351"/>
      <c r="AW8" s="351"/>
      <c r="AX8" s="351" t="s">
        <v>25</v>
      </c>
      <c r="AY8" s="351"/>
      <c r="AZ8" s="351"/>
      <c r="BA8" s="351"/>
      <c r="BB8" s="351"/>
      <c r="BC8" s="351"/>
    </row>
    <row r="9" spans="2:55" ht="141.75" customHeight="1">
      <c r="B9" s="373" t="s">
        <v>236</v>
      </c>
      <c r="C9" s="373"/>
      <c r="D9" s="373"/>
      <c r="E9" s="373"/>
      <c r="F9" s="373"/>
      <c r="G9" s="373"/>
      <c r="H9" s="373" t="s">
        <v>237</v>
      </c>
      <c r="I9" s="373"/>
      <c r="J9" s="373"/>
      <c r="K9" s="373"/>
      <c r="L9" s="373"/>
      <c r="M9" s="373"/>
      <c r="N9" s="373" t="e">
        <f>B9 +H9</f>
        <v>#VALUE!</v>
      </c>
      <c r="O9" s="373"/>
      <c r="P9" s="373"/>
      <c r="Q9" s="373"/>
      <c r="R9" s="373"/>
      <c r="S9" s="373"/>
      <c r="T9" s="373" t="s">
        <v>259</v>
      </c>
      <c r="U9" s="373"/>
      <c r="V9" s="373"/>
      <c r="W9" s="373"/>
      <c r="X9" s="373"/>
      <c r="Y9" s="373"/>
      <c r="Z9" s="373" t="s">
        <v>260</v>
      </c>
      <c r="AA9" s="373"/>
      <c r="AB9" s="373"/>
      <c r="AC9" s="373"/>
      <c r="AD9" s="373"/>
      <c r="AE9" s="373"/>
      <c r="AF9" s="373" t="s">
        <v>261</v>
      </c>
      <c r="AG9" s="373"/>
      <c r="AH9" s="373"/>
      <c r="AI9" s="373"/>
      <c r="AJ9" s="373"/>
      <c r="AK9" s="373"/>
      <c r="AL9" s="373" t="s">
        <v>262</v>
      </c>
      <c r="AM9" s="373"/>
      <c r="AN9" s="373"/>
      <c r="AO9" s="373"/>
      <c r="AP9" s="373"/>
      <c r="AQ9" s="373"/>
      <c r="AR9" s="373" t="s">
        <v>263</v>
      </c>
      <c r="AS9" s="373"/>
      <c r="AT9" s="373"/>
      <c r="AU9" s="373"/>
      <c r="AV9" s="373"/>
      <c r="AW9" s="373"/>
      <c r="AX9" s="373" t="s">
        <v>264</v>
      </c>
      <c r="AY9" s="373"/>
      <c r="AZ9" s="373"/>
      <c r="BA9" s="373"/>
      <c r="BB9" s="373"/>
      <c r="BC9" s="373"/>
    </row>
    <row r="11" spans="2:55" ht="46.5" customHeight="1">
      <c r="B11" s="374" t="s">
        <v>265</v>
      </c>
      <c r="C11" s="374"/>
      <c r="D11" s="374"/>
      <c r="E11" s="374"/>
      <c r="F11" s="374"/>
      <c r="G11" s="374"/>
      <c r="H11" s="374"/>
      <c r="I11" s="374"/>
      <c r="J11" s="374"/>
      <c r="K11" s="374"/>
      <c r="L11" s="374"/>
      <c r="M11" s="374"/>
      <c r="N11" s="373" t="s">
        <v>219</v>
      </c>
      <c r="O11" s="373"/>
      <c r="P11" s="373"/>
      <c r="Q11" s="373"/>
      <c r="R11" s="373"/>
      <c r="S11" s="373"/>
      <c r="T11" s="373"/>
      <c r="U11" s="373"/>
      <c r="V11" s="373"/>
      <c r="W11" s="373"/>
      <c r="X11" s="373"/>
      <c r="Y11" s="373"/>
    </row>
    <row r="12" spans="2:55" ht="48.75" customHeight="1">
      <c r="B12" s="375" t="s">
        <v>275</v>
      </c>
      <c r="C12" s="376"/>
      <c r="D12" s="376"/>
      <c r="E12" s="376"/>
      <c r="F12" s="376"/>
      <c r="G12" s="376"/>
      <c r="H12" s="376"/>
      <c r="I12" s="376"/>
      <c r="J12" s="376"/>
      <c r="K12" s="376"/>
      <c r="L12" s="376"/>
      <c r="M12" s="376"/>
      <c r="N12" s="376"/>
      <c r="O12" s="376"/>
      <c r="P12" s="376"/>
      <c r="Q12" s="376"/>
      <c r="R12" s="376"/>
      <c r="S12" s="376"/>
      <c r="T12" s="376"/>
      <c r="U12" s="376"/>
      <c r="V12" s="376"/>
      <c r="W12" s="376"/>
      <c r="X12" s="376"/>
      <c r="Y12" s="377"/>
      <c r="AF12" s="378" t="s">
        <v>100</v>
      </c>
      <c r="AG12" s="379"/>
      <c r="AH12" s="379"/>
      <c r="AI12" s="379"/>
      <c r="AJ12" s="379"/>
      <c r="AK12" s="380"/>
      <c r="AL12" s="381"/>
      <c r="AM12" s="382"/>
      <c r="AN12" s="382"/>
      <c r="AO12" s="382"/>
      <c r="AP12" s="382"/>
      <c r="AQ12" s="382"/>
      <c r="AR12" s="382"/>
      <c r="AS12" s="382"/>
      <c r="AT12" s="382"/>
      <c r="AU12" s="382"/>
      <c r="AV12" s="382"/>
      <c r="AW12" s="383"/>
    </row>
    <row r="13" spans="2:55" ht="21" customHeight="1">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B2:BA2"/>
    <mergeCell ref="B4:G4"/>
    <mergeCell ref="H4:M4"/>
    <mergeCell ref="N4:S4"/>
    <mergeCell ref="T4:Y4"/>
    <mergeCell ref="Z4:AE4"/>
    <mergeCell ref="AF4:AM4"/>
    <mergeCell ref="AN4:AP4"/>
    <mergeCell ref="AQ4:AS4"/>
    <mergeCell ref="AT4:BC4"/>
    <mergeCell ref="AL8:AQ8"/>
    <mergeCell ref="AR8:AW8"/>
    <mergeCell ref="AX8:BC8"/>
    <mergeCell ref="B6:BC6"/>
    <mergeCell ref="B7:S7"/>
    <mergeCell ref="T7:AK7"/>
    <mergeCell ref="AL7:BC7"/>
    <mergeCell ref="B8:G8"/>
    <mergeCell ref="H8:M8"/>
    <mergeCell ref="N8:S8"/>
    <mergeCell ref="T8:Y8"/>
    <mergeCell ref="Z8:AE8"/>
    <mergeCell ref="AF8:AK8"/>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s>
  <phoneticPr fontId="1" type="fullwidthKatakana"/>
  <pageMargins left="0.590551181102362" right="0.590551181102362" top="0.590551181102362" bottom="0.590551181102362"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dimension ref="B1:BF25"/>
  <sheetViews>
    <sheetView showGridLines="0" view="pageBreakPreview" zoomScaleNormal="100" zoomScaleSheetLayoutView="100" workbookViewId="0"/>
  </sheetViews>
  <sheetFormatPr defaultRowHeight="13.5"/>
  <cols>
    <col min="1" max="37" width="3" style="42" customWidth="1"/>
    <col min="38" max="55" width="3.5" style="42" customWidth="1"/>
    <col min="56" max="56" width="3" style="42" customWidth="1"/>
    <col min="57" max="16384" width="9" style="42"/>
  </cols>
  <sheetData>
    <row r="1" spans="2:58" ht="24" customHeight="1">
      <c r="BA1" s="50" t="s">
        <v>281</v>
      </c>
    </row>
    <row r="2" spans="2:58" ht="39.75" customHeight="1">
      <c r="B2" s="385" t="s">
        <v>280</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F2" s="42" t="s">
        <v>282</v>
      </c>
    </row>
    <row r="3" spans="2:58" ht="19.5" customHeight="1">
      <c r="BF3" s="42" t="s">
        <v>282</v>
      </c>
    </row>
    <row r="4" spans="2:58" ht="45" customHeight="1">
      <c r="B4" s="386" t="s">
        <v>225</v>
      </c>
      <c r="C4" s="386"/>
      <c r="D4" s="386"/>
      <c r="E4" s="386"/>
      <c r="F4" s="386"/>
      <c r="G4" s="386"/>
      <c r="H4" s="351" t="s">
        <v>226</v>
      </c>
      <c r="I4" s="351"/>
      <c r="J4" s="351"/>
      <c r="K4" s="351"/>
      <c r="L4" s="351"/>
      <c r="M4" s="351"/>
      <c r="N4" s="387" t="s">
        <v>227</v>
      </c>
      <c r="O4" s="387"/>
      <c r="P4" s="387"/>
      <c r="Q4" s="387"/>
      <c r="R4" s="387"/>
      <c r="S4" s="387"/>
      <c r="T4" s="351" t="s">
        <v>228</v>
      </c>
      <c r="U4" s="351"/>
      <c r="V4" s="351"/>
      <c r="W4" s="351"/>
      <c r="X4" s="351"/>
      <c r="Y4" s="351"/>
      <c r="Z4" s="387" t="s">
        <v>229</v>
      </c>
      <c r="AA4" s="387"/>
      <c r="AB4" s="387"/>
      <c r="AC4" s="387"/>
      <c r="AD4" s="387"/>
      <c r="AE4" s="387"/>
      <c r="AF4" s="390"/>
      <c r="AG4" s="391"/>
      <c r="AH4" s="391"/>
      <c r="AI4" s="391"/>
      <c r="AJ4" s="391"/>
      <c r="AK4" s="391"/>
      <c r="AL4" s="391"/>
      <c r="AM4" s="391"/>
      <c r="AN4" s="392"/>
      <c r="AO4" s="393" t="s">
        <v>283</v>
      </c>
      <c r="AP4" s="394"/>
      <c r="AQ4" s="394"/>
      <c r="AR4" s="394"/>
      <c r="AS4" s="394"/>
      <c r="AT4" s="395"/>
      <c r="AU4" s="390" t="s">
        <v>195</v>
      </c>
      <c r="AV4" s="391"/>
      <c r="AW4" s="391"/>
      <c r="AX4" s="391"/>
      <c r="AY4" s="391"/>
      <c r="AZ4" s="391"/>
      <c r="BA4" s="391"/>
      <c r="BB4" s="391"/>
      <c r="BC4" s="392"/>
      <c r="BF4" s="42" t="s">
        <v>282</v>
      </c>
    </row>
    <row r="5" spans="2:58" ht="29.25" customHeight="1">
      <c r="BF5" s="42" t="s">
        <v>282</v>
      </c>
    </row>
    <row r="6" spans="2:58" ht="27" customHeight="1">
      <c r="B6" s="384" t="s">
        <v>284</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F6" s="42" t="s">
        <v>282</v>
      </c>
    </row>
    <row r="7" spans="2:58" ht="43.5" customHeight="1">
      <c r="B7" s="351" t="s">
        <v>316</v>
      </c>
      <c r="C7" s="351"/>
      <c r="D7" s="351"/>
      <c r="E7" s="351"/>
      <c r="F7" s="351"/>
      <c r="G7" s="351"/>
      <c r="H7" s="351"/>
      <c r="I7" s="351"/>
      <c r="J7" s="351"/>
      <c r="K7" s="351"/>
      <c r="L7" s="351"/>
      <c r="M7" s="351"/>
      <c r="N7" s="351"/>
      <c r="O7" s="351"/>
      <c r="P7" s="351"/>
      <c r="Q7" s="351"/>
      <c r="R7" s="351"/>
      <c r="S7" s="351"/>
      <c r="T7" s="351" t="s">
        <v>315</v>
      </c>
      <c r="U7" s="351"/>
      <c r="V7" s="351"/>
      <c r="W7" s="351"/>
      <c r="X7" s="351"/>
      <c r="Y7" s="351"/>
      <c r="Z7" s="351"/>
      <c r="AA7" s="351"/>
      <c r="AB7" s="351"/>
      <c r="AC7" s="351"/>
      <c r="AD7" s="351"/>
      <c r="AE7" s="351"/>
      <c r="AF7" s="351"/>
      <c r="AG7" s="351"/>
      <c r="AH7" s="351"/>
      <c r="AI7" s="351"/>
      <c r="AJ7" s="351"/>
      <c r="AK7" s="351"/>
      <c r="AL7" s="390" t="s">
        <v>258</v>
      </c>
      <c r="AM7" s="391"/>
      <c r="AN7" s="391"/>
      <c r="AO7" s="391"/>
      <c r="AP7" s="391"/>
      <c r="AQ7" s="391"/>
      <c r="AR7" s="391"/>
      <c r="AS7" s="391"/>
      <c r="AT7" s="392"/>
      <c r="AU7" s="390" t="s">
        <v>285</v>
      </c>
      <c r="AV7" s="391"/>
      <c r="AW7" s="391"/>
      <c r="AX7" s="391"/>
      <c r="AY7" s="391"/>
      <c r="AZ7" s="391"/>
      <c r="BA7" s="391"/>
      <c r="BB7" s="391"/>
      <c r="BC7" s="392"/>
      <c r="BF7" s="42" t="s">
        <v>282</v>
      </c>
    </row>
    <row r="8" spans="2:58" ht="30" customHeight="1" thickBot="1">
      <c r="B8" s="388" t="s">
        <v>23</v>
      </c>
      <c r="C8" s="388"/>
      <c r="D8" s="388"/>
      <c r="E8" s="388"/>
      <c r="F8" s="388"/>
      <c r="G8" s="388"/>
      <c r="H8" s="388" t="s">
        <v>24</v>
      </c>
      <c r="I8" s="388"/>
      <c r="J8" s="388"/>
      <c r="K8" s="388"/>
      <c r="L8" s="388"/>
      <c r="M8" s="388"/>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t="s">
        <v>24</v>
      </c>
      <c r="AP8" s="351"/>
      <c r="AQ8" s="351"/>
      <c r="AR8" s="351" t="s">
        <v>25</v>
      </c>
      <c r="AS8" s="351"/>
      <c r="AT8" s="351"/>
      <c r="AU8" s="351" t="s">
        <v>23</v>
      </c>
      <c r="AV8" s="351"/>
      <c r="AW8" s="351"/>
      <c r="AX8" s="351" t="s">
        <v>24</v>
      </c>
      <c r="AY8" s="351"/>
      <c r="AZ8" s="351"/>
      <c r="BA8" s="351" t="s">
        <v>25</v>
      </c>
      <c r="BB8" s="351"/>
      <c r="BC8" s="351"/>
      <c r="BF8" s="42" t="s">
        <v>282</v>
      </c>
    </row>
    <row r="9" spans="2:58" ht="15.75" customHeight="1">
      <c r="B9" s="407" t="s">
        <v>37</v>
      </c>
      <c r="C9" s="408"/>
      <c r="D9" s="408"/>
      <c r="E9" s="408"/>
      <c r="F9" s="408"/>
      <c r="G9" s="408"/>
      <c r="H9" s="408" t="s">
        <v>38</v>
      </c>
      <c r="I9" s="408"/>
      <c r="J9" s="408"/>
      <c r="K9" s="408"/>
      <c r="L9" s="408"/>
      <c r="M9" s="412"/>
      <c r="N9" s="418" t="s">
        <v>39</v>
      </c>
      <c r="O9" s="311"/>
      <c r="P9" s="311"/>
      <c r="Q9" s="311"/>
      <c r="R9" s="311"/>
      <c r="S9" s="311"/>
      <c r="T9" s="399" t="s">
        <v>289</v>
      </c>
      <c r="U9" s="399"/>
      <c r="V9" s="399"/>
      <c r="W9" s="399"/>
      <c r="X9" s="399"/>
      <c r="Y9" s="399"/>
      <c r="Z9" s="399" t="s">
        <v>290</v>
      </c>
      <c r="AA9" s="399"/>
      <c r="AB9" s="399"/>
      <c r="AC9" s="399"/>
      <c r="AD9" s="399"/>
      <c r="AE9" s="399"/>
      <c r="AF9" s="399" t="s">
        <v>291</v>
      </c>
      <c r="AG9" s="399"/>
      <c r="AH9" s="399"/>
      <c r="AI9" s="399"/>
      <c r="AJ9" s="399"/>
      <c r="AK9" s="399"/>
      <c r="AL9" s="310" t="s">
        <v>286</v>
      </c>
      <c r="AM9" s="310"/>
      <c r="AN9" s="310"/>
      <c r="AO9" s="310" t="s">
        <v>287</v>
      </c>
      <c r="AP9" s="310"/>
      <c r="AQ9" s="310"/>
      <c r="AR9" s="310" t="s">
        <v>288</v>
      </c>
      <c r="AS9" s="310"/>
      <c r="AT9" s="310"/>
      <c r="AU9" s="351"/>
      <c r="AV9" s="351"/>
      <c r="AW9" s="351"/>
      <c r="AX9" s="351"/>
      <c r="AY9" s="351"/>
      <c r="AZ9" s="351"/>
      <c r="BA9" s="351"/>
      <c r="BB9" s="351"/>
      <c r="BC9" s="351"/>
      <c r="BF9" s="42" t="s">
        <v>282</v>
      </c>
    </row>
    <row r="10" spans="2:58" ht="34.5" customHeight="1">
      <c r="B10" s="409"/>
      <c r="C10" s="311"/>
      <c r="D10" s="311"/>
      <c r="E10" s="311"/>
      <c r="F10" s="311"/>
      <c r="G10" s="311"/>
      <c r="H10" s="311" t="s">
        <v>38</v>
      </c>
      <c r="I10" s="311"/>
      <c r="J10" s="311"/>
      <c r="K10" s="311"/>
      <c r="L10" s="311"/>
      <c r="M10" s="413"/>
      <c r="N10" s="418" t="s">
        <v>39</v>
      </c>
      <c r="O10" s="311"/>
      <c r="P10" s="311"/>
      <c r="Q10" s="311"/>
      <c r="R10" s="311"/>
      <c r="S10" s="311"/>
      <c r="T10" s="397" t="s">
        <v>40</v>
      </c>
      <c r="U10" s="397"/>
      <c r="V10" s="397"/>
      <c r="W10" s="397"/>
      <c r="X10" s="397"/>
      <c r="Y10" s="397"/>
      <c r="Z10" s="397" t="s">
        <v>41</v>
      </c>
      <c r="AA10" s="397"/>
      <c r="AB10" s="397"/>
      <c r="AC10" s="397"/>
      <c r="AD10" s="397"/>
      <c r="AE10" s="397"/>
      <c r="AF10" s="397" t="s">
        <v>42</v>
      </c>
      <c r="AG10" s="397"/>
      <c r="AH10" s="397"/>
      <c r="AI10" s="397"/>
      <c r="AJ10" s="397"/>
      <c r="AK10" s="397"/>
      <c r="AL10" s="310"/>
      <c r="AM10" s="310"/>
      <c r="AN10" s="310"/>
      <c r="AO10" s="310"/>
      <c r="AP10" s="310"/>
      <c r="AQ10" s="310"/>
      <c r="AR10" s="310"/>
      <c r="AS10" s="310"/>
      <c r="AT10" s="310"/>
      <c r="AU10" s="351"/>
      <c r="AV10" s="351"/>
      <c r="AW10" s="351"/>
      <c r="AX10" s="351"/>
      <c r="AY10" s="351"/>
      <c r="AZ10" s="351"/>
      <c r="BA10" s="351"/>
      <c r="BB10" s="351"/>
      <c r="BC10" s="351"/>
      <c r="BF10" s="42" t="s">
        <v>282</v>
      </c>
    </row>
    <row r="11" spans="2:58" ht="15.75" customHeight="1">
      <c r="B11" s="409"/>
      <c r="C11" s="311"/>
      <c r="D11" s="311"/>
      <c r="E11" s="311"/>
      <c r="F11" s="311"/>
      <c r="G11" s="311"/>
      <c r="H11" s="311"/>
      <c r="I11" s="311"/>
      <c r="J11" s="311"/>
      <c r="K11" s="311"/>
      <c r="L11" s="311"/>
      <c r="M11" s="413"/>
      <c r="N11" s="418"/>
      <c r="O11" s="311"/>
      <c r="P11" s="311"/>
      <c r="Q11" s="311"/>
      <c r="R11" s="311"/>
      <c r="S11" s="311"/>
      <c r="T11" s="399" t="s">
        <v>292</v>
      </c>
      <c r="U11" s="399"/>
      <c r="V11" s="399"/>
      <c r="W11" s="399"/>
      <c r="X11" s="399"/>
      <c r="Y11" s="399"/>
      <c r="Z11" s="399" t="s">
        <v>293</v>
      </c>
      <c r="AA11" s="399"/>
      <c r="AB11" s="399"/>
      <c r="AC11" s="399"/>
      <c r="AD11" s="399"/>
      <c r="AE11" s="399"/>
      <c r="AF11" s="399" t="s">
        <v>294</v>
      </c>
      <c r="AG11" s="399"/>
      <c r="AH11" s="399"/>
      <c r="AI11" s="399"/>
      <c r="AJ11" s="399"/>
      <c r="AK11" s="399"/>
      <c r="AL11" s="310"/>
      <c r="AM11" s="310"/>
      <c r="AN11" s="310"/>
      <c r="AO11" s="310"/>
      <c r="AP11" s="310"/>
      <c r="AQ11" s="310"/>
      <c r="AR11" s="310"/>
      <c r="AS11" s="310"/>
      <c r="AT11" s="310"/>
      <c r="AU11" s="351"/>
      <c r="AV11" s="351"/>
      <c r="AW11" s="351"/>
      <c r="AX11" s="351"/>
      <c r="AY11" s="351"/>
      <c r="AZ11" s="351"/>
      <c r="BA11" s="351"/>
      <c r="BB11" s="351"/>
      <c r="BC11" s="351"/>
      <c r="BF11" s="42" t="s">
        <v>282</v>
      </c>
    </row>
    <row r="12" spans="2:58" ht="34.5" customHeight="1">
      <c r="B12" s="409"/>
      <c r="C12" s="311"/>
      <c r="D12" s="311"/>
      <c r="E12" s="311"/>
      <c r="F12" s="311"/>
      <c r="G12" s="311"/>
      <c r="H12" s="311"/>
      <c r="I12" s="311"/>
      <c r="J12" s="311"/>
      <c r="K12" s="311"/>
      <c r="L12" s="311"/>
      <c r="M12" s="413"/>
      <c r="N12" s="418"/>
      <c r="O12" s="311"/>
      <c r="P12" s="311"/>
      <c r="Q12" s="311"/>
      <c r="R12" s="311"/>
      <c r="S12" s="311"/>
      <c r="T12" s="397" t="s">
        <v>295</v>
      </c>
      <c r="U12" s="397"/>
      <c r="V12" s="397"/>
      <c r="W12" s="397"/>
      <c r="X12" s="397"/>
      <c r="Y12" s="397"/>
      <c r="Z12" s="397" t="s">
        <v>296</v>
      </c>
      <c r="AA12" s="397"/>
      <c r="AB12" s="397"/>
      <c r="AC12" s="397"/>
      <c r="AD12" s="397"/>
      <c r="AE12" s="397"/>
      <c r="AF12" s="397" t="s">
        <v>297</v>
      </c>
      <c r="AG12" s="397"/>
      <c r="AH12" s="397"/>
      <c r="AI12" s="397"/>
      <c r="AJ12" s="397"/>
      <c r="AK12" s="397"/>
      <c r="AL12" s="310"/>
      <c r="AM12" s="310"/>
      <c r="AN12" s="310"/>
      <c r="AO12" s="310"/>
      <c r="AP12" s="310"/>
      <c r="AQ12" s="310"/>
      <c r="AR12" s="310"/>
      <c r="AS12" s="310"/>
      <c r="AT12" s="310"/>
      <c r="AU12" s="351"/>
      <c r="AV12" s="351"/>
      <c r="AW12" s="351"/>
      <c r="AX12" s="351"/>
      <c r="AY12" s="351"/>
      <c r="AZ12" s="351"/>
      <c r="BA12" s="351"/>
      <c r="BB12" s="351"/>
      <c r="BC12" s="351"/>
      <c r="BF12" s="42" t="s">
        <v>282</v>
      </c>
    </row>
    <row r="13" spans="2:58" ht="15.75" customHeight="1">
      <c r="B13" s="409"/>
      <c r="C13" s="311"/>
      <c r="D13" s="311"/>
      <c r="E13" s="311"/>
      <c r="F13" s="311"/>
      <c r="G13" s="311"/>
      <c r="H13" s="311"/>
      <c r="I13" s="311"/>
      <c r="J13" s="311"/>
      <c r="K13" s="311"/>
      <c r="L13" s="311"/>
      <c r="M13" s="413"/>
      <c r="N13" s="418"/>
      <c r="O13" s="311"/>
      <c r="P13" s="311"/>
      <c r="Q13" s="311"/>
      <c r="R13" s="311"/>
      <c r="S13" s="311"/>
      <c r="T13" s="399" t="s">
        <v>298</v>
      </c>
      <c r="U13" s="399"/>
      <c r="V13" s="399"/>
      <c r="W13" s="399"/>
      <c r="X13" s="399"/>
      <c r="Y13" s="399"/>
      <c r="Z13" s="399" t="s">
        <v>299</v>
      </c>
      <c r="AA13" s="399"/>
      <c r="AB13" s="399"/>
      <c r="AC13" s="399"/>
      <c r="AD13" s="399"/>
      <c r="AE13" s="399"/>
      <c r="AF13" s="399" t="s">
        <v>300</v>
      </c>
      <c r="AG13" s="399"/>
      <c r="AH13" s="399"/>
      <c r="AI13" s="399"/>
      <c r="AJ13" s="399"/>
      <c r="AK13" s="399"/>
      <c r="AL13" s="310"/>
      <c r="AM13" s="310"/>
      <c r="AN13" s="310"/>
      <c r="AO13" s="310"/>
      <c r="AP13" s="310"/>
      <c r="AQ13" s="310"/>
      <c r="AR13" s="310"/>
      <c r="AS13" s="310"/>
      <c r="AT13" s="310"/>
      <c r="AU13" s="351"/>
      <c r="AV13" s="351"/>
      <c r="AW13" s="351"/>
      <c r="AX13" s="351"/>
      <c r="AY13" s="351"/>
      <c r="AZ13" s="351"/>
      <c r="BA13" s="351"/>
      <c r="BB13" s="351"/>
      <c r="BC13" s="351"/>
      <c r="BF13" s="42" t="s">
        <v>282</v>
      </c>
    </row>
    <row r="14" spans="2:58" ht="34.5" customHeight="1" thickBot="1">
      <c r="B14" s="409"/>
      <c r="C14" s="311"/>
      <c r="D14" s="311"/>
      <c r="E14" s="311"/>
      <c r="F14" s="311"/>
      <c r="G14" s="311"/>
      <c r="H14" s="311"/>
      <c r="I14" s="311"/>
      <c r="J14" s="311"/>
      <c r="K14" s="311"/>
      <c r="L14" s="311"/>
      <c r="M14" s="413"/>
      <c r="N14" s="418"/>
      <c r="O14" s="311"/>
      <c r="P14" s="311"/>
      <c r="Q14" s="311"/>
      <c r="R14" s="311"/>
      <c r="S14" s="311"/>
      <c r="T14" s="400" t="s">
        <v>75</v>
      </c>
      <c r="U14" s="400"/>
      <c r="V14" s="400"/>
      <c r="W14" s="400"/>
      <c r="X14" s="400"/>
      <c r="Y14" s="400"/>
      <c r="Z14" s="400" t="s">
        <v>76</v>
      </c>
      <c r="AA14" s="400"/>
      <c r="AB14" s="400"/>
      <c r="AC14" s="400"/>
      <c r="AD14" s="400"/>
      <c r="AE14" s="400"/>
      <c r="AF14" s="397" t="s">
        <v>77</v>
      </c>
      <c r="AG14" s="397"/>
      <c r="AH14" s="397"/>
      <c r="AI14" s="397"/>
      <c r="AJ14" s="397"/>
      <c r="AK14" s="397"/>
      <c r="AL14" s="310"/>
      <c r="AM14" s="310"/>
      <c r="AN14" s="310"/>
      <c r="AO14" s="310"/>
      <c r="AP14" s="310"/>
      <c r="AQ14" s="310"/>
      <c r="AR14" s="310"/>
      <c r="AS14" s="310"/>
      <c r="AT14" s="310"/>
      <c r="AU14" s="351"/>
      <c r="AV14" s="351"/>
      <c r="AW14" s="351"/>
      <c r="AX14" s="351"/>
      <c r="AY14" s="351"/>
      <c r="AZ14" s="351"/>
      <c r="BA14" s="351"/>
      <c r="BB14" s="351"/>
      <c r="BC14" s="351"/>
      <c r="BF14" s="42" t="s">
        <v>282</v>
      </c>
    </row>
    <row r="15" spans="2:58" ht="15.75" customHeight="1">
      <c r="B15" s="409"/>
      <c r="C15" s="311"/>
      <c r="D15" s="311"/>
      <c r="E15" s="311"/>
      <c r="F15" s="311"/>
      <c r="G15" s="311"/>
      <c r="H15" s="311"/>
      <c r="I15" s="311"/>
      <c r="J15" s="311"/>
      <c r="K15" s="311"/>
      <c r="L15" s="311"/>
      <c r="M15" s="413"/>
      <c r="N15" s="418"/>
      <c r="O15" s="311"/>
      <c r="P15" s="311"/>
      <c r="Q15" s="311"/>
      <c r="R15" s="311"/>
      <c r="S15" s="419"/>
      <c r="T15" s="401" t="s">
        <v>301</v>
      </c>
      <c r="U15" s="402"/>
      <c r="V15" s="402"/>
      <c r="W15" s="402"/>
      <c r="X15" s="402"/>
      <c r="Y15" s="402"/>
      <c r="Z15" s="402" t="s">
        <v>302</v>
      </c>
      <c r="AA15" s="402"/>
      <c r="AB15" s="402"/>
      <c r="AC15" s="402"/>
      <c r="AD15" s="402"/>
      <c r="AE15" s="420"/>
      <c r="AF15" s="398" t="s">
        <v>303</v>
      </c>
      <c r="AG15" s="399"/>
      <c r="AH15" s="399"/>
      <c r="AI15" s="399"/>
      <c r="AJ15" s="399"/>
      <c r="AK15" s="399"/>
      <c r="AL15" s="310"/>
      <c r="AM15" s="310"/>
      <c r="AN15" s="310"/>
      <c r="AO15" s="310"/>
      <c r="AP15" s="310"/>
      <c r="AQ15" s="310"/>
      <c r="AR15" s="310"/>
      <c r="AS15" s="310"/>
      <c r="AT15" s="310"/>
      <c r="AU15" s="351"/>
      <c r="AV15" s="351"/>
      <c r="AW15" s="351"/>
      <c r="AX15" s="351"/>
      <c r="AY15" s="351"/>
      <c r="AZ15" s="351"/>
      <c r="BA15" s="351"/>
      <c r="BB15" s="351"/>
      <c r="BC15" s="351"/>
      <c r="BF15" s="42" t="s">
        <v>282</v>
      </c>
    </row>
    <row r="16" spans="2:58" ht="34.5" customHeight="1" thickBot="1">
      <c r="B16" s="410"/>
      <c r="C16" s="411"/>
      <c r="D16" s="411"/>
      <c r="E16" s="411"/>
      <c r="F16" s="411"/>
      <c r="G16" s="411"/>
      <c r="H16" s="411"/>
      <c r="I16" s="411"/>
      <c r="J16" s="411"/>
      <c r="K16" s="411"/>
      <c r="L16" s="411"/>
      <c r="M16" s="414"/>
      <c r="N16" s="418"/>
      <c r="O16" s="311"/>
      <c r="P16" s="311"/>
      <c r="Q16" s="311"/>
      <c r="R16" s="311"/>
      <c r="S16" s="419"/>
      <c r="T16" s="403" t="s">
        <v>304</v>
      </c>
      <c r="U16" s="404"/>
      <c r="V16" s="404"/>
      <c r="W16" s="404"/>
      <c r="X16" s="404"/>
      <c r="Y16" s="404"/>
      <c r="Z16" s="404" t="s">
        <v>305</v>
      </c>
      <c r="AA16" s="404"/>
      <c r="AB16" s="404"/>
      <c r="AC16" s="404"/>
      <c r="AD16" s="404"/>
      <c r="AE16" s="406"/>
      <c r="AF16" s="396" t="s">
        <v>306</v>
      </c>
      <c r="AG16" s="397"/>
      <c r="AH16" s="397"/>
      <c r="AI16" s="397"/>
      <c r="AJ16" s="397"/>
      <c r="AK16" s="397"/>
      <c r="AL16" s="310"/>
      <c r="AM16" s="310"/>
      <c r="AN16" s="310"/>
      <c r="AO16" s="310"/>
      <c r="AP16" s="310"/>
      <c r="AQ16" s="310"/>
      <c r="AR16" s="310"/>
      <c r="AS16" s="310"/>
      <c r="AT16" s="310"/>
      <c r="AU16" s="351"/>
      <c r="AV16" s="351"/>
      <c r="AW16" s="351"/>
      <c r="AX16" s="351"/>
      <c r="AY16" s="351"/>
      <c r="AZ16" s="351"/>
      <c r="BA16" s="351"/>
      <c r="BB16" s="351"/>
      <c r="BC16" s="351"/>
      <c r="BF16" s="42" t="s">
        <v>282</v>
      </c>
    </row>
    <row r="17" spans="2:58" ht="24.75" customHeight="1">
      <c r="D17" s="55" t="s">
        <v>266</v>
      </c>
      <c r="E17" s="389" t="s">
        <v>307</v>
      </c>
      <c r="F17" s="389"/>
      <c r="G17" s="389"/>
      <c r="H17" s="389"/>
      <c r="I17" s="389"/>
      <c r="J17" s="389"/>
      <c r="K17" s="389"/>
      <c r="L17" s="389"/>
      <c r="M17" s="389"/>
      <c r="N17" s="405"/>
      <c r="O17" s="405"/>
      <c r="P17" s="405"/>
      <c r="Q17" s="405"/>
      <c r="R17" s="405"/>
      <c r="S17" s="405"/>
      <c r="T17" s="389"/>
      <c r="U17" s="389"/>
      <c r="V17" s="389"/>
      <c r="W17" s="389"/>
      <c r="X17" s="389"/>
      <c r="Y17" s="389"/>
      <c r="Z17" s="389"/>
      <c r="AA17" s="389"/>
      <c r="AB17" s="389"/>
      <c r="AC17" s="389"/>
      <c r="AD17" s="389"/>
      <c r="BF17" s="42" t="s">
        <v>282</v>
      </c>
    </row>
    <row r="18" spans="2:58" ht="15" customHeight="1">
      <c r="D18" s="56" t="s">
        <v>314</v>
      </c>
      <c r="E18" s="389" t="s">
        <v>308</v>
      </c>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BF18" s="42" t="s">
        <v>282</v>
      </c>
    </row>
    <row r="19" spans="2:58" ht="15" customHeight="1">
      <c r="E19" s="389" t="s">
        <v>309</v>
      </c>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BF19" s="42" t="s">
        <v>282</v>
      </c>
    </row>
    <row r="20" spans="2:58" ht="15" customHeight="1">
      <c r="E20" s="389" t="s">
        <v>310</v>
      </c>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BF20" s="42" t="s">
        <v>282</v>
      </c>
    </row>
    <row r="21" spans="2:58" ht="15" customHeight="1">
      <c r="BF21" s="42" t="s">
        <v>282</v>
      </c>
    </row>
    <row r="22" spans="2:58" ht="15" customHeight="1">
      <c r="B22" s="57" t="s">
        <v>311</v>
      </c>
      <c r="BF22" s="42" t="s">
        <v>282</v>
      </c>
    </row>
    <row r="23" spans="2:58" ht="42" customHeight="1">
      <c r="B23" s="416" t="s">
        <v>312</v>
      </c>
      <c r="C23" s="416"/>
      <c r="D23" s="416"/>
      <c r="E23" s="416"/>
      <c r="F23" s="416"/>
      <c r="G23" s="416"/>
      <c r="H23" s="416" t="s">
        <v>313</v>
      </c>
      <c r="I23" s="416"/>
      <c r="J23" s="416"/>
      <c r="K23" s="416"/>
      <c r="L23" s="416"/>
      <c r="M23" s="416"/>
    </row>
    <row r="24" spans="2:58" ht="48.75" customHeight="1">
      <c r="B24" s="417"/>
      <c r="C24" s="417"/>
      <c r="D24" s="417"/>
      <c r="E24" s="417"/>
      <c r="F24" s="417"/>
      <c r="G24" s="417"/>
      <c r="H24" s="415"/>
      <c r="I24" s="415"/>
      <c r="J24" s="415"/>
      <c r="K24" s="415"/>
      <c r="L24" s="415"/>
      <c r="M24" s="415"/>
      <c r="Z24" s="387" t="s">
        <v>100</v>
      </c>
      <c r="AA24" s="387"/>
      <c r="AB24" s="387"/>
      <c r="AC24" s="387"/>
      <c r="AD24" s="387"/>
      <c r="AE24" s="387"/>
      <c r="AF24" s="415"/>
      <c r="AG24" s="415"/>
      <c r="AH24" s="415"/>
      <c r="AI24" s="415"/>
      <c r="AJ24" s="415"/>
      <c r="AK24" s="415"/>
      <c r="AL24" s="415"/>
      <c r="AM24" s="415"/>
      <c r="AN24" s="415"/>
      <c r="AO24" s="415"/>
      <c r="AP24" s="415"/>
      <c r="AQ24" s="415"/>
    </row>
    <row r="25" spans="2:58" ht="48.75" customHeight="1">
      <c r="B25" s="417"/>
      <c r="C25" s="417"/>
      <c r="D25" s="417"/>
      <c r="E25" s="417"/>
      <c r="F25" s="417"/>
      <c r="G25" s="417"/>
      <c r="H25" s="415"/>
      <c r="I25" s="415"/>
      <c r="J25" s="415"/>
      <c r="K25" s="415"/>
      <c r="L25" s="415"/>
      <c r="M25" s="415"/>
    </row>
  </sheetData>
  <mergeCells count="69">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 ref="T15:Y15"/>
    <mergeCell ref="T16:Y16"/>
    <mergeCell ref="E17:AD17"/>
    <mergeCell ref="Z13:AE13"/>
    <mergeCell ref="Z16:AE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s>
  <phoneticPr fontId="1" type="fullwidthKatakana"/>
  <pageMargins left="0.590551181102362" right="0.590551181102362" top="0.590551181102362" bottom="0.590551181102362"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dimension ref="A1:AV10"/>
  <sheetViews>
    <sheetView showGridLines="0" view="pageBreakPreview" zoomScaleNormal="100" zoomScaleSheetLayoutView="100" workbookViewId="0"/>
  </sheetViews>
  <sheetFormatPr defaultRowHeight="13.5"/>
  <cols>
    <col min="1" max="48" width="3.5" style="0" customWidth="1"/>
  </cols>
  <sheetData>
    <row r="1" spans="1:4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c r="A7" s="18"/>
      <c r="B7" s="308" t="s">
        <v>23</v>
      </c>
      <c r="C7" s="308"/>
      <c r="D7" s="308"/>
      <c r="E7" s="308"/>
      <c r="F7" s="308"/>
      <c r="G7" s="308"/>
      <c r="H7" s="423" t="s">
        <v>37</v>
      </c>
      <c r="I7" s="424"/>
      <c r="J7" s="424"/>
      <c r="K7" s="424"/>
      <c r="L7" s="424"/>
      <c r="M7" s="424"/>
      <c r="N7" s="424"/>
      <c r="O7" s="424"/>
      <c r="P7" s="421"/>
      <c r="Q7" s="422"/>
      <c r="R7" s="425" t="s">
        <v>452</v>
      </c>
      <c r="S7" s="424"/>
      <c r="T7" s="424"/>
      <c r="U7" s="424"/>
      <c r="V7" s="424"/>
      <c r="W7" s="424"/>
      <c r="X7" s="424"/>
      <c r="Y7" s="424"/>
      <c r="Z7" s="421"/>
      <c r="AA7" s="422"/>
      <c r="AB7" s="426" t="s">
        <v>777</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c r="A8" s="18"/>
      <c r="B8" s="308" t="s">
        <v>24</v>
      </c>
      <c r="C8" s="308"/>
      <c r="D8" s="308"/>
      <c r="E8" s="308"/>
      <c r="F8" s="308"/>
      <c r="G8" s="308"/>
      <c r="H8" s="423" t="s">
        <v>38</v>
      </c>
      <c r="I8" s="424"/>
      <c r="J8" s="424"/>
      <c r="K8" s="424"/>
      <c r="L8" s="424"/>
      <c r="M8" s="424"/>
      <c r="N8" s="424"/>
      <c r="O8" s="424"/>
      <c r="P8" s="421"/>
      <c r="Q8" s="422"/>
      <c r="R8" s="425" t="s">
        <v>453</v>
      </c>
      <c r="S8" s="424"/>
      <c r="T8" s="424"/>
      <c r="U8" s="424"/>
      <c r="V8" s="424"/>
      <c r="W8" s="424"/>
      <c r="X8" s="424"/>
      <c r="Y8" s="424"/>
      <c r="Z8" s="421"/>
      <c r="AA8" s="422"/>
      <c r="AB8" s="426" t="s">
        <v>778</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c r="A9" s="18"/>
      <c r="B9" s="308" t="s">
        <v>25</v>
      </c>
      <c r="C9" s="308"/>
      <c r="D9" s="308"/>
      <c r="E9" s="308"/>
      <c r="F9" s="308"/>
      <c r="G9" s="308"/>
      <c r="H9" s="423" t="s">
        <v>39</v>
      </c>
      <c r="I9" s="424"/>
      <c r="J9" s="424"/>
      <c r="K9" s="424"/>
      <c r="L9" s="424"/>
      <c r="M9" s="424"/>
      <c r="N9" s="424"/>
      <c r="O9" s="424"/>
      <c r="P9" s="421"/>
      <c r="Q9" s="422"/>
      <c r="R9" s="425" t="s">
        <v>454</v>
      </c>
      <c r="S9" s="424"/>
      <c r="T9" s="424"/>
      <c r="U9" s="424"/>
      <c r="V9" s="424"/>
      <c r="W9" s="424"/>
      <c r="X9" s="424"/>
      <c r="Y9" s="424"/>
      <c r="Z9" s="421"/>
      <c r="AA9" s="422"/>
      <c r="AB9" s="426" t="s">
        <v>779</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 ref="P7:Q7"/>
    <mergeCell ref="H8:O8"/>
    <mergeCell ref="R8:Y8"/>
    <mergeCell ref="R7:Y7"/>
    <mergeCell ref="P8:Q8"/>
    <mergeCell ref="B2:AU2"/>
    <mergeCell ref="AL4:AU4"/>
    <mergeCell ref="B6:G6"/>
    <mergeCell ref="H6:Q6"/>
    <mergeCell ref="AB6:AK6"/>
    <mergeCell ref="AL6:AU6"/>
    <mergeCell ref="R6:AA6"/>
  </mergeCells>
  <phoneticPr fontId="1" type="fullwidthKatakana"/>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dimension ref="A1:AV10"/>
  <sheetViews>
    <sheetView showGridLines="0" view="pageBreakPreview" zoomScaleNormal="100" zoomScaleSheetLayoutView="100" workbookViewId="0">
      <selection activeCell="R7" sqref="R7:Y7"/>
    </sheetView>
  </sheetViews>
  <sheetFormatPr defaultRowHeight="13.5"/>
  <cols>
    <col min="1" max="48" width="3.5" style="0" customWidth="1"/>
  </cols>
  <sheetData>
    <row r="1" spans="1:4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c r="A7" s="18"/>
      <c r="B7" s="308" t="s">
        <v>23</v>
      </c>
      <c r="C7" s="308"/>
      <c r="D7" s="308"/>
      <c r="E7" s="308"/>
      <c r="F7" s="308"/>
      <c r="G7" s="308"/>
      <c r="H7" s="425" t="s">
        <v>425</v>
      </c>
      <c r="I7" s="424"/>
      <c r="J7" s="424"/>
      <c r="K7" s="424"/>
      <c r="L7" s="424"/>
      <c r="M7" s="424"/>
      <c r="N7" s="424"/>
      <c r="O7" s="424"/>
      <c r="P7" s="421"/>
      <c r="Q7" s="422"/>
      <c r="R7" s="425" t="s">
        <v>502</v>
      </c>
      <c r="S7" s="424"/>
      <c r="T7" s="424"/>
      <c r="U7" s="424"/>
      <c r="V7" s="424"/>
      <c r="W7" s="424"/>
      <c r="X7" s="424"/>
      <c r="Y7" s="424"/>
      <c r="Z7" s="421"/>
      <c r="AA7" s="422"/>
      <c r="AB7" s="426" t="s">
        <v>809</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c r="A8" s="18"/>
      <c r="B8" s="308" t="s">
        <v>24</v>
      </c>
      <c r="C8" s="308"/>
      <c r="D8" s="308"/>
      <c r="E8" s="308"/>
      <c r="F8" s="308"/>
      <c r="G8" s="308"/>
      <c r="H8" s="425" t="s">
        <v>426</v>
      </c>
      <c r="I8" s="424"/>
      <c r="J8" s="424"/>
      <c r="K8" s="424"/>
      <c r="L8" s="424"/>
      <c r="M8" s="424"/>
      <c r="N8" s="424"/>
      <c r="O8" s="424"/>
      <c r="P8" s="421"/>
      <c r="Q8" s="422"/>
      <c r="R8" s="425" t="s">
        <v>503</v>
      </c>
      <c r="S8" s="424"/>
      <c r="T8" s="424"/>
      <c r="U8" s="424"/>
      <c r="V8" s="424"/>
      <c r="W8" s="424"/>
      <c r="X8" s="424"/>
      <c r="Y8" s="424"/>
      <c r="Z8" s="421"/>
      <c r="AA8" s="422"/>
      <c r="AB8" s="426" t="s">
        <v>810</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c r="A9" s="18"/>
      <c r="B9" s="308" t="s">
        <v>25</v>
      </c>
      <c r="C9" s="308"/>
      <c r="D9" s="308"/>
      <c r="E9" s="308"/>
      <c r="F9" s="308"/>
      <c r="G9" s="308"/>
      <c r="H9" s="425" t="s">
        <v>427</v>
      </c>
      <c r="I9" s="424"/>
      <c r="J9" s="424"/>
      <c r="K9" s="424"/>
      <c r="L9" s="424"/>
      <c r="M9" s="424"/>
      <c r="N9" s="424"/>
      <c r="O9" s="424"/>
      <c r="P9" s="421"/>
      <c r="Q9" s="422"/>
      <c r="R9" s="425" t="s">
        <v>504</v>
      </c>
      <c r="S9" s="424"/>
      <c r="T9" s="424"/>
      <c r="U9" s="424"/>
      <c r="V9" s="424"/>
      <c r="W9" s="424"/>
      <c r="X9" s="424"/>
      <c r="Y9" s="424"/>
      <c r="Z9" s="421"/>
      <c r="AA9" s="422"/>
      <c r="AB9" s="426" t="s">
        <v>811</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AL9:AU9"/>
    <mergeCell ref="B9:G9"/>
    <mergeCell ref="H9:O9"/>
    <mergeCell ref="P9:Q9"/>
    <mergeCell ref="R9:Y9"/>
    <mergeCell ref="Z9:AA9"/>
    <mergeCell ref="AB9:AK9"/>
    <mergeCell ref="AL7:AU7"/>
    <mergeCell ref="B8:G8"/>
    <mergeCell ref="H8:O8"/>
    <mergeCell ref="P8:Q8"/>
    <mergeCell ref="R8:Y8"/>
    <mergeCell ref="Z8:AA8"/>
    <mergeCell ref="AB8:AK8"/>
    <mergeCell ref="AL8:AU8"/>
    <mergeCell ref="B7:G7"/>
    <mergeCell ref="H7:O7"/>
    <mergeCell ref="P7:Q7"/>
    <mergeCell ref="R7:Y7"/>
    <mergeCell ref="Z7:AA7"/>
    <mergeCell ref="AB7:AK7"/>
    <mergeCell ref="B2:AU2"/>
    <mergeCell ref="AL4:AU4"/>
    <mergeCell ref="B6:G6"/>
    <mergeCell ref="H6:Q6"/>
    <mergeCell ref="R6:AA6"/>
    <mergeCell ref="AB6:AK6"/>
    <mergeCell ref="AL6:AU6"/>
  </mergeCells>
  <phoneticPr fontId="1" type="fullwidthKatakana"/>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B1:U11"/>
  <sheetViews>
    <sheetView showGridLines="0" tabSelected="1" zoomScaleNormal="100" workbookViewId="0"/>
  </sheetViews>
  <sheetFormatPr defaultColWidth="9" defaultRowHeight="13.5"/>
  <cols>
    <col min="1" max="1" width="3.625" style="0" customWidth="1"/>
    <col min="2" max="2" width="6.5" style="0" customWidth="1"/>
    <col min="3" max="3" width="31.5" style="0" customWidth="1"/>
    <col min="4" max="21" width="6.625" style="0" customWidth="1"/>
  </cols>
  <sheetData>
    <row r="1" spans="2:21">
      <c r="B1" s="432" t="s">
        <v>991</v>
      </c>
      <c r="C1" s="432"/>
      <c r="D1" s="432"/>
      <c r="E1" s="432"/>
      <c r="F1" s="432"/>
      <c r="G1" s="432"/>
      <c r="H1" s="432"/>
      <c r="I1" s="432"/>
      <c r="J1" s="432"/>
      <c r="K1" s="432"/>
      <c r="L1" s="432"/>
      <c r="M1" s="432"/>
      <c r="N1" s="432"/>
      <c r="O1" s="432"/>
      <c r="P1" s="432"/>
      <c r="Q1" s="432"/>
      <c r="R1" s="432"/>
    </row>
    <row r="2" spans="2:21">
      <c r="B2" s="432"/>
      <c r="C2" s="432"/>
      <c r="D2" s="432"/>
      <c r="E2" s="432"/>
      <c r="F2" s="432"/>
      <c r="G2" s="432"/>
      <c r="H2" s="432"/>
      <c r="I2" s="432"/>
      <c r="J2" s="432"/>
      <c r="K2" s="432"/>
      <c r="L2" s="432"/>
      <c r="M2" s="432"/>
      <c r="N2" s="432"/>
      <c r="O2" s="432"/>
      <c r="P2" s="432"/>
      <c r="Q2" s="432"/>
      <c r="R2" s="432"/>
    </row>
    <row r="3" spans="2:21">
      <c r="B3" s="93" t="s">
        <v>992</v>
      </c>
      <c r="C3" s="94"/>
      <c r="D3" s="94"/>
      <c r="E3" s="94"/>
      <c r="F3" s="94"/>
      <c r="G3" s="94"/>
      <c r="H3" s="94"/>
      <c r="I3" s="94"/>
      <c r="J3" s="94"/>
      <c r="K3" s="94"/>
      <c r="L3" s="94"/>
      <c r="M3" s="94"/>
      <c r="N3" s="94"/>
      <c r="O3" s="94"/>
      <c r="P3" s="94"/>
      <c r="Q3" s="94"/>
      <c r="R3" s="94"/>
      <c r="U3" s="134" t="s">
        <v>69</v>
      </c>
    </row>
    <row r="4" spans="2:21">
      <c r="B4" s="429" t="s">
        <v>58</v>
      </c>
      <c r="C4" s="429" t="s">
        <v>133</v>
      </c>
      <c r="D4" s="429" t="s">
        <v>26</v>
      </c>
      <c r="E4" s="429"/>
      <c r="F4" s="429"/>
      <c r="G4" s="433" t="s">
        <v>60</v>
      </c>
      <c r="H4" s="434"/>
      <c r="I4" s="435"/>
      <c r="J4" s="433" t="s">
        <v>359</v>
      </c>
      <c r="K4" s="434"/>
      <c r="L4" s="435"/>
      <c r="M4" s="429" t="s">
        <v>360</v>
      </c>
      <c r="N4" s="429"/>
      <c r="O4" s="429"/>
      <c r="P4" s="429" t="s">
        <v>361</v>
      </c>
      <c r="Q4" s="429"/>
      <c r="R4" s="429"/>
      <c r="S4" s="429" t="s">
        <v>35</v>
      </c>
      <c r="T4" s="429"/>
      <c r="U4" s="429"/>
    </row>
    <row r="5" spans="2:21">
      <c r="B5" s="429"/>
      <c r="C5" s="429"/>
      <c r="D5" s="429"/>
      <c r="E5" s="429"/>
      <c r="F5" s="429"/>
      <c r="G5" s="436"/>
      <c r="H5" s="437"/>
      <c r="I5" s="438"/>
      <c r="J5" s="436"/>
      <c r="K5" s="437"/>
      <c r="L5" s="438"/>
      <c r="M5" s="429"/>
      <c r="N5" s="429"/>
      <c r="O5" s="429"/>
      <c r="P5" s="429"/>
      <c r="Q5" s="429"/>
      <c r="R5" s="429"/>
      <c r="S5" s="429"/>
      <c r="T5" s="429"/>
      <c r="U5" s="429"/>
    </row>
    <row r="6" spans="2:21">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thickBot="1">
      <c r="B7" s="97" t="s">
        <v>993</v>
      </c>
      <c r="C7" s="98" t="s">
        <v>1032</v>
      </c>
      <c r="D7" s="99">
        <v>669</v>
      </c>
      <c r="E7" s="99">
        <v>671</v>
      </c>
      <c r="F7" s="99">
        <v>1340</v>
      </c>
      <c r="G7" s="100">
        <v>358</v>
      </c>
      <c r="H7" s="100">
        <v>361</v>
      </c>
      <c r="I7" s="100">
        <v>719</v>
      </c>
      <c r="J7" s="99">
        <v>101</v>
      </c>
      <c r="K7" s="99">
        <v>113</v>
      </c>
      <c r="L7" s="99">
        <v>214</v>
      </c>
      <c r="M7" s="99">
        <v>2</v>
      </c>
      <c r="N7" s="99">
        <v>6</v>
      </c>
      <c r="O7" s="101">
        <v>8</v>
      </c>
      <c r="P7" s="102">
        <v>311</v>
      </c>
      <c r="Q7" s="102">
        <v>310</v>
      </c>
      <c r="R7" s="102">
        <v>621</v>
      </c>
      <c r="S7" s="103">
        <v>53.51</v>
      </c>
      <c r="T7" s="103">
        <v>53.8</v>
      </c>
      <c r="U7" s="103">
        <v>53.66</v>
      </c>
    </row>
    <row r="8">
      <c r="A8"/>
      <c r="B8" s="97" t="s">
        <v>994</v>
      </c>
      <c r="C8" s="98" t="s">
        <v>1033</v>
      </c>
      <c r="D8" s="99">
        <v>1419</v>
      </c>
      <c r="E8" s="99">
        <v>1534</v>
      </c>
      <c r="F8" s="99">
        <v>2953</v>
      </c>
      <c r="G8" s="100">
        <v>766</v>
      </c>
      <c r="H8" s="100">
        <v>788</v>
      </c>
      <c r="I8" s="100">
        <v>1554</v>
      </c>
      <c r="J8" s="99">
        <v>178</v>
      </c>
      <c r="K8" s="99">
        <v>186</v>
      </c>
      <c r="L8" s="99">
        <v>364</v>
      </c>
      <c r="M8" s="99">
        <v>6</v>
      </c>
      <c r="N8" s="99">
        <v>9</v>
      </c>
      <c r="O8" s="101">
        <v>15</v>
      </c>
      <c r="P8" s="102">
        <v>653</v>
      </c>
      <c r="Q8" s="102">
        <v>746</v>
      </c>
      <c r="R8" s="102">
        <v>1399</v>
      </c>
      <c r="S8" s="103">
        <v>53.98</v>
      </c>
      <c r="T8" s="103">
        <v>51.37</v>
      </c>
      <c r="U8" s="103">
        <v>52.62</v>
      </c>
      <c r="V8"/>
    </row>
    <row r="9">
      <c r="A9"/>
      <c r="B9" s="97" t="s">
        <v>995</v>
      </c>
      <c r="C9" s="98" t="s">
        <v>1034</v>
      </c>
      <c r="D9" s="99">
        <v>466</v>
      </c>
      <c r="E9" s="99">
        <v>532</v>
      </c>
      <c r="F9" s="99">
        <v>998</v>
      </c>
      <c r="G9" s="100">
        <v>241</v>
      </c>
      <c r="H9" s="100">
        <v>250</v>
      </c>
      <c r="I9" s="100">
        <v>491</v>
      </c>
      <c r="J9" s="99">
        <v>51</v>
      </c>
      <c r="K9" s="99">
        <v>65</v>
      </c>
      <c r="L9" s="99">
        <v>116</v>
      </c>
      <c r="M9" s="99">
        <v>2</v>
      </c>
      <c r="N9" s="99">
        <v>1</v>
      </c>
      <c r="O9" s="101">
        <v>3</v>
      </c>
      <c r="P9" s="102">
        <v>225</v>
      </c>
      <c r="Q9" s="102">
        <v>282</v>
      </c>
      <c r="R9" s="102">
        <v>507</v>
      </c>
      <c r="S9" s="103">
        <v>51.72</v>
      </c>
      <c r="T9" s="103">
        <v>46.99</v>
      </c>
      <c r="U9" s="103">
        <v>49.2</v>
      </c>
      <c r="V9"/>
    </row>
    <row r="10">
      <c r="A10"/>
      <c r="B10" s="97" t="s">
        <v>996</v>
      </c>
      <c r="C10" s="98" t="s">
        <v>1035</v>
      </c>
      <c r="D10" s="99">
        <v>1996</v>
      </c>
      <c r="E10" s="99">
        <v>2186</v>
      </c>
      <c r="F10" s="99">
        <v>4182</v>
      </c>
      <c r="G10" s="100">
        <v>975</v>
      </c>
      <c r="H10" s="100">
        <v>969</v>
      </c>
      <c r="I10" s="100">
        <v>1944</v>
      </c>
      <c r="J10" s="99">
        <v>273</v>
      </c>
      <c r="K10" s="99">
        <v>300</v>
      </c>
      <c r="L10" s="99">
        <v>573</v>
      </c>
      <c r="M10" s="99">
        <v>11</v>
      </c>
      <c r="N10" s="99">
        <v>3</v>
      </c>
      <c r="O10" s="101">
        <v>14</v>
      </c>
      <c r="P10" s="102">
        <v>1021</v>
      </c>
      <c r="Q10" s="102">
        <v>1217</v>
      </c>
      <c r="R10" s="102">
        <v>2238</v>
      </c>
      <c r="S10" s="103">
        <v>48.85</v>
      </c>
      <c r="T10" s="103">
        <v>44.33</v>
      </c>
      <c r="U10" s="103">
        <v>46.48</v>
      </c>
      <c r="V10"/>
    </row>
    <row r="11">
      <c r="A11"/>
      <c r="B11" s="97" t="s">
        <v>997</v>
      </c>
      <c r="C11" s="98" t="s">
        <v>1036</v>
      </c>
      <c r="D11" s="99">
        <v>645</v>
      </c>
      <c r="E11" s="99">
        <v>641</v>
      </c>
      <c r="F11" s="99">
        <v>1286</v>
      </c>
      <c r="G11" s="100">
        <v>368</v>
      </c>
      <c r="H11" s="100">
        <v>351</v>
      </c>
      <c r="I11" s="100">
        <v>719</v>
      </c>
      <c r="J11" s="99">
        <v>95</v>
      </c>
      <c r="K11" s="99">
        <v>90</v>
      </c>
      <c r="L11" s="99">
        <v>185</v>
      </c>
      <c r="M11" s="99">
        <v>1</v>
      </c>
      <c r="N11" s="99">
        <v>5</v>
      </c>
      <c r="O11" s="101">
        <v>6</v>
      </c>
      <c r="P11" s="102">
        <v>277</v>
      </c>
      <c r="Q11" s="102">
        <v>290</v>
      </c>
      <c r="R11" s="102">
        <v>567</v>
      </c>
      <c r="S11" s="103">
        <v>57.05</v>
      </c>
      <c r="T11" s="103">
        <v>54.76</v>
      </c>
      <c r="U11" s="103">
        <v>55.91</v>
      </c>
      <c r="V11"/>
    </row>
    <row r="12">
      <c r="A12"/>
      <c r="B12" s="97" t="s">
        <v>998</v>
      </c>
      <c r="C12" s="98" t="s">
        <v>1037</v>
      </c>
      <c r="D12" s="99">
        <v>618</v>
      </c>
      <c r="E12" s="99">
        <v>677</v>
      </c>
      <c r="F12" s="99">
        <v>1295</v>
      </c>
      <c r="G12" s="100">
        <v>340</v>
      </c>
      <c r="H12" s="100">
        <v>336</v>
      </c>
      <c r="I12" s="100">
        <v>676</v>
      </c>
      <c r="J12" s="99">
        <v>94</v>
      </c>
      <c r="K12" s="99">
        <v>122</v>
      </c>
      <c r="L12" s="99">
        <v>216</v>
      </c>
      <c r="M12" s="99">
        <v>4</v>
      </c>
      <c r="N12" s="99">
        <v>7</v>
      </c>
      <c r="O12" s="101">
        <v>11</v>
      </c>
      <c r="P12" s="102">
        <v>278</v>
      </c>
      <c r="Q12" s="102">
        <v>341</v>
      </c>
      <c r="R12" s="102">
        <v>619</v>
      </c>
      <c r="S12" s="103">
        <v>55.02</v>
      </c>
      <c r="T12" s="103">
        <v>49.63</v>
      </c>
      <c r="U12" s="103">
        <v>52.2</v>
      </c>
      <c r="V12"/>
    </row>
    <row r="13">
      <c r="A13"/>
      <c r="B13" s="97" t="s">
        <v>999</v>
      </c>
      <c r="C13" s="98" t="s">
        <v>1038</v>
      </c>
      <c r="D13" s="99">
        <v>395</v>
      </c>
      <c r="E13" s="99">
        <v>407</v>
      </c>
      <c r="F13" s="99">
        <v>802</v>
      </c>
      <c r="G13" s="100">
        <v>237</v>
      </c>
      <c r="H13" s="100">
        <v>217</v>
      </c>
      <c r="I13" s="100">
        <v>454</v>
      </c>
      <c r="J13" s="99">
        <v>53</v>
      </c>
      <c r="K13" s="99">
        <v>71</v>
      </c>
      <c r="L13" s="99">
        <v>124</v>
      </c>
      <c r="M13" s="99">
        <v>2</v>
      </c>
      <c r="N13" s="99">
        <v>2</v>
      </c>
      <c r="O13" s="101">
        <v>4</v>
      </c>
      <c r="P13" s="102">
        <v>158</v>
      </c>
      <c r="Q13" s="102">
        <v>190</v>
      </c>
      <c r="R13" s="102">
        <v>348</v>
      </c>
      <c r="S13" s="103">
        <v>60</v>
      </c>
      <c r="T13" s="103">
        <v>53.32</v>
      </c>
      <c r="U13" s="103">
        <v>56.61</v>
      </c>
      <c r="V13"/>
    </row>
    <row r="14">
      <c r="A14"/>
      <c r="B14" s="97" t="s">
        <v>1000</v>
      </c>
      <c r="C14" s="98" t="s">
        <v>1039</v>
      </c>
      <c r="D14" s="99">
        <v>1491</v>
      </c>
      <c r="E14" s="99">
        <v>1485</v>
      </c>
      <c r="F14" s="99">
        <v>2976</v>
      </c>
      <c r="G14" s="100">
        <v>826</v>
      </c>
      <c r="H14" s="100">
        <v>778</v>
      </c>
      <c r="I14" s="100">
        <v>1604</v>
      </c>
      <c r="J14" s="99">
        <v>258</v>
      </c>
      <c r="K14" s="99">
        <v>282</v>
      </c>
      <c r="L14" s="99">
        <v>540</v>
      </c>
      <c r="M14" s="99">
        <v>6</v>
      </c>
      <c r="N14" s="99">
        <v>1</v>
      </c>
      <c r="O14" s="101">
        <v>7</v>
      </c>
      <c r="P14" s="102">
        <v>665</v>
      </c>
      <c r="Q14" s="102">
        <v>707</v>
      </c>
      <c r="R14" s="102">
        <v>1372</v>
      </c>
      <c r="S14" s="103">
        <v>55.4</v>
      </c>
      <c r="T14" s="103">
        <v>52.39</v>
      </c>
      <c r="U14" s="103">
        <v>53.9</v>
      </c>
      <c r="V14"/>
    </row>
    <row r="15">
      <c r="A15"/>
      <c r="B15" s="97" t="s">
        <v>1001</v>
      </c>
      <c r="C15" s="98" t="s">
        <v>1040</v>
      </c>
      <c r="D15" s="99">
        <v>345</v>
      </c>
      <c r="E15" s="99">
        <v>374</v>
      </c>
      <c r="F15" s="99">
        <v>719</v>
      </c>
      <c r="G15" s="100">
        <v>187</v>
      </c>
      <c r="H15" s="100">
        <v>193</v>
      </c>
      <c r="I15" s="100">
        <v>380</v>
      </c>
      <c r="J15" s="99">
        <v>67</v>
      </c>
      <c r="K15" s="99">
        <v>79</v>
      </c>
      <c r="L15" s="99">
        <v>146</v>
      </c>
      <c r="M15" s="99">
        <v>3</v>
      </c>
      <c r="N15" s="99">
        <v>2</v>
      </c>
      <c r="O15" s="101">
        <v>5</v>
      </c>
      <c r="P15" s="102">
        <v>158</v>
      </c>
      <c r="Q15" s="102">
        <v>181</v>
      </c>
      <c r="R15" s="102">
        <v>339</v>
      </c>
      <c r="S15" s="103">
        <v>54.2</v>
      </c>
      <c r="T15" s="103">
        <v>51.6</v>
      </c>
      <c r="U15" s="103">
        <v>52.85</v>
      </c>
      <c r="V15"/>
    </row>
    <row r="16">
      <c r="A16"/>
      <c r="B16" s="97" t="s">
        <v>1002</v>
      </c>
      <c r="C16" s="98" t="s">
        <v>1041</v>
      </c>
      <c r="D16" s="99">
        <v>736</v>
      </c>
      <c r="E16" s="99">
        <v>778</v>
      </c>
      <c r="F16" s="99">
        <v>1514</v>
      </c>
      <c r="G16" s="100">
        <v>407</v>
      </c>
      <c r="H16" s="100">
        <v>392</v>
      </c>
      <c r="I16" s="100">
        <v>799</v>
      </c>
      <c r="J16" s="99">
        <v>170</v>
      </c>
      <c r="K16" s="99">
        <v>179</v>
      </c>
      <c r="L16" s="99">
        <v>349</v>
      </c>
      <c r="M16" s="99">
        <v>4</v>
      </c>
      <c r="N16" s="99">
        <v>5</v>
      </c>
      <c r="O16" s="101">
        <v>9</v>
      </c>
      <c r="P16" s="102">
        <v>329</v>
      </c>
      <c r="Q16" s="102">
        <v>386</v>
      </c>
      <c r="R16" s="102">
        <v>715</v>
      </c>
      <c r="S16" s="103">
        <v>55.3</v>
      </c>
      <c r="T16" s="103">
        <v>50.39</v>
      </c>
      <c r="U16" s="103">
        <v>52.77</v>
      </c>
      <c r="V16"/>
    </row>
    <row r="17">
      <c r="A17"/>
      <c r="B17" s="97" t="s">
        <v>1003</v>
      </c>
      <c r="C17" s="98" t="s">
        <v>1042</v>
      </c>
      <c r="D17" s="99">
        <v>767</v>
      </c>
      <c r="E17" s="99">
        <v>851</v>
      </c>
      <c r="F17" s="99">
        <v>1618</v>
      </c>
      <c r="G17" s="100">
        <v>398</v>
      </c>
      <c r="H17" s="100">
        <v>400</v>
      </c>
      <c r="I17" s="100">
        <v>798</v>
      </c>
      <c r="J17" s="99">
        <v>108</v>
      </c>
      <c r="K17" s="99">
        <v>136</v>
      </c>
      <c r="L17" s="99">
        <v>244</v>
      </c>
      <c r="M17" s="99">
        <v>9</v>
      </c>
      <c r="N17" s="99">
        <v>3</v>
      </c>
      <c r="O17" s="101">
        <v>12</v>
      </c>
      <c r="P17" s="102">
        <v>369</v>
      </c>
      <c r="Q17" s="102">
        <v>451</v>
      </c>
      <c r="R17" s="102">
        <v>820</v>
      </c>
      <c r="S17" s="103">
        <v>51.89</v>
      </c>
      <c r="T17" s="103">
        <v>47</v>
      </c>
      <c r="U17" s="103">
        <v>49.32</v>
      </c>
      <c r="V17"/>
    </row>
    <row r="18">
      <c r="A18"/>
      <c r="B18" s="97" t="s">
        <v>1004</v>
      </c>
      <c r="C18" s="98" t="s">
        <v>1043</v>
      </c>
      <c r="D18" s="99">
        <v>3502</v>
      </c>
      <c r="E18" s="99">
        <v>2741</v>
      </c>
      <c r="F18" s="99">
        <v>6243</v>
      </c>
      <c r="G18" s="100">
        <v>1421</v>
      </c>
      <c r="H18" s="100">
        <v>1208</v>
      </c>
      <c r="I18" s="100">
        <v>2629</v>
      </c>
      <c r="J18" s="99">
        <v>404</v>
      </c>
      <c r="K18" s="99">
        <v>338</v>
      </c>
      <c r="L18" s="99">
        <v>742</v>
      </c>
      <c r="M18" s="99">
        <v>10</v>
      </c>
      <c r="N18" s="99">
        <v>6</v>
      </c>
      <c r="O18" s="101">
        <v>16</v>
      </c>
      <c r="P18" s="102">
        <v>2081</v>
      </c>
      <c r="Q18" s="102">
        <v>1533</v>
      </c>
      <c r="R18" s="102">
        <v>3614</v>
      </c>
      <c r="S18" s="103">
        <v>40.58</v>
      </c>
      <c r="T18" s="103">
        <v>44.07</v>
      </c>
      <c r="U18" s="103">
        <v>42.11</v>
      </c>
      <c r="V18"/>
    </row>
    <row r="19">
      <c r="A19"/>
      <c r="B19" s="97" t="s">
        <v>1005</v>
      </c>
      <c r="C19" s="98" t="s">
        <v>1044</v>
      </c>
      <c r="D19" s="99">
        <v>289</v>
      </c>
      <c r="E19" s="99">
        <v>283</v>
      </c>
      <c r="F19" s="99">
        <v>572</v>
      </c>
      <c r="G19" s="100">
        <v>142</v>
      </c>
      <c r="H19" s="100">
        <v>141</v>
      </c>
      <c r="I19" s="100">
        <v>283</v>
      </c>
      <c r="J19" s="99">
        <v>46</v>
      </c>
      <c r="K19" s="99">
        <v>45</v>
      </c>
      <c r="L19" s="99">
        <v>91</v>
      </c>
      <c r="M19" s="99">
        <v>2</v>
      </c>
      <c r="N19" s="99">
        <v>5</v>
      </c>
      <c r="O19" s="101">
        <v>7</v>
      </c>
      <c r="P19" s="102">
        <v>147</v>
      </c>
      <c r="Q19" s="102">
        <v>142</v>
      </c>
      <c r="R19" s="102">
        <v>289</v>
      </c>
      <c r="S19" s="103">
        <v>49.13</v>
      </c>
      <c r="T19" s="103">
        <v>49.82</v>
      </c>
      <c r="U19" s="103">
        <v>49.48</v>
      </c>
      <c r="V19"/>
    </row>
    <row r="20">
      <c r="A20"/>
      <c r="B20" s="97" t="s">
        <v>1006</v>
      </c>
      <c r="C20" s="98" t="s">
        <v>1045</v>
      </c>
      <c r="D20" s="99">
        <v>1750</v>
      </c>
      <c r="E20" s="99">
        <v>1676</v>
      </c>
      <c r="F20" s="99">
        <v>3426</v>
      </c>
      <c r="G20" s="100">
        <v>956</v>
      </c>
      <c r="H20" s="100">
        <v>877</v>
      </c>
      <c r="I20" s="100">
        <v>1833</v>
      </c>
      <c r="J20" s="99">
        <v>319</v>
      </c>
      <c r="K20" s="99">
        <v>329</v>
      </c>
      <c r="L20" s="99">
        <v>648</v>
      </c>
      <c r="M20" s="99">
        <v>5</v>
      </c>
      <c r="N20" s="99">
        <v>2</v>
      </c>
      <c r="O20" s="101">
        <v>7</v>
      </c>
      <c r="P20" s="102">
        <v>794</v>
      </c>
      <c r="Q20" s="102">
        <v>799</v>
      </c>
      <c r="R20" s="102">
        <v>1593</v>
      </c>
      <c r="S20" s="103">
        <v>54.63</v>
      </c>
      <c r="T20" s="103">
        <v>52.33</v>
      </c>
      <c r="U20" s="103">
        <v>53.5</v>
      </c>
      <c r="V20"/>
    </row>
    <row r="21">
      <c r="A21"/>
      <c r="B21" s="97" t="s">
        <v>1007</v>
      </c>
      <c r="C21" s="98" t="s">
        <v>1046</v>
      </c>
      <c r="D21" s="99">
        <v>1750</v>
      </c>
      <c r="E21" s="99">
        <v>2090</v>
      </c>
      <c r="F21" s="99">
        <v>3840</v>
      </c>
      <c r="G21" s="100">
        <v>890</v>
      </c>
      <c r="H21" s="100">
        <v>1005</v>
      </c>
      <c r="I21" s="100">
        <v>1895</v>
      </c>
      <c r="J21" s="99">
        <v>410</v>
      </c>
      <c r="K21" s="99">
        <v>471</v>
      </c>
      <c r="L21" s="99">
        <v>881</v>
      </c>
      <c r="M21" s="99">
        <v>5</v>
      </c>
      <c r="N21" s="99">
        <v>4</v>
      </c>
      <c r="O21" s="101">
        <v>9</v>
      </c>
      <c r="P21" s="102">
        <v>860</v>
      </c>
      <c r="Q21" s="102">
        <v>1085</v>
      </c>
      <c r="R21" s="102">
        <v>1945</v>
      </c>
      <c r="S21" s="103">
        <v>50.86</v>
      </c>
      <c r="T21" s="103">
        <v>48.09</v>
      </c>
      <c r="U21" s="103">
        <v>49.35</v>
      </c>
      <c r="V21"/>
    </row>
    <row r="22">
      <c r="A22"/>
      <c r="B22" s="97" t="s">
        <v>1008</v>
      </c>
      <c r="C22" s="98" t="s">
        <v>1047</v>
      </c>
      <c r="D22" s="99">
        <v>1772</v>
      </c>
      <c r="E22" s="99">
        <v>1954</v>
      </c>
      <c r="F22" s="99">
        <v>3726</v>
      </c>
      <c r="G22" s="100">
        <v>992</v>
      </c>
      <c r="H22" s="100">
        <v>1071</v>
      </c>
      <c r="I22" s="100">
        <v>2063</v>
      </c>
      <c r="J22" s="99">
        <v>269</v>
      </c>
      <c r="K22" s="99">
        <v>313</v>
      </c>
      <c r="L22" s="99">
        <v>582</v>
      </c>
      <c r="M22" s="99">
        <v>2</v>
      </c>
      <c r="N22" s="99">
        <v>1</v>
      </c>
      <c r="O22" s="101">
        <v>3</v>
      </c>
      <c r="P22" s="102">
        <v>780</v>
      </c>
      <c r="Q22" s="102">
        <v>883</v>
      </c>
      <c r="R22" s="102">
        <v>1663</v>
      </c>
      <c r="S22" s="103">
        <v>55.98</v>
      </c>
      <c r="T22" s="103">
        <v>54.81</v>
      </c>
      <c r="U22" s="103">
        <v>55.37</v>
      </c>
      <c r="V22"/>
    </row>
    <row r="23">
      <c r="A23"/>
      <c r="B23" s="97" t="s">
        <v>1009</v>
      </c>
      <c r="C23" s="98" t="s">
        <v>1048</v>
      </c>
      <c r="D23" s="99">
        <v>1403</v>
      </c>
      <c r="E23" s="99">
        <v>1662</v>
      </c>
      <c r="F23" s="99">
        <v>3065</v>
      </c>
      <c r="G23" s="100">
        <v>700</v>
      </c>
      <c r="H23" s="100">
        <v>753</v>
      </c>
      <c r="I23" s="100">
        <v>1453</v>
      </c>
      <c r="J23" s="99">
        <v>184</v>
      </c>
      <c r="K23" s="99">
        <v>211</v>
      </c>
      <c r="L23" s="99">
        <v>395</v>
      </c>
      <c r="M23" s="99">
        <v>2</v>
      </c>
      <c r="N23" s="99">
        <v>7</v>
      </c>
      <c r="O23" s="101">
        <v>9</v>
      </c>
      <c r="P23" s="102">
        <v>703</v>
      </c>
      <c r="Q23" s="102">
        <v>909</v>
      </c>
      <c r="R23" s="102">
        <v>1612</v>
      </c>
      <c r="S23" s="103">
        <v>49.89</v>
      </c>
      <c r="T23" s="103">
        <v>45.31</v>
      </c>
      <c r="U23" s="103">
        <v>47.41</v>
      </c>
      <c r="V23"/>
    </row>
    <row r="24">
      <c r="A24"/>
      <c r="B24" s="97" t="s">
        <v>1010</v>
      </c>
      <c r="C24" s="98" t="s">
        <v>1049</v>
      </c>
      <c r="D24" s="99">
        <v>1075</v>
      </c>
      <c r="E24" s="99">
        <v>1117</v>
      </c>
      <c r="F24" s="99">
        <v>2192</v>
      </c>
      <c r="G24" s="100">
        <v>672</v>
      </c>
      <c r="H24" s="100">
        <v>669</v>
      </c>
      <c r="I24" s="100">
        <v>1341</v>
      </c>
      <c r="J24" s="99">
        <v>204</v>
      </c>
      <c r="K24" s="99">
        <v>211</v>
      </c>
      <c r="L24" s="99">
        <v>415</v>
      </c>
      <c r="M24" s="99">
        <v>3</v>
      </c>
      <c r="N24" s="99">
        <v>5</v>
      </c>
      <c r="O24" s="101">
        <v>8</v>
      </c>
      <c r="P24" s="102">
        <v>403</v>
      </c>
      <c r="Q24" s="102">
        <v>448</v>
      </c>
      <c r="R24" s="102">
        <v>851</v>
      </c>
      <c r="S24" s="103">
        <v>62.51</v>
      </c>
      <c r="T24" s="103">
        <v>59.89</v>
      </c>
      <c r="U24" s="103">
        <v>61.18</v>
      </c>
      <c r="V24"/>
    </row>
    <row r="25">
      <c r="A25"/>
      <c r="B25" s="97" t="s">
        <v>1011</v>
      </c>
      <c r="C25" s="98" t="s">
        <v>1050</v>
      </c>
      <c r="D25" s="99">
        <v>673</v>
      </c>
      <c r="E25" s="99">
        <v>787</v>
      </c>
      <c r="F25" s="99">
        <v>1460</v>
      </c>
      <c r="G25" s="100">
        <v>394</v>
      </c>
      <c r="H25" s="100">
        <v>456</v>
      </c>
      <c r="I25" s="100">
        <v>850</v>
      </c>
      <c r="J25" s="99">
        <v>89</v>
      </c>
      <c r="K25" s="99">
        <v>115</v>
      </c>
      <c r="L25" s="99">
        <v>204</v>
      </c>
      <c r="M25" s="99">
        <v>2</v>
      </c>
      <c r="N25" s="99">
        <v>2</v>
      </c>
      <c r="O25" s="101">
        <v>4</v>
      </c>
      <c r="P25" s="102">
        <v>279</v>
      </c>
      <c r="Q25" s="102">
        <v>331</v>
      </c>
      <c r="R25" s="102">
        <v>610</v>
      </c>
      <c r="S25" s="103">
        <v>58.54</v>
      </c>
      <c r="T25" s="103">
        <v>57.94</v>
      </c>
      <c r="U25" s="103">
        <v>58.22</v>
      </c>
      <c r="V25"/>
    </row>
    <row r="26">
      <c r="A26"/>
      <c r="B26" s="97" t="s">
        <v>1012</v>
      </c>
      <c r="C26" s="98" t="s">
        <v>1051</v>
      </c>
      <c r="D26" s="99">
        <v>2247</v>
      </c>
      <c r="E26" s="99">
        <v>2597</v>
      </c>
      <c r="F26" s="99">
        <v>4844</v>
      </c>
      <c r="G26" s="100">
        <v>1247</v>
      </c>
      <c r="H26" s="100">
        <v>1404</v>
      </c>
      <c r="I26" s="100">
        <v>2651</v>
      </c>
      <c r="J26" s="99">
        <v>316</v>
      </c>
      <c r="K26" s="99">
        <v>351</v>
      </c>
      <c r="L26" s="99">
        <v>667</v>
      </c>
      <c r="M26" s="99">
        <v>6</v>
      </c>
      <c r="N26" s="99">
        <v>13</v>
      </c>
      <c r="O26" s="101">
        <v>19</v>
      </c>
      <c r="P26" s="102">
        <v>1000</v>
      </c>
      <c r="Q26" s="102">
        <v>1193</v>
      </c>
      <c r="R26" s="102">
        <v>2193</v>
      </c>
      <c r="S26" s="103">
        <v>55.5</v>
      </c>
      <c r="T26" s="103">
        <v>54.06</v>
      </c>
      <c r="U26" s="103">
        <v>54.73</v>
      </c>
      <c r="V26"/>
    </row>
    <row r="27">
      <c r="A27"/>
      <c r="B27" s="97" t="s">
        <v>1013</v>
      </c>
      <c r="C27" s="98" t="s">
        <v>1052</v>
      </c>
      <c r="D27" s="99">
        <v>2764</v>
      </c>
      <c r="E27" s="99">
        <v>2856</v>
      </c>
      <c r="F27" s="99">
        <v>5620</v>
      </c>
      <c r="G27" s="100">
        <v>1626</v>
      </c>
      <c r="H27" s="100">
        <v>1610</v>
      </c>
      <c r="I27" s="100">
        <v>3236</v>
      </c>
      <c r="J27" s="99">
        <v>397</v>
      </c>
      <c r="K27" s="99">
        <v>415</v>
      </c>
      <c r="L27" s="99">
        <v>812</v>
      </c>
      <c r="M27" s="99">
        <v>7</v>
      </c>
      <c r="N27" s="99">
        <v>4</v>
      </c>
      <c r="O27" s="101">
        <v>11</v>
      </c>
      <c r="P27" s="102">
        <v>1138</v>
      </c>
      <c r="Q27" s="102">
        <v>1246</v>
      </c>
      <c r="R27" s="102">
        <v>2384</v>
      </c>
      <c r="S27" s="103">
        <v>58.83</v>
      </c>
      <c r="T27" s="103">
        <v>56.37</v>
      </c>
      <c r="U27" s="103">
        <v>57.58</v>
      </c>
      <c r="V27"/>
    </row>
    <row r="28">
      <c r="A28"/>
      <c r="B28" s="97" t="s">
        <v>1014</v>
      </c>
      <c r="C28" s="98" t="s">
        <v>1053</v>
      </c>
      <c r="D28" s="99">
        <v>1147</v>
      </c>
      <c r="E28" s="99">
        <v>1157</v>
      </c>
      <c r="F28" s="99">
        <v>2304</v>
      </c>
      <c r="G28" s="100">
        <v>551</v>
      </c>
      <c r="H28" s="100">
        <v>553</v>
      </c>
      <c r="I28" s="100">
        <v>1104</v>
      </c>
      <c r="J28" s="99">
        <v>239</v>
      </c>
      <c r="K28" s="99">
        <v>279</v>
      </c>
      <c r="L28" s="99">
        <v>518</v>
      </c>
      <c r="M28" s="99">
        <v>6</v>
      </c>
      <c r="N28" s="99">
        <v>4</v>
      </c>
      <c r="O28" s="101">
        <v>10</v>
      </c>
      <c r="P28" s="102">
        <v>596</v>
      </c>
      <c r="Q28" s="102">
        <v>604</v>
      </c>
      <c r="R28" s="102">
        <v>1200</v>
      </c>
      <c r="S28" s="103">
        <v>48.04</v>
      </c>
      <c r="T28" s="103">
        <v>47.8</v>
      </c>
      <c r="U28" s="103">
        <v>47.92</v>
      </c>
      <c r="V28"/>
    </row>
    <row r="29">
      <c r="A29"/>
      <c r="B29" s="97" t="s">
        <v>1015</v>
      </c>
      <c r="C29" s="98" t="s">
        <v>1054</v>
      </c>
      <c r="D29" s="99">
        <v>1384</v>
      </c>
      <c r="E29" s="99">
        <v>1519</v>
      </c>
      <c r="F29" s="99">
        <v>2903</v>
      </c>
      <c r="G29" s="100">
        <v>859</v>
      </c>
      <c r="H29" s="100">
        <v>902</v>
      </c>
      <c r="I29" s="100">
        <v>1761</v>
      </c>
      <c r="J29" s="99">
        <v>197</v>
      </c>
      <c r="K29" s="99">
        <v>203</v>
      </c>
      <c r="L29" s="99">
        <v>400</v>
      </c>
      <c r="M29" s="99">
        <v>4</v>
      </c>
      <c r="N29" s="99">
        <v>3</v>
      </c>
      <c r="O29" s="101">
        <v>7</v>
      </c>
      <c r="P29" s="102">
        <v>525</v>
      </c>
      <c r="Q29" s="102">
        <v>617</v>
      </c>
      <c r="R29" s="102">
        <v>1142</v>
      </c>
      <c r="S29" s="103">
        <v>62.07</v>
      </c>
      <c r="T29" s="103">
        <v>59.38</v>
      </c>
      <c r="U29" s="103">
        <v>60.66</v>
      </c>
      <c r="V29"/>
    </row>
    <row r="30">
      <c r="A30"/>
      <c r="B30" s="97" t="s">
        <v>1016</v>
      </c>
      <c r="C30" s="98" t="s">
        <v>1055</v>
      </c>
      <c r="D30" s="99">
        <v>2875</v>
      </c>
      <c r="E30" s="99">
        <v>2740</v>
      </c>
      <c r="F30" s="99">
        <v>5615</v>
      </c>
      <c r="G30" s="100">
        <v>1215</v>
      </c>
      <c r="H30" s="100">
        <v>1203</v>
      </c>
      <c r="I30" s="100">
        <v>2418</v>
      </c>
      <c r="J30" s="99">
        <v>356</v>
      </c>
      <c r="K30" s="99">
        <v>382</v>
      </c>
      <c r="L30" s="99">
        <v>738</v>
      </c>
      <c r="M30" s="99">
        <v>6</v>
      </c>
      <c r="N30" s="99">
        <v>7</v>
      </c>
      <c r="O30" s="101">
        <v>13</v>
      </c>
      <c r="P30" s="102">
        <v>1660</v>
      </c>
      <c r="Q30" s="102">
        <v>1537</v>
      </c>
      <c r="R30" s="102">
        <v>3197</v>
      </c>
      <c r="S30" s="103">
        <v>42.26</v>
      </c>
      <c r="T30" s="103">
        <v>43.91</v>
      </c>
      <c r="U30" s="103">
        <v>43.06</v>
      </c>
      <c r="V30"/>
    </row>
    <row r="31">
      <c r="A31"/>
      <c r="B31" s="97" t="s">
        <v>1017</v>
      </c>
      <c r="C31" s="98" t="s">
        <v>1056</v>
      </c>
      <c r="D31" s="99">
        <v>1277</v>
      </c>
      <c r="E31" s="99">
        <v>1434</v>
      </c>
      <c r="F31" s="99">
        <v>2711</v>
      </c>
      <c r="G31" s="100">
        <v>859</v>
      </c>
      <c r="H31" s="100">
        <v>892</v>
      </c>
      <c r="I31" s="100">
        <v>1751</v>
      </c>
      <c r="J31" s="99">
        <v>183</v>
      </c>
      <c r="K31" s="99">
        <v>223</v>
      </c>
      <c r="L31" s="99">
        <v>406</v>
      </c>
      <c r="M31" s="99">
        <v>1</v>
      </c>
      <c r="N31" s="99">
        <v>2</v>
      </c>
      <c r="O31" s="101">
        <v>3</v>
      </c>
      <c r="P31" s="102">
        <v>418</v>
      </c>
      <c r="Q31" s="102">
        <v>542</v>
      </c>
      <c r="R31" s="102">
        <v>960</v>
      </c>
      <c r="S31" s="103">
        <v>67.27</v>
      </c>
      <c r="T31" s="103">
        <v>62.2</v>
      </c>
      <c r="U31" s="103">
        <v>64.59</v>
      </c>
      <c r="V31"/>
    </row>
    <row r="32">
      <c r="A32"/>
      <c r="B32" s="97" t="s">
        <v>1018</v>
      </c>
      <c r="C32" s="98" t="s">
        <v>1057</v>
      </c>
      <c r="D32" s="99">
        <v>2553</v>
      </c>
      <c r="E32" s="99">
        <v>2158</v>
      </c>
      <c r="F32" s="99">
        <v>4711</v>
      </c>
      <c r="G32" s="100">
        <v>1074</v>
      </c>
      <c r="H32" s="100">
        <v>991</v>
      </c>
      <c r="I32" s="100">
        <v>2065</v>
      </c>
      <c r="J32" s="99">
        <v>275</v>
      </c>
      <c r="K32" s="99">
        <v>259</v>
      </c>
      <c r="L32" s="99">
        <v>534</v>
      </c>
      <c r="M32" s="99">
        <v>5</v>
      </c>
      <c r="N32" s="99">
        <v>3</v>
      </c>
      <c r="O32" s="101">
        <v>8</v>
      </c>
      <c r="P32" s="102">
        <v>1479</v>
      </c>
      <c r="Q32" s="102">
        <v>1167</v>
      </c>
      <c r="R32" s="102">
        <v>2646</v>
      </c>
      <c r="S32" s="103">
        <v>42.07</v>
      </c>
      <c r="T32" s="103">
        <v>45.92</v>
      </c>
      <c r="U32" s="103">
        <v>43.83</v>
      </c>
      <c r="V32"/>
    </row>
    <row r="33">
      <c r="A33"/>
      <c r="B33" s="97" t="s">
        <v>1019</v>
      </c>
      <c r="C33" s="98" t="s">
        <v>1058</v>
      </c>
      <c r="D33" s="99">
        <v>2195</v>
      </c>
      <c r="E33" s="99">
        <v>2050</v>
      </c>
      <c r="F33" s="99">
        <v>4245</v>
      </c>
      <c r="G33" s="100">
        <v>1135</v>
      </c>
      <c r="H33" s="100">
        <v>1037</v>
      </c>
      <c r="I33" s="100">
        <v>2172</v>
      </c>
      <c r="J33" s="99">
        <v>336</v>
      </c>
      <c r="K33" s="99">
        <v>340</v>
      </c>
      <c r="L33" s="99">
        <v>676</v>
      </c>
      <c r="M33" s="99">
        <v>4</v>
      </c>
      <c r="N33" s="99">
        <v>5</v>
      </c>
      <c r="O33" s="101">
        <v>9</v>
      </c>
      <c r="P33" s="102">
        <v>1060</v>
      </c>
      <c r="Q33" s="102">
        <v>1013</v>
      </c>
      <c r="R33" s="102">
        <v>2073</v>
      </c>
      <c r="S33" s="103">
        <v>51.71</v>
      </c>
      <c r="T33" s="103">
        <v>50.59</v>
      </c>
      <c r="U33" s="103">
        <v>51.17</v>
      </c>
      <c r="V33"/>
    </row>
    <row r="34">
      <c r="A34"/>
      <c r="B34" s="97" t="s">
        <v>1020</v>
      </c>
      <c r="C34" s="98" t="s">
        <v>1059</v>
      </c>
      <c r="D34" s="99">
        <v>1176</v>
      </c>
      <c r="E34" s="99">
        <v>1284</v>
      </c>
      <c r="F34" s="99">
        <v>2460</v>
      </c>
      <c r="G34" s="100">
        <v>794</v>
      </c>
      <c r="H34" s="100">
        <v>861</v>
      </c>
      <c r="I34" s="100">
        <v>1655</v>
      </c>
      <c r="J34" s="99">
        <v>180</v>
      </c>
      <c r="K34" s="99">
        <v>195</v>
      </c>
      <c r="L34" s="99">
        <v>375</v>
      </c>
      <c r="M34" s="99">
        <v>2</v>
      </c>
      <c r="N34" s="99">
        <v>3</v>
      </c>
      <c r="O34" s="101">
        <v>5</v>
      </c>
      <c r="P34" s="102">
        <v>382</v>
      </c>
      <c r="Q34" s="102">
        <v>423</v>
      </c>
      <c r="R34" s="102">
        <v>805</v>
      </c>
      <c r="S34" s="103">
        <v>67.52</v>
      </c>
      <c r="T34" s="103">
        <v>67.06</v>
      </c>
      <c r="U34" s="103">
        <v>67.28</v>
      </c>
      <c r="V34"/>
    </row>
    <row r="35">
      <c r="A35"/>
      <c r="B35" s="97" t="s">
        <v>1021</v>
      </c>
      <c r="C35" s="98" t="s">
        <v>1060</v>
      </c>
      <c r="D35" s="99">
        <v>1698</v>
      </c>
      <c r="E35" s="99">
        <v>1757</v>
      </c>
      <c r="F35" s="99">
        <v>3455</v>
      </c>
      <c r="G35" s="100">
        <v>826</v>
      </c>
      <c r="H35" s="100">
        <v>840</v>
      </c>
      <c r="I35" s="100">
        <v>1666</v>
      </c>
      <c r="J35" s="99">
        <v>264</v>
      </c>
      <c r="K35" s="99">
        <v>263</v>
      </c>
      <c r="L35" s="99">
        <v>527</v>
      </c>
      <c r="M35" s="99">
        <v>4</v>
      </c>
      <c r="N35" s="99">
        <v>6</v>
      </c>
      <c r="O35" s="101">
        <v>10</v>
      </c>
      <c r="P35" s="102">
        <v>872</v>
      </c>
      <c r="Q35" s="102">
        <v>917</v>
      </c>
      <c r="R35" s="102">
        <v>1789</v>
      </c>
      <c r="S35" s="103">
        <v>48.65</v>
      </c>
      <c r="T35" s="103">
        <v>47.81</v>
      </c>
      <c r="U35" s="103">
        <v>48.22</v>
      </c>
      <c r="V35"/>
    </row>
    <row r="36">
      <c r="A36"/>
      <c r="B36" s="97" t="s">
        <v>1022</v>
      </c>
      <c r="C36" s="98" t="s">
        <v>1061</v>
      </c>
      <c r="D36" s="99">
        <v>871</v>
      </c>
      <c r="E36" s="99">
        <v>817</v>
      </c>
      <c r="F36" s="99">
        <v>1688</v>
      </c>
      <c r="G36" s="100">
        <v>485</v>
      </c>
      <c r="H36" s="100">
        <v>448</v>
      </c>
      <c r="I36" s="100">
        <v>933</v>
      </c>
      <c r="J36" s="99">
        <v>190</v>
      </c>
      <c r="K36" s="99">
        <v>204</v>
      </c>
      <c r="L36" s="99">
        <v>394</v>
      </c>
      <c r="M36" s="99">
        <v>2</v>
      </c>
      <c r="N36" s="99">
        <v>4</v>
      </c>
      <c r="O36" s="101">
        <v>6</v>
      </c>
      <c r="P36" s="102">
        <v>386</v>
      </c>
      <c r="Q36" s="102">
        <v>369</v>
      </c>
      <c r="R36" s="102">
        <v>755</v>
      </c>
      <c r="S36" s="103">
        <v>55.68</v>
      </c>
      <c r="T36" s="103">
        <v>54.83</v>
      </c>
      <c r="U36" s="103">
        <v>55.27</v>
      </c>
      <c r="V36"/>
    </row>
    <row r="37">
      <c r="A37"/>
      <c r="B37" s="97" t="s">
        <v>1023</v>
      </c>
      <c r="C37" s="98" t="s">
        <v>1062</v>
      </c>
      <c r="D37" s="99">
        <v>1055</v>
      </c>
      <c r="E37" s="99">
        <v>1020</v>
      </c>
      <c r="F37" s="99">
        <v>2075</v>
      </c>
      <c r="G37" s="100">
        <v>566</v>
      </c>
      <c r="H37" s="100">
        <v>553</v>
      </c>
      <c r="I37" s="100">
        <v>1119</v>
      </c>
      <c r="J37" s="99">
        <v>211</v>
      </c>
      <c r="K37" s="99">
        <v>236</v>
      </c>
      <c r="L37" s="99">
        <v>447</v>
      </c>
      <c r="M37" s="99">
        <v>5</v>
      </c>
      <c r="N37" s="99">
        <v>4</v>
      </c>
      <c r="O37" s="101">
        <v>9</v>
      </c>
      <c r="P37" s="102">
        <v>489</v>
      </c>
      <c r="Q37" s="102">
        <v>467</v>
      </c>
      <c r="R37" s="102">
        <v>956</v>
      </c>
      <c r="S37" s="103">
        <v>53.65</v>
      </c>
      <c r="T37" s="103">
        <v>54.22</v>
      </c>
      <c r="U37" s="103">
        <v>53.93</v>
      </c>
      <c r="V37"/>
    </row>
    <row r="38">
      <c r="A38"/>
      <c r="B38" s="97" t="s">
        <v>1024</v>
      </c>
      <c r="C38" s="98" t="s">
        <v>1063</v>
      </c>
      <c r="D38" s="99">
        <v>570</v>
      </c>
      <c r="E38" s="99">
        <v>572</v>
      </c>
      <c r="F38" s="99">
        <v>1142</v>
      </c>
      <c r="G38" s="100">
        <v>360</v>
      </c>
      <c r="H38" s="100">
        <v>346</v>
      </c>
      <c r="I38" s="100">
        <v>706</v>
      </c>
      <c r="J38" s="99">
        <v>151</v>
      </c>
      <c r="K38" s="99">
        <v>142</v>
      </c>
      <c r="L38" s="99">
        <v>293</v>
      </c>
      <c r="M38" s="99">
        <v>2</v>
      </c>
      <c r="N38" s="99">
        <v>0</v>
      </c>
      <c r="O38" s="101">
        <v>2</v>
      </c>
      <c r="P38" s="102">
        <v>210</v>
      </c>
      <c r="Q38" s="102">
        <v>226</v>
      </c>
      <c r="R38" s="102">
        <v>436</v>
      </c>
      <c r="S38" s="103">
        <v>63.16</v>
      </c>
      <c r="T38" s="103">
        <v>60.49</v>
      </c>
      <c r="U38" s="103">
        <v>61.82</v>
      </c>
      <c r="V38"/>
    </row>
    <row r="39">
      <c r="A39"/>
      <c r="B39" s="97" t="s">
        <v>1025</v>
      </c>
      <c r="C39" s="98" t="s">
        <v>1064</v>
      </c>
      <c r="D39" s="99">
        <v>326</v>
      </c>
      <c r="E39" s="99">
        <v>343</v>
      </c>
      <c r="F39" s="99">
        <v>669</v>
      </c>
      <c r="G39" s="100">
        <v>167</v>
      </c>
      <c r="H39" s="100">
        <v>172</v>
      </c>
      <c r="I39" s="100">
        <v>339</v>
      </c>
      <c r="J39" s="99">
        <v>56</v>
      </c>
      <c r="K39" s="99">
        <v>70</v>
      </c>
      <c r="L39" s="99">
        <v>126</v>
      </c>
      <c r="M39" s="99">
        <v>0</v>
      </c>
      <c r="N39" s="99">
        <v>1</v>
      </c>
      <c r="O39" s="101">
        <v>1</v>
      </c>
      <c r="P39" s="102">
        <v>159</v>
      </c>
      <c r="Q39" s="102">
        <v>171</v>
      </c>
      <c r="R39" s="102">
        <v>330</v>
      </c>
      <c r="S39" s="103">
        <v>51.23</v>
      </c>
      <c r="T39" s="103">
        <v>50.15</v>
      </c>
      <c r="U39" s="103">
        <v>50.67</v>
      </c>
      <c r="V39"/>
    </row>
    <row r="40">
      <c r="A40"/>
      <c r="B40" s="97" t="s">
        <v>1026</v>
      </c>
      <c r="C40" s="98" t="s">
        <v>1065</v>
      </c>
      <c r="D40" s="99">
        <v>1026</v>
      </c>
      <c r="E40" s="99">
        <v>975</v>
      </c>
      <c r="F40" s="99">
        <v>2001</v>
      </c>
      <c r="G40" s="100">
        <v>515</v>
      </c>
      <c r="H40" s="100">
        <v>470</v>
      </c>
      <c r="I40" s="100">
        <v>985</v>
      </c>
      <c r="J40" s="99">
        <v>130</v>
      </c>
      <c r="K40" s="99">
        <v>148</v>
      </c>
      <c r="L40" s="99">
        <v>278</v>
      </c>
      <c r="M40" s="99">
        <v>8</v>
      </c>
      <c r="N40" s="99">
        <v>3</v>
      </c>
      <c r="O40" s="101">
        <v>11</v>
      </c>
      <c r="P40" s="102">
        <v>511</v>
      </c>
      <c r="Q40" s="102">
        <v>505</v>
      </c>
      <c r="R40" s="102">
        <v>1016</v>
      </c>
      <c r="S40" s="103">
        <v>50.19</v>
      </c>
      <c r="T40" s="103">
        <v>48.21</v>
      </c>
      <c r="U40" s="103">
        <v>49.23</v>
      </c>
      <c r="V40"/>
    </row>
    <row r="41">
      <c r="A41"/>
      <c r="B41" s="97" t="s">
        <v>1027</v>
      </c>
      <c r="C41" s="98" t="s">
        <v>1066</v>
      </c>
      <c r="D41" s="99">
        <v>628</v>
      </c>
      <c r="E41" s="99">
        <v>661</v>
      </c>
      <c r="F41" s="99">
        <v>1289</v>
      </c>
      <c r="G41" s="100">
        <v>353</v>
      </c>
      <c r="H41" s="100">
        <v>356</v>
      </c>
      <c r="I41" s="100">
        <v>709</v>
      </c>
      <c r="J41" s="99">
        <v>125</v>
      </c>
      <c r="K41" s="99">
        <v>147</v>
      </c>
      <c r="L41" s="99">
        <v>272</v>
      </c>
      <c r="M41" s="99">
        <v>3</v>
      </c>
      <c r="N41" s="99">
        <v>3</v>
      </c>
      <c r="O41" s="101">
        <v>6</v>
      </c>
      <c r="P41" s="102">
        <v>275</v>
      </c>
      <c r="Q41" s="102">
        <v>305</v>
      </c>
      <c r="R41" s="102">
        <v>580</v>
      </c>
      <c r="S41" s="103">
        <v>56.21</v>
      </c>
      <c r="T41" s="103">
        <v>53.86</v>
      </c>
      <c r="U41" s="103">
        <v>55</v>
      </c>
      <c r="V41"/>
    </row>
    <row r="42">
      <c r="A42"/>
      <c r="B42" s="97" t="s">
        <v>1028</v>
      </c>
      <c r="C42" s="98" t="s">
        <v>1067</v>
      </c>
      <c r="D42" s="99">
        <v>831</v>
      </c>
      <c r="E42" s="99">
        <v>787</v>
      </c>
      <c r="F42" s="99">
        <v>1618</v>
      </c>
      <c r="G42" s="100">
        <v>422</v>
      </c>
      <c r="H42" s="100">
        <v>373</v>
      </c>
      <c r="I42" s="100">
        <v>795</v>
      </c>
      <c r="J42" s="99">
        <v>147</v>
      </c>
      <c r="K42" s="99">
        <v>147</v>
      </c>
      <c r="L42" s="99">
        <v>294</v>
      </c>
      <c r="M42" s="99">
        <v>4</v>
      </c>
      <c r="N42" s="99">
        <v>6</v>
      </c>
      <c r="O42" s="101">
        <v>10</v>
      </c>
      <c r="P42" s="102">
        <v>409</v>
      </c>
      <c r="Q42" s="102">
        <v>414</v>
      </c>
      <c r="R42" s="102">
        <v>823</v>
      </c>
      <c r="S42" s="103">
        <v>50.78</v>
      </c>
      <c r="T42" s="103">
        <v>47.4</v>
      </c>
      <c r="U42" s="103">
        <v>49.13</v>
      </c>
      <c r="V42"/>
    </row>
    <row r="43">
      <c r="A43"/>
      <c r="B43" s="97" t="s">
        <v>1029</v>
      </c>
      <c r="C43" s="98" t="s">
        <v>1068</v>
      </c>
      <c r="D43" s="99">
        <v>619</v>
      </c>
      <c r="E43" s="99">
        <v>570</v>
      </c>
      <c r="F43" s="99">
        <v>1189</v>
      </c>
      <c r="G43" s="100">
        <v>311</v>
      </c>
      <c r="H43" s="100">
        <v>278</v>
      </c>
      <c r="I43" s="100">
        <v>589</v>
      </c>
      <c r="J43" s="99">
        <v>76</v>
      </c>
      <c r="K43" s="99">
        <v>58</v>
      </c>
      <c r="L43" s="99">
        <v>134</v>
      </c>
      <c r="M43" s="99">
        <v>0</v>
      </c>
      <c r="N43" s="99">
        <v>3</v>
      </c>
      <c r="O43" s="101">
        <v>3</v>
      </c>
      <c r="P43" s="102">
        <v>308</v>
      </c>
      <c r="Q43" s="102">
        <v>292</v>
      </c>
      <c r="R43" s="102">
        <v>600</v>
      </c>
      <c r="S43" s="103">
        <v>50.24</v>
      </c>
      <c r="T43" s="103">
        <v>48.77</v>
      </c>
      <c r="U43" s="103">
        <v>49.54</v>
      </c>
      <c r="V43"/>
    </row>
    <row r="44">
      <c r="A44"/>
      <c r="B44" s="97" t="s">
        <v>1030</v>
      </c>
      <c r="C44" s="98" t="s">
        <v>1069</v>
      </c>
      <c r="D44" s="99">
        <v>1353</v>
      </c>
      <c r="E44" s="99">
        <v>1262</v>
      </c>
      <c r="F44" s="99">
        <v>2615</v>
      </c>
      <c r="G44" s="100">
        <v>642</v>
      </c>
      <c r="H44" s="100">
        <v>582</v>
      </c>
      <c r="I44" s="100">
        <v>1224</v>
      </c>
      <c r="J44" s="99">
        <v>186</v>
      </c>
      <c r="K44" s="99">
        <v>204</v>
      </c>
      <c r="L44" s="99">
        <v>390</v>
      </c>
      <c r="M44" s="99">
        <v>6</v>
      </c>
      <c r="N44" s="99">
        <v>7</v>
      </c>
      <c r="O44" s="101">
        <v>13</v>
      </c>
      <c r="P44" s="102">
        <v>711</v>
      </c>
      <c r="Q44" s="102">
        <v>680</v>
      </c>
      <c r="R44" s="102">
        <v>1391</v>
      </c>
      <c r="S44" s="103">
        <v>47.45</v>
      </c>
      <c r="T44" s="103">
        <v>46.12</v>
      </c>
      <c r="U44" s="103">
        <v>46.81</v>
      </c>
      <c r="V44"/>
    </row>
    <row r="45">
      <c r="A45"/>
      <c r="B45" s="97" t="s">
        <v>1031</v>
      </c>
      <c r="C45" s="98" t="s">
        <v>1070</v>
      </c>
      <c r="D45" s="99">
        <v>3746</v>
      </c>
      <c r="E45" s="99">
        <v>4101</v>
      </c>
      <c r="F45" s="99">
        <v>7847</v>
      </c>
      <c r="G45" s="100">
        <v>2111</v>
      </c>
      <c r="H45" s="100">
        <v>2137</v>
      </c>
      <c r="I45" s="100">
        <v>4248</v>
      </c>
      <c r="J45" s="99">
        <v>518</v>
      </c>
      <c r="K45" s="99">
        <v>547</v>
      </c>
      <c r="L45" s="99">
        <v>1065</v>
      </c>
      <c r="M45" s="99">
        <v>4</v>
      </c>
      <c r="N45" s="99">
        <v>3</v>
      </c>
      <c r="O45" s="101">
        <v>7</v>
      </c>
      <c r="P45" s="102">
        <v>1635</v>
      </c>
      <c r="Q45" s="102">
        <v>1964</v>
      </c>
      <c r="R45" s="102">
        <v>3599</v>
      </c>
      <c r="S45" s="103">
        <v>56.35</v>
      </c>
      <c r="T45" s="103">
        <v>52.11</v>
      </c>
      <c r="U45" s="103">
        <v>54.14</v>
      </c>
      <c r="V45"/>
    </row>
    <row r="46" spans="2:21">
      <c r="B46" s="430" t="s">
        <v>36</v>
      </c>
      <c r="C46" s="431"/>
      <c r="D46" s="104">
        <v>52102</v>
      </c>
      <c r="E46" s="104">
        <v>53106</v>
      </c>
      <c r="F46" s="104">
        <v>105208</v>
      </c>
      <c r="G46" s="105">
        <v>27388</v>
      </c>
      <c r="H46" s="105">
        <v>27223</v>
      </c>
      <c r="I46" s="105">
        <v>54611</v>
      </c>
      <c r="J46" s="104">
        <v>7906</v>
      </c>
      <c r="K46" s="104">
        <v>8469</v>
      </c>
      <c r="L46" s="104">
        <v>16375</v>
      </c>
      <c r="M46" s="104">
        <v>160</v>
      </c>
      <c r="N46" s="104">
        <v>160</v>
      </c>
      <c r="O46" s="104">
        <v>320</v>
      </c>
      <c r="P46" s="106">
        <v>24714</v>
      </c>
      <c r="Q46" s="106">
        <v>25883</v>
      </c>
      <c r="R46" s="106">
        <v>50597</v>
      </c>
      <c r="S46" s="107" t="e">
        <f>IF(D46=0,"",G46/D46*100)</f>
        <v>#VALUE!</v>
      </c>
      <c r="T46" s="107" t="e">
        <f>IF(E46=0,"",H46/E46*100)</f>
        <v>#VALUE!</v>
      </c>
      <c r="U46" s="107" t="e">
        <f>IF(F46=0,"",I46/F46*100)</f>
        <v>#VALUE!</v>
      </c>
    </row>
    <row r="47" spans="2:21">
      <c r="S47" s="108"/>
      <c r="T47" s="108"/>
      <c r="U47" s="108"/>
    </row>
    <row r="48" spans="2:21" thickBot="1">
      <c r="B48" s="109" t="s">
        <v>1071</v>
      </c>
      <c r="C48" s="109" t="s">
        <v>1072</v>
      </c>
      <c r="D48" s="99">
        <v>41</v>
      </c>
      <c r="E48" s="99">
        <v>56</v>
      </c>
      <c r="F48" s="99">
        <v>97</v>
      </c>
      <c r="G48" s="100">
        <v>9</v>
      </c>
      <c r="H48" s="100">
        <v>8</v>
      </c>
      <c r="I48" s="100">
        <v>17</v>
      </c>
      <c r="J48" s="100">
        <v>0</v>
      </c>
      <c r="K48" s="100">
        <v>0</v>
      </c>
      <c r="L48" s="100">
        <v>0</v>
      </c>
      <c r="M48" s="100">
        <v>0</v>
      </c>
      <c r="N48" s="100">
        <v>0</v>
      </c>
      <c r="O48" s="100">
        <v>0</v>
      </c>
      <c r="P48" s="101">
        <v>32</v>
      </c>
      <c r="Q48" s="101">
        <v>48</v>
      </c>
      <c r="R48" s="101">
        <v>80</v>
      </c>
      <c r="S48" s="111">
        <v>21.95</v>
      </c>
      <c r="T48" s="111">
        <v>14.29</v>
      </c>
      <c r="U48" s="111">
        <v>17.53</v>
      </c>
    </row>
    <row r="49" spans="2:21">
      <c r="B49" s="430" t="s">
        <v>57</v>
      </c>
      <c r="C49" s="431"/>
      <c r="D49" s="104">
        <v>52143</v>
      </c>
      <c r="E49" s="104">
        <v>53162</v>
      </c>
      <c r="F49" s="104">
        <v>105305</v>
      </c>
      <c r="G49" s="105">
        <v>27397</v>
      </c>
      <c r="H49" s="105">
        <v>27231</v>
      </c>
      <c r="I49" s="105">
        <v>54628</v>
      </c>
      <c r="J49" s="105">
        <v>7906</v>
      </c>
      <c r="K49" s="105">
        <v>8469</v>
      </c>
      <c r="L49" s="105">
        <v>16375</v>
      </c>
      <c r="M49" s="105">
        <v>160</v>
      </c>
      <c r="N49" s="105">
        <v>160</v>
      </c>
      <c r="O49" s="105">
        <v>320</v>
      </c>
      <c r="P49" s="105">
        <v>24746</v>
      </c>
      <c r="Q49" s="105">
        <v>25931</v>
      </c>
      <c r="R49" s="105">
        <v>50677</v>
      </c>
      <c r="S49" s="110" t="e">
        <f>IF(D49=0,"",G49/D49*100)</f>
        <v>#VALUE!</v>
      </c>
      <c r="T49" s="110" t="e">
        <f>IF(E49=0,"",H49/E49*100)</f>
        <v>#VALUE!</v>
      </c>
      <c r="U49" s="110" t="e">
        <f>IF(F49=0,"",I49/F49*100)</f>
        <v>#VALUE!</v>
      </c>
    </row>
  </sheetData>
  <sheetCalcPr fullCalcOnLoad="1"/>
  <mergeCells count="11">
    <mergeCell ref="S4:U5"/>
    <mergeCell ref="B1:R2"/>
    <mergeCell ref="B4:B6"/>
    <mergeCell ref="C4:C6"/>
    <mergeCell ref="D4:F5"/>
    <mergeCell ref="G4:I5"/>
    <mergeCell ref="J4:L5"/>
    <mergeCell ref="M4:O5"/>
    <mergeCell ref="P4:R5"/>
    <mergeCell ref="B46:C46"/>
    <mergeCell ref="B49:C49"/>
  </mergeCells>
  <phoneticPr fontId="1" type="fullwidthKatakana"/>
  <pageMargins left="0.511811023622047" right="0.511811023622047" top="0.748031496062992" bottom="0.551181102362205" header="0.31496062992126" footer="0.31496062992126"/>
  <pageSetup paperSize="9" scale="88" fitToHeight="0" orientation="landscape" r:id="rId1"/>
</worksheet>
</file>

<file path=xl/worksheets/sheet25.xml><?xml version="1.0" encoding="utf-8"?>
<worksheet xmlns="http://schemas.openxmlformats.org/spreadsheetml/2006/main" xmlns:r="http://schemas.openxmlformats.org/officeDocument/2006/relationships">
  <sheetPr>
    <pageSetUpPr fitToPage="1"/>
  </sheetPr>
  <dimension ref="B1:M11"/>
  <sheetViews>
    <sheetView zoomScaleNormal="100" workbookViewId="0">
      <selection activeCell="M7" sqref="M7"/>
    </sheetView>
  </sheetViews>
  <sheetFormatPr defaultColWidth="9" defaultRowHeight="13.5"/>
  <cols>
    <col min="1" max="1" width="3.625" style="0" customWidth="1"/>
    <col min="2" max="2" width="6.5" style="0" customWidth="1"/>
    <col min="3" max="3" width="30.625" style="0" customWidth="1"/>
    <col min="4" max="9" width="11.625" style="0" customWidth="1"/>
    <col min="10" max="12" width="10.625" style="0" customWidth="1"/>
    <col min="13" max="13" width="10.5" style="0" customWidth="1"/>
  </cols>
  <sheetData>
    <row r="1" spans="2:13" ht="12" customHeight="1">
      <c r="B1" s="432" t="s">
        <v>0</v>
      </c>
      <c r="C1" s="432"/>
      <c r="D1" s="432"/>
      <c r="E1" s="432"/>
      <c r="F1" s="432"/>
      <c r="G1" s="432"/>
      <c r="H1" s="432"/>
      <c r="I1" s="432"/>
      <c r="J1" s="432"/>
      <c r="K1" s="432"/>
      <c r="L1" s="432"/>
      <c r="M1" s="432"/>
    </row>
    <row r="2" spans="2:13" ht="12" customHeight="1">
      <c r="B2" s="432"/>
      <c r="C2" s="432"/>
      <c r="D2" s="432"/>
      <c r="E2" s="432"/>
      <c r="F2" s="432"/>
      <c r="G2" s="432"/>
      <c r="H2" s="432"/>
      <c r="I2" s="432"/>
      <c r="J2" s="432"/>
      <c r="K2" s="432"/>
      <c r="L2" s="432"/>
      <c r="M2" s="432"/>
    </row>
    <row r="3" spans="2:13">
      <c r="B3" s="93" t="s">
        <v>1</v>
      </c>
      <c r="C3" s="94"/>
      <c r="D3" s="94"/>
      <c r="E3" s="94"/>
      <c r="F3" s="94"/>
      <c r="G3" s="94"/>
      <c r="H3" s="94"/>
      <c r="I3" s="94"/>
      <c r="L3" s="95"/>
      <c r="M3" s="134" t="s">
        <v>520</v>
      </c>
    </row>
    <row r="4" spans="2:13" ht="13.5" customHeight="1">
      <c r="B4" s="429" t="s">
        <v>58</v>
      </c>
      <c r="C4" s="429" t="s">
        <v>133</v>
      </c>
      <c r="D4" s="429" t="s">
        <v>26</v>
      </c>
      <c r="E4" s="429"/>
      <c r="F4" s="429"/>
      <c r="G4" s="433" t="s">
        <v>60</v>
      </c>
      <c r="H4" s="434"/>
      <c r="I4" s="435"/>
      <c r="J4" s="429" t="s">
        <v>35</v>
      </c>
      <c r="K4" s="429"/>
      <c r="L4" s="429"/>
      <c r="M4" s="429" t="s">
        <v>389</v>
      </c>
    </row>
    <row r="5" spans="2:13">
      <c r="B5" s="429"/>
      <c r="C5" s="429"/>
      <c r="D5" s="429"/>
      <c r="E5" s="429"/>
      <c r="F5" s="429"/>
      <c r="G5" s="436"/>
      <c r="H5" s="437"/>
      <c r="I5" s="438"/>
      <c r="J5" s="429"/>
      <c r="K5" s="429"/>
      <c r="L5" s="429"/>
      <c r="M5" s="429"/>
    </row>
    <row r="6" spans="2:13">
      <c r="B6" s="429"/>
      <c r="C6" s="429"/>
      <c r="D6" s="96" t="s">
        <v>23</v>
      </c>
      <c r="E6" s="96" t="s">
        <v>24</v>
      </c>
      <c r="F6" s="96" t="s">
        <v>25</v>
      </c>
      <c r="G6" s="96" t="s">
        <v>23</v>
      </c>
      <c r="H6" s="96" t="s">
        <v>24</v>
      </c>
      <c r="I6" s="96" t="s">
        <v>25</v>
      </c>
      <c r="J6" s="96" t="s">
        <v>23</v>
      </c>
      <c r="K6" s="96" t="s">
        <v>24</v>
      </c>
      <c r="L6" s="96" t="s">
        <v>136</v>
      </c>
      <c r="M6" s="112" t="s">
        <v>136</v>
      </c>
    </row>
    <row r="7" spans="2:13" ht="14.25" thickBot="1">
      <c r="B7" s="97" t="s">
        <v>3</v>
      </c>
      <c r="C7" s="98" t="s">
        <v>4</v>
      </c>
      <c r="D7" s="99" t="s">
        <v>5</v>
      </c>
      <c r="E7" s="99" t="s">
        <v>6</v>
      </c>
      <c r="F7" s="99" t="s">
        <v>7</v>
      </c>
      <c r="G7" s="100" t="s">
        <v>493</v>
      </c>
      <c r="H7" s="100" t="s">
        <v>494</v>
      </c>
      <c r="I7" s="100" t="s">
        <v>495</v>
      </c>
      <c r="J7" s="143" t="s">
        <v>505</v>
      </c>
      <c r="K7" s="143" t="s">
        <v>506</v>
      </c>
      <c r="L7" s="143" t="s">
        <v>507</v>
      </c>
      <c r="M7" s="97" t="s">
        <v>604</v>
      </c>
    </row>
    <row r="8" spans="2:13">
      <c r="B8" s="430" t="s">
        <v>36</v>
      </c>
      <c r="C8" s="431"/>
      <c r="D8" s="104" t="s">
        <v>37</v>
      </c>
      <c r="E8" s="104" t="s">
        <v>38</v>
      </c>
      <c r="F8" s="104" t="s">
        <v>39</v>
      </c>
      <c r="G8" s="105" t="s">
        <v>452</v>
      </c>
      <c r="H8" s="105" t="s">
        <v>453</v>
      </c>
      <c r="I8" s="105" t="s">
        <v>454</v>
      </c>
      <c r="J8" s="110" t="e">
        <f>IF(D8=0,"",G8/D8*100)</f>
        <v>#VALUE!</v>
      </c>
      <c r="K8" s="110" t="e">
        <f>IF(E8=0,"",H8/E8*100)</f>
        <v>#VALUE!</v>
      </c>
      <c r="L8" s="110" t="e">
        <f>IF(F8=0,"",I8/F8*100)</f>
        <v>#VALUE!</v>
      </c>
      <c r="M8" s="142" t="s">
        <v>780</v>
      </c>
    </row>
    <row r="9" spans="2:13">
      <c r="J9" s="108"/>
      <c r="K9" s="108"/>
      <c r="L9" s="108"/>
    </row>
    <row r="10" spans="2:13" ht="14.25" thickBot="1">
      <c r="B10" s="109" t="s">
        <v>43</v>
      </c>
      <c r="C10" s="109" t="s">
        <v>44</v>
      </c>
      <c r="D10" s="99" t="s">
        <v>45</v>
      </c>
      <c r="E10" s="99" t="s">
        <v>46</v>
      </c>
      <c r="F10" s="99" t="s">
        <v>47</v>
      </c>
      <c r="G10" s="100" t="s">
        <v>499</v>
      </c>
      <c r="H10" s="100" t="s">
        <v>500</v>
      </c>
      <c r="I10" s="100" t="s">
        <v>501</v>
      </c>
      <c r="J10" s="143" t="s">
        <v>508</v>
      </c>
      <c r="K10" s="143" t="s">
        <v>509</v>
      </c>
      <c r="L10" s="143" t="s">
        <v>510</v>
      </c>
      <c r="M10" s="97" t="s">
        <v>707</v>
      </c>
    </row>
    <row r="11" spans="2:13">
      <c r="B11" s="430" t="s">
        <v>57</v>
      </c>
      <c r="C11" s="431"/>
      <c r="D11" s="104" t="s">
        <v>51</v>
      </c>
      <c r="E11" s="104" t="s">
        <v>52</v>
      </c>
      <c r="F11" s="104" t="s">
        <v>53</v>
      </c>
      <c r="G11" s="105" t="s">
        <v>502</v>
      </c>
      <c r="H11" s="105" t="s">
        <v>503</v>
      </c>
      <c r="I11" s="105" t="s">
        <v>504</v>
      </c>
      <c r="J11" s="110" t="e">
        <f>IF(D11=0,"",G11/D11*100)</f>
        <v>#VALUE!</v>
      </c>
      <c r="K11" s="110" t="e">
        <f>IF(E11=0,"",H11/E11*100)</f>
        <v>#VALUE!</v>
      </c>
      <c r="L11" s="110" t="e">
        <f>IF(F11=0,"",I11/F11*100)</f>
        <v>#VALUE!</v>
      </c>
      <c r="M11" s="142" t="s">
        <v>781</v>
      </c>
    </row>
  </sheetData>
  <mergeCells count="9">
    <mergeCell ref="B1:M2"/>
    <mergeCell ref="M4:M5"/>
    <mergeCell ref="B8:C8"/>
    <mergeCell ref="B11:C11"/>
    <mergeCell ref="B4:B6"/>
    <mergeCell ref="C4:C6"/>
    <mergeCell ref="D4:F5"/>
    <mergeCell ref="G4:I5"/>
    <mergeCell ref="J4:L5"/>
  </mergeCells>
  <phoneticPr fontId="1" type="fullwidthKatakana"/>
  <pageMargins left="0.78740157480315" right="0" top="0.78740157480315" bottom="0.393700787401575"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B1:N11"/>
  <sheetViews>
    <sheetView workbookViewId="0"/>
  </sheetViews>
  <sheetFormatPr defaultColWidth="9" defaultRowHeight="13.5"/>
  <cols>
    <col min="1" max="1" width="3.625" style="0" customWidth="1"/>
    <col min="2" max="2" width="5.5" style="0" customWidth="1"/>
    <col min="3" max="3" width="6.5" style="0" customWidth="1"/>
    <col min="4" max="4" width="31.5" style="0" customWidth="1"/>
    <col min="5" max="10" width="11.625" style="0" customWidth="1"/>
    <col min="11" max="14" width="10.625" style="0" customWidth="1"/>
  </cols>
  <sheetData>
    <row r="1" spans="2:14" ht="12" customHeight="1">
      <c r="B1" s="432" t="s">
        <v>0</v>
      </c>
      <c r="C1" s="432"/>
      <c r="D1" s="432"/>
      <c r="E1" s="432"/>
      <c r="F1" s="432"/>
      <c r="G1" s="432"/>
      <c r="H1" s="432"/>
      <c r="I1" s="432"/>
      <c r="J1" s="432"/>
      <c r="K1" s="432"/>
      <c r="L1" s="432"/>
      <c r="M1" s="432"/>
      <c r="N1" s="432"/>
    </row>
    <row r="2" spans="2:14" ht="12" customHeight="1">
      <c r="B2" s="432"/>
      <c r="C2" s="432"/>
      <c r="D2" s="432"/>
      <c r="E2" s="432"/>
      <c r="F2" s="432"/>
      <c r="G2" s="432"/>
      <c r="H2" s="432"/>
      <c r="I2" s="432"/>
      <c r="J2" s="432"/>
      <c r="K2" s="432"/>
      <c r="L2" s="432"/>
      <c r="M2" s="432"/>
      <c r="N2" s="432"/>
    </row>
    <row r="3" spans="2:14">
      <c r="B3" s="93" t="s">
        <v>1</v>
      </c>
      <c r="C3" s="94"/>
      <c r="D3" s="94"/>
      <c r="E3" s="94"/>
      <c r="F3" s="94"/>
      <c r="G3" s="94"/>
      <c r="H3" s="94"/>
      <c r="I3" s="94"/>
      <c r="J3" s="94"/>
      <c r="K3" s="94"/>
      <c r="L3" s="94"/>
      <c r="M3" s="113" t="s">
        <v>2</v>
      </c>
    </row>
    <row r="4" spans="2:14">
      <c r="B4" s="429" t="s">
        <v>73</v>
      </c>
      <c r="C4" s="429" t="s">
        <v>58</v>
      </c>
      <c r="D4" s="429" t="s">
        <v>133</v>
      </c>
      <c r="E4" s="429" t="s">
        <v>26</v>
      </c>
      <c r="F4" s="429"/>
      <c r="G4" s="429"/>
      <c r="H4" s="433" t="s">
        <v>395</v>
      </c>
      <c r="I4" s="434"/>
      <c r="J4" s="435"/>
      <c r="K4" s="429" t="s">
        <v>35</v>
      </c>
      <c r="L4" s="429"/>
      <c r="M4" s="429"/>
      <c r="N4" s="429" t="s">
        <v>389</v>
      </c>
    </row>
    <row r="5" spans="2:14">
      <c r="B5" s="429"/>
      <c r="C5" s="429"/>
      <c r="D5" s="429"/>
      <c r="E5" s="429"/>
      <c r="F5" s="429"/>
      <c r="G5" s="429"/>
      <c r="H5" s="436"/>
      <c r="I5" s="437"/>
      <c r="J5" s="438"/>
      <c r="K5" s="429"/>
      <c r="L5" s="429"/>
      <c r="M5" s="429"/>
      <c r="N5" s="429"/>
    </row>
    <row r="6" spans="2:14">
      <c r="B6" s="429"/>
      <c r="C6" s="429"/>
      <c r="D6" s="429"/>
      <c r="E6" s="96" t="s">
        <v>396</v>
      </c>
      <c r="F6" s="96" t="s">
        <v>24</v>
      </c>
      <c r="G6" s="96" t="s">
        <v>136</v>
      </c>
      <c r="H6" s="96" t="s">
        <v>23</v>
      </c>
      <c r="I6" s="96" t="s">
        <v>24</v>
      </c>
      <c r="J6" s="96" t="s">
        <v>25</v>
      </c>
      <c r="K6" s="96" t="s">
        <v>23</v>
      </c>
      <c r="L6" s="96" t="s">
        <v>24</v>
      </c>
      <c r="M6" s="96" t="s">
        <v>25</v>
      </c>
      <c r="N6" s="112" t="s">
        <v>136</v>
      </c>
    </row>
    <row r="7" spans="2:14" ht="14.25" thickBot="1">
      <c r="B7" s="97" t="s">
        <v>192</v>
      </c>
      <c r="C7" s="97" t="s">
        <v>3</v>
      </c>
      <c r="D7" s="98" t="s">
        <v>4</v>
      </c>
      <c r="E7" s="99" t="s">
        <v>5</v>
      </c>
      <c r="F7" s="99" t="s">
        <v>6</v>
      </c>
      <c r="G7" s="99" t="s">
        <v>7</v>
      </c>
      <c r="H7" s="100" t="s">
        <v>493</v>
      </c>
      <c r="I7" s="100" t="s">
        <v>494</v>
      </c>
      <c r="J7" s="100" t="s">
        <v>495</v>
      </c>
      <c r="K7" s="143" t="s">
        <v>505</v>
      </c>
      <c r="L7" s="143" t="s">
        <v>506</v>
      </c>
      <c r="M7" s="143" t="s">
        <v>507</v>
      </c>
      <c r="N7" s="138" t="s">
        <v>604</v>
      </c>
    </row>
    <row r="8" spans="2:14">
      <c r="B8" s="430" t="s">
        <v>36</v>
      </c>
      <c r="C8" s="430"/>
      <c r="D8" s="430"/>
      <c r="E8" s="104" t="s">
        <v>37</v>
      </c>
      <c r="F8" s="104" t="s">
        <v>38</v>
      </c>
      <c r="G8" s="104" t="s">
        <v>39</v>
      </c>
      <c r="H8" s="105" t="s">
        <v>452</v>
      </c>
      <c r="I8" s="105" t="s">
        <v>453</v>
      </c>
      <c r="J8" s="105" t="s">
        <v>454</v>
      </c>
      <c r="K8" s="110" t="e">
        <f>IF(E8=0,"",H8/E8 * 100)</f>
        <v>#VALUE!</v>
      </c>
      <c r="L8" s="110" t="e">
        <f>IF(F8=0,"",I8/F8 * 100)</f>
        <v>#VALUE!</v>
      </c>
      <c r="M8" s="110" t="e">
        <f>IF(G8=0,"",J8/G8 * 100)</f>
        <v>#VALUE!</v>
      </c>
      <c r="N8" s="139" t="s">
        <v>780</v>
      </c>
    </row>
    <row r="9" spans="2:14">
      <c r="H9" s="114"/>
      <c r="I9" s="114"/>
      <c r="J9" s="114"/>
      <c r="N9" s="115"/>
    </row>
    <row r="10" spans="2:14" ht="14.25" thickBot="1">
      <c r="B10" s="109" t="s">
        <v>72</v>
      </c>
      <c r="C10" s="109" t="s">
        <v>43</v>
      </c>
      <c r="D10" s="109" t="s">
        <v>44</v>
      </c>
      <c r="E10" s="99" t="s">
        <v>45</v>
      </c>
      <c r="F10" s="99" t="s">
        <v>46</v>
      </c>
      <c r="G10" s="99" t="s">
        <v>47</v>
      </c>
      <c r="H10" s="100" t="s">
        <v>499</v>
      </c>
      <c r="I10" s="100" t="s">
        <v>500</v>
      </c>
      <c r="J10" s="100" t="s">
        <v>501</v>
      </c>
      <c r="K10" s="143" t="s">
        <v>508</v>
      </c>
      <c r="L10" s="143" t="s">
        <v>509</v>
      </c>
      <c r="M10" s="143" t="s">
        <v>510</v>
      </c>
      <c r="N10" s="140" t="s">
        <v>707</v>
      </c>
    </row>
    <row r="11" spans="2:14">
      <c r="B11" s="430" t="s">
        <v>57</v>
      </c>
      <c r="C11" s="430"/>
      <c r="D11" s="430"/>
      <c r="E11" s="104" t="s">
        <v>51</v>
      </c>
      <c r="F11" s="104" t="s">
        <v>52</v>
      </c>
      <c r="G11" s="104" t="s">
        <v>53</v>
      </c>
      <c r="H11" s="105" t="s">
        <v>502</v>
      </c>
      <c r="I11" s="105" t="s">
        <v>503</v>
      </c>
      <c r="J11" s="105" t="s">
        <v>504</v>
      </c>
      <c r="K11" s="116" t="e">
        <f>IF(E11=0,0,H11/E11 * 100)</f>
        <v>#VALUE!</v>
      </c>
      <c r="L11" s="116" t="e">
        <f>IF(F11=0,0,I11/F11 * 100)</f>
        <v>#VALUE!</v>
      </c>
      <c r="M11" s="116" t="e">
        <f>IF(G11=0,0,J11/G11 * 100)</f>
        <v>#VALUE!</v>
      </c>
      <c r="N11" s="141" t="s">
        <v>781</v>
      </c>
    </row>
  </sheetData>
  <mergeCells count="10">
    <mergeCell ref="B8:D8"/>
    <mergeCell ref="B11:D11"/>
    <mergeCell ref="B1:N2"/>
    <mergeCell ref="B4:B6"/>
    <mergeCell ref="C4:C6"/>
    <mergeCell ref="D4:D6"/>
    <mergeCell ref="E4:G5"/>
    <mergeCell ref="H4:J5"/>
    <mergeCell ref="K4:M5"/>
    <mergeCell ref="N4:N5"/>
  </mergeCells>
  <phoneticPr fontId="1" type="fullwidthKatakana"/>
  <pageMargins left="0.78740157480315" right="0.31496062992126" top="0.78740157480315" bottom="0.393700787401575"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B1:L12"/>
  <sheetViews>
    <sheetView workbookViewId="0"/>
  </sheetViews>
  <sheetFormatPr defaultRowHeight="13.5"/>
  <cols>
    <col min="1" max="1" width="2.875" style="0" customWidth="1"/>
    <col min="2" max="3" width="15.625" style="0" customWidth="1"/>
    <col min="4" max="12" width="11.625" style="0" customWidth="1"/>
    <col min="13" max="17" width="9.125" style="0" customWidth="1"/>
  </cols>
  <sheetData>
    <row r="1" spans="2:12">
      <c r="B1" s="443" t="s">
        <v>402</v>
      </c>
      <c r="C1" s="444"/>
      <c r="D1" s="444"/>
      <c r="E1" s="444"/>
      <c r="F1" s="444"/>
      <c r="G1" s="444"/>
      <c r="H1" s="444"/>
      <c r="I1" s="444"/>
      <c r="J1" s="444"/>
      <c r="K1" s="444"/>
      <c r="L1" s="444"/>
    </row>
    <row r="2" spans="2:12" ht="30.95" customHeight="1">
      <c r="B2" s="445" t="s">
        <v>403</v>
      </c>
      <c r="C2" s="446"/>
      <c r="D2" s="446"/>
      <c r="E2" s="446"/>
      <c r="F2" s="446"/>
      <c r="G2" s="446"/>
      <c r="H2" s="446"/>
      <c r="I2" s="446"/>
      <c r="J2" s="446"/>
      <c r="K2" s="446"/>
      <c r="L2" s="446"/>
    </row>
    <row r="3" spans="2:12" ht="18" customHeight="1" thickBot="1">
      <c r="B3" s="117" t="s">
        <v>1</v>
      </c>
      <c r="L3" s="117" t="s">
        <v>2</v>
      </c>
    </row>
    <row r="4" spans="2:12" ht="27" customHeight="1">
      <c r="B4" s="447"/>
      <c r="C4" s="448"/>
      <c r="D4" s="451" t="s">
        <v>404</v>
      </c>
      <c r="E4" s="451"/>
      <c r="F4" s="452"/>
    </row>
    <row r="5" spans="2:12" ht="27" customHeight="1" thickBot="1">
      <c r="B5" s="449"/>
      <c r="C5" s="450"/>
      <c r="D5" s="118" t="s">
        <v>396</v>
      </c>
      <c r="E5" s="119" t="s">
        <v>24</v>
      </c>
      <c r="F5" s="120" t="s">
        <v>25</v>
      </c>
    </row>
    <row r="6" spans="2:12" ht="39" customHeight="1">
      <c r="B6" s="453" t="s">
        <v>405</v>
      </c>
      <c r="C6" s="454"/>
      <c r="D6" s="146" t="s">
        <v>406</v>
      </c>
      <c r="E6" s="147" t="s">
        <v>407</v>
      </c>
      <c r="F6" s="148" t="s">
        <v>408</v>
      </c>
    </row>
    <row r="7" spans="2:12" ht="39" customHeight="1">
      <c r="B7" s="455" t="s">
        <v>395</v>
      </c>
      <c r="C7" s="121" t="s">
        <v>409</v>
      </c>
      <c r="D7" s="149" t="s">
        <v>399</v>
      </c>
      <c r="E7" s="150" t="s">
        <v>400</v>
      </c>
      <c r="F7" s="151" t="s">
        <v>401</v>
      </c>
    </row>
    <row r="8" spans="2:12" ht="39" customHeight="1">
      <c r="B8" s="456"/>
      <c r="C8" s="121" t="s">
        <v>248</v>
      </c>
      <c r="D8" s="149" t="s">
        <v>410</v>
      </c>
      <c r="E8" s="150" t="s">
        <v>411</v>
      </c>
      <c r="F8" s="151" t="s">
        <v>412</v>
      </c>
    </row>
    <row r="9" spans="2:12" ht="39" customHeight="1">
      <c r="B9" s="456"/>
      <c r="C9" s="121" t="s">
        <v>249</v>
      </c>
      <c r="D9" s="149" t="s">
        <v>413</v>
      </c>
      <c r="E9" s="150" t="s">
        <v>414</v>
      </c>
      <c r="F9" s="151" t="s">
        <v>415</v>
      </c>
    </row>
    <row r="10" spans="2:12" ht="39" customHeight="1" thickBot="1">
      <c r="B10" s="456"/>
      <c r="C10" s="122" t="s">
        <v>136</v>
      </c>
      <c r="D10" s="152">
        <f>SUM(D7:D9)</f>
        <v>0</v>
      </c>
      <c r="E10" s="153">
        <f t="shared" ref="E10:F10" si="0">SUM(E7:E9)</f>
        <v>0</v>
      </c>
      <c r="F10" s="154">
        <f t="shared" si="0"/>
        <v>0</v>
      </c>
    </row>
    <row r="11" spans="2:12" ht="39" customHeight="1" thickBot="1">
      <c r="B11" s="439" t="s">
        <v>416</v>
      </c>
      <c r="C11" s="440"/>
      <c r="D11" s="155" t="s">
        <v>371</v>
      </c>
      <c r="E11" s="156" t="s">
        <v>372</v>
      </c>
      <c r="F11" s="157" t="s">
        <v>373</v>
      </c>
    </row>
    <row r="12" spans="2:12" ht="39" customHeight="1" thickBot="1">
      <c r="B12" s="441" t="s">
        <v>417</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type="fullwidthKatakana"/>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sheetPr>
    <pageSetUpPr fitToPage="1"/>
  </sheetPr>
  <dimension ref="B1:M26"/>
  <sheetViews>
    <sheetView workbookViewId="0"/>
  </sheetViews>
  <sheetFormatPr defaultRowHeight="13.5" customHeight="1"/>
  <cols>
    <col min="1" max="1" width="2.875" style="0" customWidth="1"/>
    <col min="2" max="2" width="15.625" style="0" customWidth="1"/>
    <col min="3" max="3" width="10.625" style="0" customWidth="1"/>
    <col min="4" max="4" width="8.625" style="0" customWidth="1"/>
    <col min="5" max="13" width="11.625" style="0" customWidth="1"/>
    <col min="14" max="17" width="9.125" style="0" customWidth="1"/>
  </cols>
  <sheetData>
    <row r="1" spans="2:13">
      <c r="B1" s="443" t="s">
        <v>402</v>
      </c>
      <c r="C1" s="444"/>
      <c r="D1" s="444"/>
      <c r="E1" s="444"/>
      <c r="F1" s="444"/>
      <c r="G1" s="444"/>
      <c r="H1" s="444"/>
      <c r="I1" s="444"/>
      <c r="J1" s="444"/>
      <c r="K1" s="444"/>
      <c r="L1" s="444"/>
      <c r="M1" s="444"/>
    </row>
    <row r="2" spans="2:13" ht="30.95" customHeight="1">
      <c r="B2" s="446" t="s">
        <v>403</v>
      </c>
      <c r="C2" s="446"/>
      <c r="D2" s="446"/>
      <c r="E2" s="446"/>
      <c r="F2" s="446"/>
      <c r="G2" s="446"/>
      <c r="H2" s="446"/>
      <c r="I2" s="446"/>
      <c r="J2" s="446"/>
      <c r="K2" s="446"/>
      <c r="L2" s="446"/>
      <c r="M2" s="446"/>
    </row>
    <row r="3" spans="2:13" ht="18" customHeight="1" thickBot="1">
      <c r="B3" s="117" t="s">
        <v>1</v>
      </c>
      <c r="M3" s="117" t="s">
        <v>2</v>
      </c>
    </row>
    <row r="4" spans="2:13" ht="21.75" customHeight="1">
      <c r="B4" s="457"/>
      <c r="C4" s="431"/>
      <c r="D4" s="458"/>
      <c r="E4" s="462" t="s">
        <v>404</v>
      </c>
      <c r="F4" s="463"/>
      <c r="G4" s="464"/>
    </row>
    <row r="5" spans="2:13" ht="21.75" customHeight="1" thickBot="1">
      <c r="B5" s="459"/>
      <c r="C5" s="460"/>
      <c r="D5" s="461"/>
      <c r="E5" s="118" t="s">
        <v>396</v>
      </c>
      <c r="F5" s="119" t="s">
        <v>418</v>
      </c>
      <c r="G5" s="120" t="s">
        <v>136</v>
      </c>
    </row>
    <row r="6" spans="2:13" ht="21.75" customHeight="1">
      <c r="B6" s="465" t="s">
        <v>419</v>
      </c>
      <c r="C6" s="467" t="s">
        <v>420</v>
      </c>
      <c r="D6" s="468"/>
      <c r="E6" s="175" t="s">
        <v>406</v>
      </c>
      <c r="F6" s="176" t="s">
        <v>407</v>
      </c>
      <c r="G6" s="177" t="s">
        <v>408</v>
      </c>
    </row>
    <row r="7" spans="2:13" ht="21.75" customHeight="1">
      <c r="B7" s="466"/>
      <c r="C7" s="469" t="s">
        <v>421</v>
      </c>
      <c r="D7" s="470"/>
      <c r="E7" s="178" t="s">
        <v>422</v>
      </c>
      <c r="F7" s="179" t="s">
        <v>423</v>
      </c>
      <c r="G7" s="180" t="s">
        <v>424</v>
      </c>
    </row>
    <row r="8" spans="2:13" ht="21.75" customHeight="1">
      <c r="B8" s="466"/>
      <c r="C8" s="469" t="s">
        <v>136</v>
      </c>
      <c r="D8" s="470"/>
      <c r="E8" s="178" t="s">
        <v>425</v>
      </c>
      <c r="F8" s="179" t="s">
        <v>426</v>
      </c>
      <c r="G8" s="180" t="s">
        <v>427</v>
      </c>
    </row>
    <row r="9" spans="2:13" ht="21.75" customHeight="1">
      <c r="B9" s="477" t="s">
        <v>428</v>
      </c>
      <c r="C9" s="478" t="s">
        <v>429</v>
      </c>
      <c r="D9" s="123" t="s">
        <v>420</v>
      </c>
      <c r="E9" s="184" t="s">
        <v>399</v>
      </c>
      <c r="F9" s="185" t="s">
        <v>400</v>
      </c>
      <c r="G9" s="186" t="s">
        <v>401</v>
      </c>
    </row>
    <row r="10" spans="2:13" ht="21.75" customHeight="1">
      <c r="B10" s="466"/>
      <c r="C10" s="469"/>
      <c r="D10" s="123" t="s">
        <v>421</v>
      </c>
      <c r="E10" s="178" t="s">
        <v>430</v>
      </c>
      <c r="F10" s="179" t="s">
        <v>431</v>
      </c>
      <c r="G10" s="180" t="s">
        <v>432</v>
      </c>
    </row>
    <row r="11" spans="2:13" ht="21.75" customHeight="1">
      <c r="B11" s="466"/>
      <c r="C11" s="469"/>
      <c r="D11" s="123" t="s">
        <v>136</v>
      </c>
      <c r="E11" s="178" t="s">
        <v>377</v>
      </c>
      <c r="F11" s="179" t="s">
        <v>378</v>
      </c>
      <c r="G11" s="180" t="s">
        <v>379</v>
      </c>
    </row>
    <row r="12" spans="2:13" ht="21.75" customHeight="1">
      <c r="B12" s="466"/>
      <c r="C12" s="478" t="s">
        <v>433</v>
      </c>
      <c r="D12" s="123" t="s">
        <v>420</v>
      </c>
      <c r="E12" s="178" t="s">
        <v>410</v>
      </c>
      <c r="F12" s="179" t="s">
        <v>411</v>
      </c>
      <c r="G12" s="180" t="s">
        <v>412</v>
      </c>
    </row>
    <row r="13" spans="2:13" ht="21.75" customHeight="1">
      <c r="B13" s="466"/>
      <c r="C13" s="469"/>
      <c r="D13" s="123" t="s">
        <v>421</v>
      </c>
      <c r="E13" s="178" t="s">
        <v>434</v>
      </c>
      <c r="F13" s="181" t="s">
        <v>435</v>
      </c>
      <c r="G13" s="180" t="s">
        <v>436</v>
      </c>
    </row>
    <row r="14" spans="2:13" ht="21.75" customHeight="1">
      <c r="B14" s="466"/>
      <c r="C14" s="469"/>
      <c r="D14" s="123" t="s">
        <v>136</v>
      </c>
      <c r="E14" s="178" t="s">
        <v>490</v>
      </c>
      <c r="F14" s="179" t="s">
        <v>491</v>
      </c>
      <c r="G14" s="180" t="s">
        <v>492</v>
      </c>
    </row>
    <row r="15" spans="2:13" ht="21.75" customHeight="1">
      <c r="B15" s="466"/>
      <c r="C15" s="478" t="s">
        <v>437</v>
      </c>
      <c r="D15" s="123" t="s">
        <v>420</v>
      </c>
      <c r="E15" s="178" t="s">
        <v>413</v>
      </c>
      <c r="F15" s="179" t="s">
        <v>414</v>
      </c>
      <c r="G15" s="180" t="s">
        <v>415</v>
      </c>
    </row>
    <row r="16" spans="2:13" ht="21.75" customHeight="1">
      <c r="B16" s="466"/>
      <c r="C16" s="469"/>
      <c r="D16" s="123" t="s">
        <v>421</v>
      </c>
      <c r="E16" s="178" t="s">
        <v>438</v>
      </c>
      <c r="F16" s="179" t="s">
        <v>439</v>
      </c>
      <c r="G16" s="180" t="s">
        <v>440</v>
      </c>
    </row>
    <row r="17" spans="2:7" ht="21.75" customHeight="1">
      <c r="B17" s="466"/>
      <c r="C17" s="469"/>
      <c r="D17" s="123" t="s">
        <v>136</v>
      </c>
      <c r="E17" s="178" t="s">
        <v>484</v>
      </c>
      <c r="F17" s="179" t="s">
        <v>485</v>
      </c>
      <c r="G17" s="180" t="s">
        <v>486</v>
      </c>
    </row>
    <row r="18" spans="2:7" ht="21.75" customHeight="1">
      <c r="B18" s="466"/>
      <c r="C18" s="469" t="s">
        <v>441</v>
      </c>
      <c r="D18" s="123" t="s">
        <v>420</v>
      </c>
      <c r="E18" s="178" t="s">
        <v>368</v>
      </c>
      <c r="F18" s="179" t="s">
        <v>369</v>
      </c>
      <c r="G18" s="180" t="s">
        <v>370</v>
      </c>
    </row>
    <row r="19" spans="2:7" ht="21.75" customHeight="1">
      <c r="B19" s="466"/>
      <c r="C19" s="469"/>
      <c r="D19" s="123" t="s">
        <v>421</v>
      </c>
      <c r="E19" s="182" t="e">
        <f>SUM(E10+E13+E16)</f>
        <v>#VALUE!</v>
      </c>
      <c r="F19" s="181" t="e">
        <f t="shared" ref="F19:G19" si="0">SUM(F10+F13+F16)</f>
        <v>#VALUE!</v>
      </c>
      <c r="G19" s="183" t="e">
        <f t="shared" si="0"/>
        <v>#VALUE!</v>
      </c>
    </row>
    <row r="20" spans="2:7" ht="21.75" customHeight="1" thickBot="1">
      <c r="B20" s="455"/>
      <c r="C20" s="479"/>
      <c r="D20" s="123" t="s">
        <v>136</v>
      </c>
      <c r="E20" s="190" t="s">
        <v>502</v>
      </c>
      <c r="F20" s="193" t="s">
        <v>503</v>
      </c>
      <c r="G20" s="194" t="s">
        <v>504</v>
      </c>
    </row>
    <row r="21" spans="2:7" ht="21.75" customHeight="1">
      <c r="B21" s="465" t="s">
        <v>442</v>
      </c>
      <c r="C21" s="467" t="s">
        <v>443</v>
      </c>
      <c r="D21" s="468"/>
      <c r="E21" s="184" t="s">
        <v>371</v>
      </c>
      <c r="F21" s="185" t="s">
        <v>372</v>
      </c>
      <c r="G21" s="186" t="s">
        <v>373</v>
      </c>
    </row>
    <row r="22" spans="2:7" ht="21.75" customHeight="1">
      <c r="B22" s="466"/>
      <c r="C22" s="469" t="s">
        <v>444</v>
      </c>
      <c r="D22" s="470"/>
      <c r="E22" s="178" t="s">
        <v>445</v>
      </c>
      <c r="F22" s="179" t="s">
        <v>446</v>
      </c>
      <c r="G22" s="180" t="s">
        <v>447</v>
      </c>
    </row>
    <row r="23" spans="2:7" ht="21.75" customHeight="1" thickBot="1">
      <c r="B23" s="472"/>
      <c r="C23" s="475" t="s">
        <v>25</v>
      </c>
      <c r="D23" s="476"/>
      <c r="E23" s="190" t="s">
        <v>386</v>
      </c>
      <c r="F23" s="191" t="s">
        <v>387</v>
      </c>
      <c r="G23" s="192" t="s">
        <v>388</v>
      </c>
    </row>
    <row r="24" spans="2:7" ht="21.75" customHeight="1">
      <c r="B24" s="471" t="s">
        <v>448</v>
      </c>
      <c r="C24" s="473" t="s">
        <v>443</v>
      </c>
      <c r="D24" s="474"/>
      <c r="E24" s="195" t="s">
        <v>782</v>
      </c>
      <c r="F24" s="196" t="s">
        <v>783</v>
      </c>
      <c r="G24" s="197" t="s">
        <v>784</v>
      </c>
    </row>
    <row r="25" spans="2:7" ht="21.75" customHeight="1">
      <c r="B25" s="466"/>
      <c r="C25" s="469" t="s">
        <v>444</v>
      </c>
      <c r="D25" s="470"/>
      <c r="E25" s="198" t="e">
        <f>IF(E7=0,"",E19/E7*100)</f>
        <v>#VALUE!</v>
      </c>
      <c r="F25" s="199" t="e">
        <f>IF(F7=0,"",F19/F7*100)</f>
        <v>#VALUE!</v>
      </c>
      <c r="G25" s="200" t="e">
        <f>IF(G7=0,"",G19/G7*100)</f>
        <v>#VALUE!</v>
      </c>
    </row>
    <row r="26" spans="2:7" ht="21.75" customHeight="1" thickBot="1">
      <c r="B26" s="472"/>
      <c r="C26" s="475" t="s">
        <v>25</v>
      </c>
      <c r="D26" s="476"/>
      <c r="E26" s="201" t="s">
        <v>785</v>
      </c>
      <c r="F26" s="202" t="s">
        <v>786</v>
      </c>
      <c r="G26" s="203" t="s">
        <v>787</v>
      </c>
    </row>
  </sheetData>
  <mergeCells count="21">
    <mergeCell ref="B24:B26"/>
    <mergeCell ref="C24:D24"/>
    <mergeCell ref="C25:D25"/>
    <mergeCell ref="C26:D26"/>
    <mergeCell ref="B9:B20"/>
    <mergeCell ref="C9:C11"/>
    <mergeCell ref="C12:C14"/>
    <mergeCell ref="C15:C17"/>
    <mergeCell ref="C18:C20"/>
    <mergeCell ref="B21:B23"/>
    <mergeCell ref="C21:D21"/>
    <mergeCell ref="C22:D22"/>
    <mergeCell ref="C23:D23"/>
    <mergeCell ref="B1:M1"/>
    <mergeCell ref="B2:M2"/>
    <mergeCell ref="B4:D5"/>
    <mergeCell ref="E4:G4"/>
    <mergeCell ref="B6:B8"/>
    <mergeCell ref="C6:D6"/>
    <mergeCell ref="C7:D7"/>
    <mergeCell ref="C8:D8"/>
  </mergeCells>
  <phoneticPr fontId="1" type="fullwidthKatakana"/>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dimension ref="B1:M27"/>
  <sheetViews>
    <sheetView zoomScaleNormal="100" workbookViewId="0"/>
  </sheetViews>
  <sheetFormatPr defaultRowHeight="14.25" customHeight="1"/>
  <cols>
    <col min="1" max="1" width="2.875" style="0" customWidth="1"/>
    <col min="2" max="2" width="15.625" style="0" customWidth="1"/>
    <col min="3" max="3" width="10.625" style="0" customWidth="1"/>
    <col min="4" max="4" width="8.625" style="0" customWidth="1"/>
    <col min="5" max="13" width="11.625" style="0" customWidth="1"/>
  </cols>
  <sheetData>
    <row r="1" spans="2:13" ht="13.5">
      <c r="B1" s="443" t="s">
        <v>402</v>
      </c>
      <c r="C1" s="444"/>
      <c r="D1" s="444"/>
      <c r="E1" s="444"/>
      <c r="F1" s="444"/>
      <c r="G1" s="444"/>
      <c r="H1" s="444"/>
      <c r="I1" s="444"/>
      <c r="J1" s="444"/>
      <c r="K1" s="444"/>
      <c r="L1" s="444"/>
      <c r="M1" s="444"/>
    </row>
    <row r="2" spans="2:13" ht="15.6" customHeight="1">
      <c r="B2" s="445" t="s">
        <v>449</v>
      </c>
      <c r="C2" s="445"/>
      <c r="D2" s="445"/>
      <c r="E2" s="445"/>
      <c r="F2" s="445"/>
      <c r="G2" s="445"/>
      <c r="H2" s="445"/>
      <c r="I2" s="445"/>
      <c r="J2" s="445"/>
      <c r="K2" s="445"/>
      <c r="L2" s="445"/>
      <c r="M2" s="445"/>
    </row>
    <row r="3" spans="2:13" ht="15.6" customHeight="1">
      <c r="B3" s="445" t="s">
        <v>449</v>
      </c>
      <c r="C3" s="445"/>
      <c r="D3" s="445"/>
      <c r="E3" s="445"/>
      <c r="F3" s="445"/>
      <c r="G3" s="445"/>
      <c r="H3" s="445"/>
      <c r="I3" s="445"/>
      <c r="J3" s="445"/>
      <c r="K3" s="445"/>
      <c r="L3" s="445"/>
      <c r="M3" s="445"/>
    </row>
    <row r="4" spans="2:13" ht="18.75" customHeight="1" thickBot="1">
      <c r="B4" s="117" t="s">
        <v>1</v>
      </c>
      <c r="M4" s="117" t="s">
        <v>2</v>
      </c>
    </row>
    <row r="5" spans="2:13" ht="21.75" customHeight="1">
      <c r="B5" s="457"/>
      <c r="C5" s="431"/>
      <c r="D5" s="458"/>
      <c r="E5" s="462" t="s">
        <v>450</v>
      </c>
      <c r="F5" s="463"/>
      <c r="G5" s="480"/>
      <c r="H5" s="481" t="s">
        <v>451</v>
      </c>
      <c r="I5" s="463"/>
      <c r="J5" s="464"/>
      <c r="K5" s="462" t="s">
        <v>404</v>
      </c>
      <c r="L5" s="463"/>
      <c r="M5" s="464"/>
    </row>
    <row r="6" spans="2:13" ht="21.75" customHeight="1" thickBot="1">
      <c r="B6" s="459"/>
      <c r="C6" s="460"/>
      <c r="D6" s="461"/>
      <c r="E6" s="124" t="s">
        <v>396</v>
      </c>
      <c r="F6" s="125" t="s">
        <v>418</v>
      </c>
      <c r="G6" s="126" t="s">
        <v>136</v>
      </c>
      <c r="H6" s="127" t="s">
        <v>396</v>
      </c>
      <c r="I6" s="125" t="s">
        <v>418</v>
      </c>
      <c r="J6" s="122" t="s">
        <v>136</v>
      </c>
      <c r="K6" s="118" t="s">
        <v>396</v>
      </c>
      <c r="L6" s="119" t="s">
        <v>418</v>
      </c>
      <c r="M6" s="120" t="s">
        <v>136</v>
      </c>
    </row>
    <row r="7" spans="2:13" ht="21.75" customHeight="1">
      <c r="B7" s="465" t="s">
        <v>419</v>
      </c>
      <c r="C7" s="467" t="s">
        <v>443</v>
      </c>
      <c r="D7" s="482"/>
      <c r="E7" s="204"/>
      <c r="F7" s="205"/>
      <c r="G7" s="206"/>
      <c r="H7" s="204"/>
      <c r="I7" s="205"/>
      <c r="J7" s="206"/>
      <c r="K7" s="213" t="s">
        <v>406</v>
      </c>
      <c r="L7" s="176" t="s">
        <v>407</v>
      </c>
      <c r="M7" s="177" t="s">
        <v>408</v>
      </c>
    </row>
    <row r="8" spans="2:13" ht="21.75" customHeight="1">
      <c r="B8" s="466"/>
      <c r="C8" s="469" t="s">
        <v>444</v>
      </c>
      <c r="D8" s="483"/>
      <c r="E8" s="161"/>
      <c r="F8" s="162"/>
      <c r="G8" s="163"/>
      <c r="H8" s="161"/>
      <c r="I8" s="162"/>
      <c r="J8" s="163"/>
      <c r="K8" s="214" t="s">
        <v>422</v>
      </c>
      <c r="L8" s="179" t="s">
        <v>423</v>
      </c>
      <c r="M8" s="180" t="s">
        <v>424</v>
      </c>
    </row>
    <row r="9" spans="2:13" ht="21.75" customHeight="1">
      <c r="B9" s="466"/>
      <c r="C9" s="469" t="s">
        <v>25</v>
      </c>
      <c r="D9" s="483"/>
      <c r="E9" s="161">
        <f>SUM(E7+E8)</f>
        <v>0</v>
      </c>
      <c r="F9" s="162">
        <f t="shared" ref="F9:G9" si="0">SUM(F7+F8)</f>
        <v>0</v>
      </c>
      <c r="G9" s="163">
        <f t="shared" si="0"/>
        <v>0</v>
      </c>
      <c r="H9" s="161">
        <f>SUM(H7+H8)</f>
        <v>0</v>
      </c>
      <c r="I9" s="162">
        <f t="shared" ref="I9:J9" si="1">SUM(I7+I8)</f>
        <v>0</v>
      </c>
      <c r="J9" s="163">
        <f t="shared" si="1"/>
        <v>0</v>
      </c>
      <c r="K9" s="178" t="s">
        <v>425</v>
      </c>
      <c r="L9" s="179" t="s">
        <v>426</v>
      </c>
      <c r="M9" s="180" t="s">
        <v>427</v>
      </c>
    </row>
    <row r="10" spans="2:13" ht="21.75" customHeight="1">
      <c r="B10" s="477" t="s">
        <v>428</v>
      </c>
      <c r="C10" s="478" t="s">
        <v>429</v>
      </c>
      <c r="D10" s="123" t="s">
        <v>443</v>
      </c>
      <c r="E10" s="161"/>
      <c r="F10" s="162"/>
      <c r="G10" s="163"/>
      <c r="H10" s="161"/>
      <c r="I10" s="162"/>
      <c r="J10" s="163"/>
      <c r="K10" s="215" t="s">
        <v>399</v>
      </c>
      <c r="L10" s="185" t="s">
        <v>400</v>
      </c>
      <c r="M10" s="186" t="s">
        <v>401</v>
      </c>
    </row>
    <row r="11" spans="2:13" ht="21.75" customHeight="1">
      <c r="B11" s="466"/>
      <c r="C11" s="469"/>
      <c r="D11" s="123" t="s">
        <v>444</v>
      </c>
      <c r="E11" s="161"/>
      <c r="F11" s="162"/>
      <c r="G11" s="163"/>
      <c r="H11" s="161"/>
      <c r="I11" s="162"/>
      <c r="J11" s="163"/>
      <c r="K11" s="214" t="s">
        <v>430</v>
      </c>
      <c r="L11" s="179" t="s">
        <v>431</v>
      </c>
      <c r="M11" s="180" t="s">
        <v>432</v>
      </c>
    </row>
    <row r="12" spans="2:13" ht="21.75" customHeight="1">
      <c r="B12" s="466"/>
      <c r="C12" s="469"/>
      <c r="D12" s="123" t="s">
        <v>25</v>
      </c>
      <c r="E12" s="161">
        <f>SUM(E10+E11)</f>
        <v>0</v>
      </c>
      <c r="F12" s="162">
        <f t="shared" ref="F12:G12" si="2">SUM(F10+F11)</f>
        <v>0</v>
      </c>
      <c r="G12" s="163">
        <f t="shared" si="2"/>
        <v>0</v>
      </c>
      <c r="H12" s="161">
        <f>SUM(H10+H11)</f>
        <v>0</v>
      </c>
      <c r="I12" s="162">
        <f t="shared" ref="I12:J12" si="3">SUM(I10+I11)</f>
        <v>0</v>
      </c>
      <c r="J12" s="163">
        <f t="shared" si="3"/>
        <v>0</v>
      </c>
      <c r="K12" s="214" t="s">
        <v>377</v>
      </c>
      <c r="L12" s="179" t="s">
        <v>378</v>
      </c>
      <c r="M12" s="180" t="s">
        <v>379</v>
      </c>
    </row>
    <row r="13" spans="2:13" ht="21.75" customHeight="1">
      <c r="B13" s="466"/>
      <c r="C13" s="478" t="s">
        <v>433</v>
      </c>
      <c r="D13" s="123" t="s">
        <v>443</v>
      </c>
      <c r="E13" s="161"/>
      <c r="F13" s="162"/>
      <c r="G13" s="163"/>
      <c r="H13" s="161"/>
      <c r="I13" s="162"/>
      <c r="J13" s="163"/>
      <c r="K13" s="214" t="s">
        <v>410</v>
      </c>
      <c r="L13" s="179" t="s">
        <v>411</v>
      </c>
      <c r="M13" s="180" t="s">
        <v>412</v>
      </c>
    </row>
    <row r="14" spans="2:13" ht="21.75" customHeight="1">
      <c r="B14" s="466"/>
      <c r="C14" s="469"/>
      <c r="D14" s="123" t="s">
        <v>444</v>
      </c>
      <c r="E14" s="161"/>
      <c r="F14" s="162"/>
      <c r="G14" s="163"/>
      <c r="H14" s="161"/>
      <c r="I14" s="162"/>
      <c r="J14" s="163"/>
      <c r="K14" s="214" t="s">
        <v>434</v>
      </c>
      <c r="L14" s="181" t="s">
        <v>435</v>
      </c>
      <c r="M14" s="180" t="s">
        <v>436</v>
      </c>
    </row>
    <row r="15" spans="2:13" ht="21.75" customHeight="1">
      <c r="B15" s="466"/>
      <c r="C15" s="469"/>
      <c r="D15" s="123" t="s">
        <v>25</v>
      </c>
      <c r="E15" s="161">
        <f>SUM(E13+E14)</f>
        <v>0</v>
      </c>
      <c r="F15" s="162">
        <f t="shared" ref="F15:G15" si="4">SUM(F13+F14)</f>
        <v>0</v>
      </c>
      <c r="G15" s="163">
        <f t="shared" si="4"/>
        <v>0</v>
      </c>
      <c r="H15" s="161">
        <f>SUM(H13+H14)</f>
        <v>0</v>
      </c>
      <c r="I15" s="162">
        <f t="shared" ref="I15:J15" si="5">SUM(I13+I14)</f>
        <v>0</v>
      </c>
      <c r="J15" s="163">
        <f t="shared" si="5"/>
        <v>0</v>
      </c>
      <c r="K15" s="214" t="s">
        <v>490</v>
      </c>
      <c r="L15" s="179" t="s">
        <v>491</v>
      </c>
      <c r="M15" s="180" t="s">
        <v>492</v>
      </c>
    </row>
    <row r="16" spans="2:13" ht="21.75" customHeight="1">
      <c r="B16" s="466"/>
      <c r="C16" s="478" t="s">
        <v>437</v>
      </c>
      <c r="D16" s="123" t="s">
        <v>443</v>
      </c>
      <c r="E16" s="161"/>
      <c r="F16" s="162"/>
      <c r="G16" s="163"/>
      <c r="H16" s="161"/>
      <c r="I16" s="162"/>
      <c r="J16" s="163"/>
      <c r="K16" s="214" t="s">
        <v>413</v>
      </c>
      <c r="L16" s="179" t="s">
        <v>414</v>
      </c>
      <c r="M16" s="180" t="s">
        <v>415</v>
      </c>
    </row>
    <row r="17" spans="2:13" ht="21.75" customHeight="1">
      <c r="B17" s="466"/>
      <c r="C17" s="469"/>
      <c r="D17" s="123" t="s">
        <v>444</v>
      </c>
      <c r="E17" s="161"/>
      <c r="F17" s="162"/>
      <c r="G17" s="163"/>
      <c r="H17" s="161"/>
      <c r="I17" s="162"/>
      <c r="J17" s="163"/>
      <c r="K17" s="214" t="s">
        <v>438</v>
      </c>
      <c r="L17" s="179" t="s">
        <v>439</v>
      </c>
      <c r="M17" s="180" t="s">
        <v>440</v>
      </c>
    </row>
    <row r="18" spans="2:13" ht="21.75" customHeight="1">
      <c r="B18" s="466"/>
      <c r="C18" s="469"/>
      <c r="D18" s="123" t="s">
        <v>25</v>
      </c>
      <c r="E18" s="161">
        <f>SUM(E16+E17)</f>
        <v>0</v>
      </c>
      <c r="F18" s="162">
        <f t="shared" ref="F18:G18" si="6">SUM(F16+F17)</f>
        <v>0</v>
      </c>
      <c r="G18" s="163">
        <f t="shared" si="6"/>
        <v>0</v>
      </c>
      <c r="H18" s="161">
        <f>SUM(H16+H17)</f>
        <v>0</v>
      </c>
      <c r="I18" s="162">
        <f t="shared" ref="I18:J18" si="7">SUM(I16+I17)</f>
        <v>0</v>
      </c>
      <c r="J18" s="163">
        <f t="shared" si="7"/>
        <v>0</v>
      </c>
      <c r="K18" s="214" t="s">
        <v>484</v>
      </c>
      <c r="L18" s="179" t="s">
        <v>485</v>
      </c>
      <c r="M18" s="180" t="s">
        <v>486</v>
      </c>
    </row>
    <row r="19" spans="2:13" ht="21.75" customHeight="1">
      <c r="B19" s="466"/>
      <c r="C19" s="469" t="s">
        <v>441</v>
      </c>
      <c r="D19" s="123" t="s">
        <v>443</v>
      </c>
      <c r="E19" s="161">
        <f>SUM(E10+E13+E16)</f>
        <v>0</v>
      </c>
      <c r="F19" s="162">
        <f t="shared" ref="F19:G20" si="8">SUM(F10+F13+F16)</f>
        <v>0</v>
      </c>
      <c r="G19" s="163">
        <f t="shared" si="8"/>
        <v>0</v>
      </c>
      <c r="H19" s="161">
        <f>SUM(H10+H13+H16)</f>
        <v>0</v>
      </c>
      <c r="I19" s="162">
        <f t="shared" ref="I19:J20" si="9">SUM(I10+I13+I16)</f>
        <v>0</v>
      </c>
      <c r="J19" s="163">
        <f t="shared" si="9"/>
        <v>0</v>
      </c>
      <c r="K19" s="214" t="s">
        <v>368</v>
      </c>
      <c r="L19" s="179" t="s">
        <v>369</v>
      </c>
      <c r="M19" s="180" t="s">
        <v>370</v>
      </c>
    </row>
    <row r="20" spans="2:13" ht="21.75" customHeight="1">
      <c r="B20" s="466"/>
      <c r="C20" s="469"/>
      <c r="D20" s="123" t="s">
        <v>444</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c r="B21" s="455"/>
      <c r="C21" s="479"/>
      <c r="D21" s="126" t="s">
        <v>25</v>
      </c>
      <c r="E21" s="152">
        <f>SUM(E19+E20)</f>
        <v>0</v>
      </c>
      <c r="F21" s="164">
        <f t="shared" ref="F21:G21" si="11">SUM(F19+F20)</f>
        <v>0</v>
      </c>
      <c r="G21" s="165">
        <f t="shared" si="11"/>
        <v>0</v>
      </c>
      <c r="H21" s="152">
        <f>SUM(H19+H20)</f>
        <v>0</v>
      </c>
      <c r="I21" s="164">
        <f t="shared" ref="I21:J21" si="12">SUM(I19+I20)</f>
        <v>0</v>
      </c>
      <c r="J21" s="165">
        <f t="shared" si="12"/>
        <v>0</v>
      </c>
      <c r="K21" s="191" t="s">
        <v>502</v>
      </c>
      <c r="L21" s="193" t="s">
        <v>503</v>
      </c>
      <c r="M21" s="194" t="s">
        <v>504</v>
      </c>
    </row>
    <row r="22" spans="2:13" ht="21.75" customHeight="1">
      <c r="B22" s="465" t="s">
        <v>442</v>
      </c>
      <c r="C22" s="467" t="s">
        <v>443</v>
      </c>
      <c r="D22" s="482"/>
      <c r="E22" s="204"/>
      <c r="F22" s="205"/>
      <c r="G22" s="207"/>
      <c r="H22" s="204"/>
      <c r="I22" s="205"/>
      <c r="J22" s="206"/>
      <c r="K22" s="184" t="s">
        <v>371</v>
      </c>
      <c r="L22" s="185" t="s">
        <v>372</v>
      </c>
      <c r="M22" s="186" t="s">
        <v>373</v>
      </c>
    </row>
    <row r="23" spans="2:13" ht="21.75" customHeight="1">
      <c r="B23" s="466"/>
      <c r="C23" s="469" t="s">
        <v>444</v>
      </c>
      <c r="D23" s="483"/>
      <c r="E23" s="161"/>
      <c r="F23" s="162"/>
      <c r="G23" s="208"/>
      <c r="H23" s="161"/>
      <c r="I23" s="162"/>
      <c r="J23" s="163"/>
      <c r="K23" s="178" t="s">
        <v>445</v>
      </c>
      <c r="L23" s="179" t="s">
        <v>446</v>
      </c>
      <c r="M23" s="180" t="s">
        <v>447</v>
      </c>
    </row>
    <row r="24" spans="2:13" ht="21.75" customHeight="1" thickBot="1">
      <c r="B24" s="472"/>
      <c r="C24" s="475" t="s">
        <v>25</v>
      </c>
      <c r="D24" s="484"/>
      <c r="E24" s="152">
        <f>SUM(E22+E23)</f>
        <v>0</v>
      </c>
      <c r="F24" s="164">
        <f t="shared" ref="F24:G24" si="13">SUM(F22+F23)</f>
        <v>0</v>
      </c>
      <c r="G24" s="209">
        <f t="shared" si="13"/>
        <v>0</v>
      </c>
      <c r="H24" s="152">
        <f>SUM(H22+H23)</f>
        <v>0</v>
      </c>
      <c r="I24" s="164">
        <f t="shared" ref="I24:J24" si="14">SUM(I22+I23)</f>
        <v>0</v>
      </c>
      <c r="J24" s="165">
        <f t="shared" si="14"/>
        <v>0</v>
      </c>
      <c r="K24" s="190" t="s">
        <v>386</v>
      </c>
      <c r="L24" s="191" t="s">
        <v>387</v>
      </c>
      <c r="M24" s="192" t="s">
        <v>388</v>
      </c>
    </row>
    <row r="25" spans="2:13" ht="21.75" customHeight="1">
      <c r="B25" s="471" t="s">
        <v>448</v>
      </c>
      <c r="C25" s="473" t="s">
        <v>443</v>
      </c>
      <c r="D25" s="485"/>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782</v>
      </c>
      <c r="L25" s="196" t="s">
        <v>783</v>
      </c>
      <c r="M25" s="197" t="s">
        <v>784</v>
      </c>
    </row>
    <row r="26" spans="2:13" ht="21.75" customHeight="1">
      <c r="B26" s="466"/>
      <c r="C26" s="469" t="s">
        <v>444</v>
      </c>
      <c r="D26" s="483"/>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c r="B27" s="472"/>
      <c r="C27" s="475" t="s">
        <v>25</v>
      </c>
      <c r="D27" s="484"/>
      <c r="E27" s="172" t="str">
        <f t="shared" si="17"/>
        <v/>
      </c>
      <c r="F27" s="173" t="str">
        <f t="shared" si="17"/>
        <v/>
      </c>
      <c r="G27" s="212" t="str">
        <f t="shared" si="17"/>
        <v/>
      </c>
      <c r="H27" s="172" t="str">
        <f t="shared" si="17"/>
        <v/>
      </c>
      <c r="I27" s="173" t="str">
        <f t="shared" si="17"/>
        <v/>
      </c>
      <c r="J27" s="174" t="str">
        <f t="shared" si="17"/>
        <v/>
      </c>
      <c r="K27" s="201" t="s">
        <v>785</v>
      </c>
      <c r="L27" s="202" t="s">
        <v>786</v>
      </c>
      <c r="M27" s="203" t="s">
        <v>787</v>
      </c>
    </row>
  </sheetData>
  <mergeCells count="23">
    <mergeCell ref="B22:B24"/>
    <mergeCell ref="C22:D22"/>
    <mergeCell ref="C23:D23"/>
    <mergeCell ref="C24:D24"/>
    <mergeCell ref="B25:B27"/>
    <mergeCell ref="C25:D25"/>
    <mergeCell ref="C26:D26"/>
    <mergeCell ref="C27:D27"/>
    <mergeCell ref="B7:B9"/>
    <mergeCell ref="C7:D7"/>
    <mergeCell ref="C8:D8"/>
    <mergeCell ref="C9:D9"/>
    <mergeCell ref="B10:B21"/>
    <mergeCell ref="C10:C12"/>
    <mergeCell ref="C13:C15"/>
    <mergeCell ref="C16:C18"/>
    <mergeCell ref="C19:C21"/>
    <mergeCell ref="B1:M1"/>
    <mergeCell ref="B2:M3"/>
    <mergeCell ref="B5:D6"/>
    <mergeCell ref="E5:G5"/>
    <mergeCell ref="H5:J5"/>
    <mergeCell ref="K5:M5"/>
  </mergeCells>
  <phoneticPr fontId="1" type="fullwidthKatakana"/>
  <pageMargins left="0.708661417322835" right="0.708661417322835" top="0.748031496062992" bottom="0.74803149606299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BL11"/>
  <sheetViews>
    <sheetView showGridLines="0" workbookViewId="0"/>
  </sheetViews>
  <sheetFormatPr defaultRowHeight="13.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c r="B1" s="241" t="s">
        <v>0</v>
      </c>
      <c r="C1" s="241"/>
      <c r="D1" s="241"/>
      <c r="E1" s="241"/>
      <c r="F1" s="241"/>
      <c r="G1" s="241"/>
      <c r="H1" s="241"/>
      <c r="I1" s="241"/>
      <c r="J1" s="241"/>
      <c r="K1" s="241"/>
      <c r="L1" s="241"/>
      <c r="M1" s="241"/>
      <c r="N1" s="241"/>
      <c r="O1" s="241"/>
      <c r="P1" s="241"/>
      <c r="Q1" s="241"/>
      <c r="R1" s="241"/>
      <c r="S1" s="241"/>
      <c r="T1" s="241"/>
      <c r="U1" s="241"/>
    </row>
    <row r="2" spans="2:64" ht="12" customHeight="1">
      <c r="B2" s="241"/>
      <c r="C2" s="241"/>
      <c r="D2" s="241"/>
      <c r="E2" s="241"/>
      <c r="F2" s="241"/>
      <c r="G2" s="241"/>
      <c r="H2" s="241"/>
      <c r="I2" s="241"/>
      <c r="J2" s="241"/>
      <c r="K2" s="241"/>
      <c r="L2" s="241"/>
      <c r="M2" s="241"/>
      <c r="N2" s="241"/>
      <c r="O2" s="241"/>
      <c r="P2" s="241"/>
      <c r="Q2" s="241"/>
      <c r="R2" s="241"/>
      <c r="S2" s="241"/>
      <c r="T2" s="241"/>
      <c r="U2" s="24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c r="B4" s="242" t="s">
        <v>58</v>
      </c>
      <c r="C4" s="242" t="s">
        <v>133</v>
      </c>
      <c r="D4" s="242" t="s">
        <v>26</v>
      </c>
      <c r="E4" s="242"/>
      <c r="F4" s="242"/>
      <c r="G4" s="248" t="s">
        <v>800</v>
      </c>
      <c r="H4" s="249"/>
      <c r="I4" s="249"/>
      <c r="J4" s="250"/>
      <c r="K4" s="248" t="s">
        <v>801</v>
      </c>
      <c r="L4" s="249"/>
      <c r="M4" s="249"/>
      <c r="N4" s="250"/>
      <c r="O4" s="248" t="s">
        <v>802</v>
      </c>
      <c r="P4" s="249"/>
      <c r="Q4" s="249"/>
      <c r="R4" s="250"/>
      <c r="S4" s="248" t="s">
        <v>803</v>
      </c>
      <c r="T4" s="249"/>
      <c r="U4" s="249"/>
      <c r="V4" s="250"/>
      <c r="W4" s="248" t="s">
        <v>804</v>
      </c>
      <c r="X4" s="249"/>
      <c r="Y4" s="249"/>
      <c r="Z4" s="250"/>
      <c r="AA4" s="248" t="s">
        <v>805</v>
      </c>
      <c r="AB4" s="249"/>
      <c r="AC4" s="249"/>
      <c r="AD4" s="250"/>
      <c r="AE4" s="248" t="s">
        <v>806</v>
      </c>
      <c r="AF4" s="249"/>
      <c r="AG4" s="249"/>
      <c r="AH4" s="250"/>
      <c r="AI4" s="248" t="s">
        <v>807</v>
      </c>
      <c r="AJ4" s="249"/>
      <c r="AK4" s="249"/>
      <c r="AL4" s="250"/>
      <c r="AM4" s="248" t="s">
        <v>808</v>
      </c>
      <c r="AN4" s="249"/>
      <c r="AO4" s="249"/>
      <c r="AP4" s="250"/>
      <c r="AQ4" s="248" t="s">
        <v>808</v>
      </c>
      <c r="AR4" s="249"/>
      <c r="AS4" s="249"/>
      <c r="AT4" s="250"/>
      <c r="AU4" s="248" t="s">
        <v>808</v>
      </c>
      <c r="AV4" s="249"/>
      <c r="AW4" s="249"/>
      <c r="AX4" s="250"/>
      <c r="AY4" s="248" t="s">
        <v>808</v>
      </c>
      <c r="AZ4" s="249"/>
      <c r="BA4" s="249"/>
      <c r="BB4" s="250"/>
      <c r="BC4" s="248" t="s">
        <v>808</v>
      </c>
      <c r="BD4" s="249"/>
      <c r="BE4" s="249"/>
      <c r="BF4" s="250"/>
      <c r="BG4" s="244" t="s">
        <v>69</v>
      </c>
      <c r="BH4" s="244"/>
      <c r="BI4" s="244"/>
      <c r="BJ4" s="244"/>
      <c r="BK4" s="244"/>
      <c r="BL4" s="244"/>
    </row>
    <row r="5" spans="2:64">
      <c r="B5" s="242"/>
      <c r="C5" s="242"/>
      <c r="D5" s="242"/>
      <c r="E5" s="242"/>
      <c r="F5" s="242"/>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52" t="s">
        <v>60</v>
      </c>
      <c r="AR5" s="253"/>
      <c r="AS5" s="254"/>
      <c r="AT5" s="255" t="s">
        <v>68</v>
      </c>
      <c r="AU5" s="252" t="s">
        <v>60</v>
      </c>
      <c r="AV5" s="253"/>
      <c r="AW5" s="254"/>
      <c r="AX5" s="255" t="s">
        <v>68</v>
      </c>
      <c r="AY5" s="252" t="s">
        <v>60</v>
      </c>
      <c r="AZ5" s="253"/>
      <c r="BA5" s="254"/>
      <c r="BB5" s="255" t="s">
        <v>68</v>
      </c>
      <c r="BC5" s="252" t="s">
        <v>60</v>
      </c>
      <c r="BD5" s="253"/>
      <c r="BE5" s="254"/>
      <c r="BF5" s="255" t="s">
        <v>68</v>
      </c>
      <c r="BG5" s="244" t="s">
        <v>67</v>
      </c>
      <c r="BH5" s="244"/>
      <c r="BI5" s="244"/>
      <c r="BJ5" s="244" t="s">
        <v>68</v>
      </c>
      <c r="BK5" s="244"/>
      <c r="BL5" s="244"/>
    </row>
    <row r="6" spans="2:64">
      <c r="B6" s="251"/>
      <c r="C6" s="251"/>
      <c r="D6" s="4" t="s">
        <v>23</v>
      </c>
      <c r="E6" s="4" t="s">
        <v>24</v>
      </c>
      <c r="F6" s="4" t="s">
        <v>25</v>
      </c>
      <c r="G6" s="4" t="s">
        <v>23</v>
      </c>
      <c r="H6" s="4" t="s">
        <v>24</v>
      </c>
      <c r="I6" s="4" t="s">
        <v>25</v>
      </c>
      <c r="J6" s="240"/>
      <c r="K6" s="4" t="s">
        <v>23</v>
      </c>
      <c r="L6" s="4" t="s">
        <v>24</v>
      </c>
      <c r="M6" s="4" t="s">
        <v>25</v>
      </c>
      <c r="N6" s="240"/>
      <c r="O6" s="4" t="s">
        <v>23</v>
      </c>
      <c r="P6" s="4" t="s">
        <v>24</v>
      </c>
      <c r="Q6" s="4" t="s">
        <v>25</v>
      </c>
      <c r="R6" s="240"/>
      <c r="S6" s="4" t="s">
        <v>23</v>
      </c>
      <c r="T6" s="4" t="s">
        <v>24</v>
      </c>
      <c r="U6" s="4" t="s">
        <v>25</v>
      </c>
      <c r="V6" s="240"/>
      <c r="W6" s="4" t="s">
        <v>23</v>
      </c>
      <c r="X6" s="4" t="s">
        <v>24</v>
      </c>
      <c r="Y6" s="4" t="s">
        <v>25</v>
      </c>
      <c r="Z6" s="240"/>
      <c r="AA6" s="4" t="s">
        <v>23</v>
      </c>
      <c r="AB6" s="4" t="s">
        <v>24</v>
      </c>
      <c r="AC6" s="4" t="s">
        <v>25</v>
      </c>
      <c r="AD6" s="240"/>
      <c r="AE6" s="4" t="s">
        <v>23</v>
      </c>
      <c r="AF6" s="4" t="s">
        <v>24</v>
      </c>
      <c r="AG6" s="4" t="s">
        <v>25</v>
      </c>
      <c r="AH6" s="240"/>
      <c r="AI6" s="4" t="s">
        <v>23</v>
      </c>
      <c r="AJ6" s="4" t="s">
        <v>24</v>
      </c>
      <c r="AK6" s="4" t="s">
        <v>25</v>
      </c>
      <c r="AL6" s="240"/>
      <c r="AM6" s="4" t="s">
        <v>23</v>
      </c>
      <c r="AN6" s="4" t="s">
        <v>24</v>
      </c>
      <c r="AO6" s="4" t="s">
        <v>25</v>
      </c>
      <c r="AP6" s="240"/>
      <c r="AQ6" s="217" t="s">
        <v>396</v>
      </c>
      <c r="AR6" s="217" t="s">
        <v>418</v>
      </c>
      <c r="AS6" s="217" t="s">
        <v>136</v>
      </c>
      <c r="AT6" s="256"/>
      <c r="AU6" s="217" t="s">
        <v>396</v>
      </c>
      <c r="AV6" s="217" t="s">
        <v>418</v>
      </c>
      <c r="AW6" s="217" t="s">
        <v>136</v>
      </c>
      <c r="AX6" s="256"/>
      <c r="AY6" s="217" t="s">
        <v>396</v>
      </c>
      <c r="AZ6" s="217" t="s">
        <v>418</v>
      </c>
      <c r="BA6" s="217" t="s">
        <v>136</v>
      </c>
      <c r="BB6" s="256"/>
      <c r="BC6" s="217" t="s">
        <v>396</v>
      </c>
      <c r="BD6" s="217" t="s">
        <v>418</v>
      </c>
      <c r="BE6" s="217" t="s">
        <v>136</v>
      </c>
      <c r="BF6" s="256"/>
      <c r="BG6" s="4" t="s">
        <v>23</v>
      </c>
      <c r="BH6" s="4" t="s">
        <v>24</v>
      </c>
      <c r="BI6" s="4" t="s">
        <v>25</v>
      </c>
      <c r="BJ6" s="4" t="s">
        <v>23</v>
      </c>
      <c r="BK6" s="4" t="s">
        <v>24</v>
      </c>
      <c r="BL6" s="4" t="s">
        <v>25</v>
      </c>
    </row>
    <row r="7" spans="2:64" ht="14.25" thickBot="1">
      <c r="B7" s="58" t="s">
        <v>62</v>
      </c>
      <c r="C7" s="59" t="s">
        <v>63</v>
      </c>
      <c r="D7" s="99" t="s">
        <v>5</v>
      </c>
      <c r="E7" s="99" t="s">
        <v>6</v>
      </c>
      <c r="F7" s="99" t="s">
        <v>7</v>
      </c>
      <c r="G7" s="100" t="s">
        <v>916</v>
      </c>
      <c r="H7" s="100" t="s">
        <v>917</v>
      </c>
      <c r="I7" s="100" t="s">
        <v>918</v>
      </c>
      <c r="J7" s="133" t="s">
        <v>937</v>
      </c>
      <c r="K7" s="100" t="s">
        <v>919</v>
      </c>
      <c r="L7" s="100" t="s">
        <v>920</v>
      </c>
      <c r="M7" s="100" t="s">
        <v>921</v>
      </c>
      <c r="N7" s="133" t="s">
        <v>938</v>
      </c>
      <c r="O7" s="100" t="s">
        <v>922</v>
      </c>
      <c r="P7" s="100" t="s">
        <v>923</v>
      </c>
      <c r="Q7" s="100" t="s">
        <v>924</v>
      </c>
      <c r="R7" s="133" t="s">
        <v>939</v>
      </c>
      <c r="S7" s="100" t="s">
        <v>925</v>
      </c>
      <c r="T7" s="100" t="s">
        <v>926</v>
      </c>
      <c r="U7" s="100" t="s">
        <v>927</v>
      </c>
      <c r="V7" s="133" t="s">
        <v>940</v>
      </c>
      <c r="W7" s="100" t="s">
        <v>928</v>
      </c>
      <c r="X7" s="100" t="s">
        <v>929</v>
      </c>
      <c r="Y7" s="100" t="s">
        <v>930</v>
      </c>
      <c r="Z7" s="133" t="s">
        <v>941</v>
      </c>
      <c r="AA7" s="100" t="s">
        <v>931</v>
      </c>
      <c r="AB7" s="100" t="s">
        <v>932</v>
      </c>
      <c r="AC7" s="100" t="s">
        <v>933</v>
      </c>
      <c r="AD7" s="133" t="s">
        <v>942</v>
      </c>
      <c r="AE7" s="100" t="s">
        <v>934</v>
      </c>
      <c r="AF7" s="100" t="s">
        <v>935</v>
      </c>
      <c r="AG7" s="100" t="s">
        <v>936</v>
      </c>
      <c r="AH7" s="133" t="s">
        <v>943</v>
      </c>
      <c r="AI7" s="100" t="s">
        <v>812</v>
      </c>
      <c r="AJ7" s="100" t="s">
        <v>813</v>
      </c>
      <c r="AK7" s="100" t="s">
        <v>814</v>
      </c>
      <c r="AL7" s="133" t="s">
        <v>825</v>
      </c>
      <c r="AM7" s="100" t="s">
        <v>815</v>
      </c>
      <c r="AN7" s="100" t="s">
        <v>816</v>
      </c>
      <c r="AO7" s="100" t="s">
        <v>817</v>
      </c>
      <c r="AP7" s="133" t="s">
        <v>826</v>
      </c>
      <c r="AQ7" s="234" t="s">
        <v>818</v>
      </c>
      <c r="AR7" s="234" t="s">
        <v>819</v>
      </c>
      <c r="AS7" s="234" t="s">
        <v>820</v>
      </c>
      <c r="AT7" s="133" t="s">
        <v>827</v>
      </c>
      <c r="AU7" s="234" t="s">
        <v>821</v>
      </c>
      <c r="AV7" s="234" t="s">
        <v>822</v>
      </c>
      <c r="AW7" s="234" t="s">
        <v>823</v>
      </c>
      <c r="AX7" s="133" t="s">
        <v>828</v>
      </c>
      <c r="AY7" s="234" t="s">
        <v>824</v>
      </c>
      <c r="AZ7" s="234" t="s">
        <v>866</v>
      </c>
      <c r="BA7" s="234" t="s">
        <v>867</v>
      </c>
      <c r="BB7" s="133" t="s">
        <v>868</v>
      </c>
      <c r="BC7" s="234" t="s">
        <v>870</v>
      </c>
      <c r="BD7" s="234" t="s">
        <v>871</v>
      </c>
      <c r="BE7" s="234" t="s">
        <v>872</v>
      </c>
      <c r="BF7" s="133" t="s">
        <v>869</v>
      </c>
      <c r="BG7" s="100" t="s">
        <v>493</v>
      </c>
      <c r="BH7" s="100" t="s">
        <v>494</v>
      </c>
      <c r="BI7" s="100" t="s">
        <v>495</v>
      </c>
      <c r="BJ7" s="133" t="s">
        <v>505</v>
      </c>
      <c r="BK7" s="133" t="s">
        <v>506</v>
      </c>
      <c r="BL7" s="133" t="s">
        <v>507</v>
      </c>
    </row>
    <row r="8" spans="2:64">
      <c r="B8" s="245" t="s">
        <v>455</v>
      </c>
      <c r="C8" s="245"/>
      <c r="D8" s="105" t="s">
        <v>456</v>
      </c>
      <c r="E8" s="105" t="s">
        <v>457</v>
      </c>
      <c r="F8" s="105" t="s">
        <v>458</v>
      </c>
      <c r="G8" s="105" t="s">
        <v>893</v>
      </c>
      <c r="H8" s="105" t="s">
        <v>894</v>
      </c>
      <c r="I8" s="105" t="s">
        <v>895</v>
      </c>
      <c r="J8" s="129" t="e">
        <f>IF(OR(I8="",F8=0),"",I8/F8*100)</f>
        <v>#VALUE!</v>
      </c>
      <c r="K8" s="105" t="s">
        <v>896</v>
      </c>
      <c r="L8" s="105" t="s">
        <v>897</v>
      </c>
      <c r="M8" s="105" t="s">
        <v>898</v>
      </c>
      <c r="N8" s="129" t="e">
        <f>IF(OR(M8="",F8=0),"",M8/F8*100)</f>
        <v>#VALUE!</v>
      </c>
      <c r="O8" s="105" t="s">
        <v>899</v>
      </c>
      <c r="P8" s="105" t="s">
        <v>900</v>
      </c>
      <c r="Q8" s="105" t="s">
        <v>901</v>
      </c>
      <c r="R8" s="129" t="e">
        <f>IF(OR(Q8="",F8=0),"",Q8/F8*100)</f>
        <v>#VALUE!</v>
      </c>
      <c r="S8" s="105" t="s">
        <v>902</v>
      </c>
      <c r="T8" s="105" t="s">
        <v>903</v>
      </c>
      <c r="U8" s="105" t="s">
        <v>904</v>
      </c>
      <c r="V8" s="129" t="e">
        <f>IF(OR(U8="",F8=0),"",U8/F8*100)</f>
        <v>#VALUE!</v>
      </c>
      <c r="W8" s="105" t="s">
        <v>905</v>
      </c>
      <c r="X8" s="105" t="s">
        <v>906</v>
      </c>
      <c r="Y8" s="105" t="s">
        <v>907</v>
      </c>
      <c r="Z8" s="129" t="e">
        <f>IF(OR(Y8="",F8=0),"",Y8/F8*100)</f>
        <v>#VALUE!</v>
      </c>
      <c r="AA8" s="105" t="s">
        <v>908</v>
      </c>
      <c r="AB8" s="105" t="s">
        <v>909</v>
      </c>
      <c r="AC8" s="105" t="s">
        <v>910</v>
      </c>
      <c r="AD8" s="129" t="e">
        <f>IF(OR(AC8="",F8=0),"",AC8/F8*100)</f>
        <v>#VALUE!</v>
      </c>
      <c r="AE8" s="105" t="s">
        <v>911</v>
      </c>
      <c r="AF8" s="105" t="s">
        <v>912</v>
      </c>
      <c r="AG8" s="105" t="s">
        <v>913</v>
      </c>
      <c r="AH8" s="129" t="e">
        <f>IF(OR(AG8="",F8=0),"",AG8/F8*100)</f>
        <v>#VALUE!</v>
      </c>
      <c r="AI8" s="105" t="s">
        <v>829</v>
      </c>
      <c r="AJ8" s="105" t="s">
        <v>830</v>
      </c>
      <c r="AK8" s="105" t="s">
        <v>831</v>
      </c>
      <c r="AL8" s="129" t="e">
        <f>IF(OR(AK8="",F8=0),"",AK8/F8*100)</f>
        <v>#VALUE!</v>
      </c>
      <c r="AM8" s="105" t="s">
        <v>832</v>
      </c>
      <c r="AN8" s="105" t="s">
        <v>833</v>
      </c>
      <c r="AO8" s="105" t="s">
        <v>834</v>
      </c>
      <c r="AP8" s="129" t="e">
        <f>IF(OR(AO8="",F8=0),"",AO8/F8*100)</f>
        <v>#VALUE!</v>
      </c>
      <c r="AQ8" s="233" t="s">
        <v>835</v>
      </c>
      <c r="AR8" s="233" t="s">
        <v>836</v>
      </c>
      <c r="AS8" s="233" t="s">
        <v>837</v>
      </c>
      <c r="AT8" s="129" t="e">
        <f>IF(OR(AS8="",F8=0),"",AS8/F8*100)</f>
        <v>#VALUE!</v>
      </c>
      <c r="AU8" s="233" t="s">
        <v>838</v>
      </c>
      <c r="AV8" s="233" t="s">
        <v>839</v>
      </c>
      <c r="AW8" s="233" t="s">
        <v>840</v>
      </c>
      <c r="AX8" s="129" t="e">
        <f>IF(OR(AW8="",F8=0),"",AW8/F8*100)</f>
        <v>#VALUE!</v>
      </c>
      <c r="AY8" s="233" t="s">
        <v>873</v>
      </c>
      <c r="AZ8" s="233" t="s">
        <v>874</v>
      </c>
      <c r="BA8" s="233" t="s">
        <v>875</v>
      </c>
      <c r="BB8" s="129" t="e">
        <f>IF(OR(BA8="",F8=0),"",BA8/F8*100)</f>
        <v>#VALUE!</v>
      </c>
      <c r="BC8" s="233" t="s">
        <v>876</v>
      </c>
      <c r="BD8" s="233" t="s">
        <v>877</v>
      </c>
      <c r="BE8" s="233" t="s">
        <v>878</v>
      </c>
      <c r="BF8" s="129" t="e">
        <f>IF(OR(BE8="",F8=0),"",BE8/F8*100)</f>
        <v>#VALUE!</v>
      </c>
      <c r="BG8" s="105" t="s">
        <v>452</v>
      </c>
      <c r="BH8" s="105" t="s">
        <v>453</v>
      </c>
      <c r="BI8" s="105" t="s">
        <v>454</v>
      </c>
      <c r="BJ8" s="129" t="e">
        <f>IF(OR(BG8="",D8=0),"",BG8/D8*100)</f>
        <v>#VALUE!</v>
      </c>
      <c r="BK8" s="129" t="e">
        <f>IF(OR(BH8="",E8=0),"",BH8/E8*100)</f>
        <v>#VALUE!</v>
      </c>
      <c r="BL8" s="129" t="e">
        <f>IF(OR(BI8="",F8=0),"",BI8/F8*100)</f>
        <v>#VALUE!</v>
      </c>
    </row>
    <row r="10" spans="2:64" ht="14.25" thickBot="1">
      <c r="B10" s="128" t="s">
        <v>43</v>
      </c>
      <c r="C10" s="128" t="s">
        <v>44</v>
      </c>
      <c r="D10" s="99" t="s">
        <v>45</v>
      </c>
      <c r="E10" s="99" t="s">
        <v>46</v>
      </c>
      <c r="F10" s="99" t="s">
        <v>47</v>
      </c>
      <c r="G10" s="100" t="s">
        <v>944</v>
      </c>
      <c r="H10" s="100" t="s">
        <v>945</v>
      </c>
      <c r="I10" s="100" t="s">
        <v>946</v>
      </c>
      <c r="J10" s="133" t="s">
        <v>965</v>
      </c>
      <c r="K10" s="100" t="s">
        <v>947</v>
      </c>
      <c r="L10" s="100" t="s">
        <v>948</v>
      </c>
      <c r="M10" s="100" t="s">
        <v>949</v>
      </c>
      <c r="N10" s="133" t="s">
        <v>966</v>
      </c>
      <c r="O10" s="100" t="s">
        <v>950</v>
      </c>
      <c r="P10" s="100" t="s">
        <v>951</v>
      </c>
      <c r="Q10" s="100" t="s">
        <v>952</v>
      </c>
      <c r="R10" s="133" t="s">
        <v>967</v>
      </c>
      <c r="S10" s="100" t="s">
        <v>953</v>
      </c>
      <c r="T10" s="100" t="s">
        <v>954</v>
      </c>
      <c r="U10" s="100" t="s">
        <v>955</v>
      </c>
      <c r="V10" s="133" t="s">
        <v>968</v>
      </c>
      <c r="W10" s="100" t="s">
        <v>956</v>
      </c>
      <c r="X10" s="100" t="s">
        <v>957</v>
      </c>
      <c r="Y10" s="100" t="s">
        <v>958</v>
      </c>
      <c r="Z10" s="133" t="s">
        <v>969</v>
      </c>
      <c r="AA10" s="100" t="s">
        <v>959</v>
      </c>
      <c r="AB10" s="100" t="s">
        <v>960</v>
      </c>
      <c r="AC10" s="100" t="s">
        <v>961</v>
      </c>
      <c r="AD10" s="133" t="s">
        <v>970</v>
      </c>
      <c r="AE10" s="100" t="s">
        <v>962</v>
      </c>
      <c r="AF10" s="100" t="s">
        <v>963</v>
      </c>
      <c r="AG10" s="100" t="s">
        <v>964</v>
      </c>
      <c r="AH10" s="133" t="s">
        <v>971</v>
      </c>
      <c r="AI10" s="100" t="s">
        <v>841</v>
      </c>
      <c r="AJ10" s="100" t="s">
        <v>842</v>
      </c>
      <c r="AK10" s="100" t="s">
        <v>843</v>
      </c>
      <c r="AL10" s="133" t="s">
        <v>862</v>
      </c>
      <c r="AM10" s="100" t="s">
        <v>844</v>
      </c>
      <c r="AN10" s="100" t="s">
        <v>845</v>
      </c>
      <c r="AO10" s="100" t="s">
        <v>846</v>
      </c>
      <c r="AP10" s="133" t="s">
        <v>863</v>
      </c>
      <c r="AQ10" s="235" t="s">
        <v>847</v>
      </c>
      <c r="AR10" s="235" t="s">
        <v>848</v>
      </c>
      <c r="AS10" s="235" t="s">
        <v>849</v>
      </c>
      <c r="AT10" s="133" t="s">
        <v>864</v>
      </c>
      <c r="AU10" s="234" t="s">
        <v>850</v>
      </c>
      <c r="AV10" s="234" t="s">
        <v>851</v>
      </c>
      <c r="AW10" s="234" t="s">
        <v>852</v>
      </c>
      <c r="AX10" s="133" t="s">
        <v>865</v>
      </c>
      <c r="AY10" s="234" t="s">
        <v>879</v>
      </c>
      <c r="AZ10" s="234" t="s">
        <v>880</v>
      </c>
      <c r="BA10" s="234" t="s">
        <v>881</v>
      </c>
      <c r="BB10" s="133" t="s">
        <v>885</v>
      </c>
      <c r="BC10" s="234" t="s">
        <v>882</v>
      </c>
      <c r="BD10" s="234" t="s">
        <v>883</v>
      </c>
      <c r="BE10" s="234" t="s">
        <v>884</v>
      </c>
      <c r="BF10" s="133" t="s">
        <v>886</v>
      </c>
      <c r="BG10" s="100" t="s">
        <v>499</v>
      </c>
      <c r="BH10" s="100" t="s">
        <v>500</v>
      </c>
      <c r="BI10" s="100" t="s">
        <v>501</v>
      </c>
      <c r="BJ10" s="133" t="s">
        <v>508</v>
      </c>
      <c r="BK10" s="133" t="s">
        <v>509</v>
      </c>
      <c r="BL10" s="133" t="s">
        <v>510</v>
      </c>
    </row>
    <row r="11" spans="2:64">
      <c r="B11" s="246" t="s">
        <v>459</v>
      </c>
      <c r="C11" s="247"/>
      <c r="D11" s="105" t="s">
        <v>425</v>
      </c>
      <c r="E11" s="105" t="s">
        <v>426</v>
      </c>
      <c r="F11" s="105" t="s">
        <v>427</v>
      </c>
      <c r="G11" s="105" t="s">
        <v>914</v>
      </c>
      <c r="H11" s="105" t="s">
        <v>915</v>
      </c>
      <c r="I11" s="105" t="s">
        <v>972</v>
      </c>
      <c r="J11" s="129" t="e">
        <f>IF(OR(I11="",F11=0),"",I11/F11*100)</f>
        <v>#VALUE!</v>
      </c>
      <c r="K11" s="105" t="s">
        <v>973</v>
      </c>
      <c r="L11" s="105" t="s">
        <v>974</v>
      </c>
      <c r="M11" s="105" t="s">
        <v>975</v>
      </c>
      <c r="N11" s="129" t="e">
        <f>IF(OR(M11="",F11=0),"",M11/F11*100)</f>
        <v>#VALUE!</v>
      </c>
      <c r="O11" s="105" t="s">
        <v>976</v>
      </c>
      <c r="P11" s="105" t="s">
        <v>977</v>
      </c>
      <c r="Q11" s="105" t="s">
        <v>978</v>
      </c>
      <c r="R11" s="129" t="e">
        <f>IF(OR(Q11="",F11=0),"",Q11/F11*100)</f>
        <v>#VALUE!</v>
      </c>
      <c r="S11" s="105" t="s">
        <v>979</v>
      </c>
      <c r="T11" s="105" t="s">
        <v>980</v>
      </c>
      <c r="U11" s="105" t="s">
        <v>981</v>
      </c>
      <c r="V11" s="129" t="e">
        <f>IF(OR(U11="",F11=0),"",U11/F11*100)</f>
        <v>#VALUE!</v>
      </c>
      <c r="W11" s="105" t="s">
        <v>982</v>
      </c>
      <c r="X11" s="105" t="s">
        <v>983</v>
      </c>
      <c r="Y11" s="105" t="s">
        <v>984</v>
      </c>
      <c r="Z11" s="129" t="e">
        <f>IF(OR(Y11="",F11=0),"",Y11/F11*100)</f>
        <v>#VALUE!</v>
      </c>
      <c r="AA11" s="105" t="s">
        <v>985</v>
      </c>
      <c r="AB11" s="105" t="s">
        <v>986</v>
      </c>
      <c r="AC11" s="105" t="s">
        <v>987</v>
      </c>
      <c r="AD11" s="129" t="e">
        <f>IF(OR(AC11="",F11=0),"",AC11/F11*100)</f>
        <v>#VALUE!</v>
      </c>
      <c r="AE11" s="105" t="s">
        <v>988</v>
      </c>
      <c r="AF11" s="105" t="s">
        <v>989</v>
      </c>
      <c r="AG11" s="105" t="s">
        <v>990</v>
      </c>
      <c r="AH11" s="129" t="e">
        <f>IF(OR(AG11="",F11=0),"",AG11/F11*100)</f>
        <v>#VALUE!</v>
      </c>
      <c r="AI11" s="105" t="s">
        <v>502</v>
      </c>
      <c r="AJ11" s="105" t="s">
        <v>503</v>
      </c>
      <c r="AK11" s="105" t="s">
        <v>504</v>
      </c>
      <c r="AL11" s="129" t="e">
        <f>IF(OR(AK11="",F11=0),"",AK11/F11*100)</f>
        <v>#VALUE!</v>
      </c>
      <c r="AM11" s="105" t="s">
        <v>853</v>
      </c>
      <c r="AN11" s="105" t="s">
        <v>854</v>
      </c>
      <c r="AO11" s="105" t="s">
        <v>855</v>
      </c>
      <c r="AP11" s="129" t="e">
        <f>IF(OR(AO11="",F11=0),"",AO11/F11*100)</f>
        <v>#VALUE!</v>
      </c>
      <c r="AQ11" s="236" t="s">
        <v>856</v>
      </c>
      <c r="AR11" s="236" t="s">
        <v>857</v>
      </c>
      <c r="AS11" s="236" t="s">
        <v>858</v>
      </c>
      <c r="AT11" s="129" t="e">
        <f>IF(OR(AS11="",F11=0),"",AS11/F11*100)</f>
        <v>#VALUE!</v>
      </c>
      <c r="AU11" s="233" t="s">
        <v>859</v>
      </c>
      <c r="AV11" s="233" t="s">
        <v>860</v>
      </c>
      <c r="AW11" s="233" t="s">
        <v>861</v>
      </c>
      <c r="AX11" s="129" t="e">
        <f>IF(OR(AW11="",F11=0),"",AW11/F11*100)</f>
        <v>#VALUE!</v>
      </c>
      <c r="AY11" s="233" t="s">
        <v>887</v>
      </c>
      <c r="AZ11" s="233" t="s">
        <v>888</v>
      </c>
      <c r="BA11" s="233" t="s">
        <v>889</v>
      </c>
      <c r="BB11" s="129" t="e">
        <f>IF(OR(BA11="",F11=0),"",BA11/F11*100)</f>
        <v>#VALUE!</v>
      </c>
      <c r="BC11" s="233" t="s">
        <v>890</v>
      </c>
      <c r="BD11" s="233" t="s">
        <v>891</v>
      </c>
      <c r="BE11" s="233" t="s">
        <v>892</v>
      </c>
      <c r="BF11" s="129" t="e">
        <f>IF(OR(BE11="",F11=0),"",BE11/F11*100)</f>
        <v>#VALUE!</v>
      </c>
      <c r="BG11" s="105" t="s">
        <v>502</v>
      </c>
      <c r="BH11" s="105" t="s">
        <v>503</v>
      </c>
      <c r="BI11" s="105" t="s">
        <v>504</v>
      </c>
      <c r="BJ11" s="129" t="e">
        <f>IF(OR(BG11="",D11=0),"",BG11/D11*100)</f>
        <v>#VALUE!</v>
      </c>
      <c r="BK11" s="129" t="e">
        <f>IF(OR(BH11="",E11=0),"",BH11/E11*100)</f>
        <v>#VALUE!</v>
      </c>
      <c r="BL11" s="129" t="e">
        <f>IF(OR(BI11="",F11=0),"",BI11/F11*100)</f>
        <v>#VALUE!</v>
      </c>
    </row>
  </sheetData>
  <mergeCells count="48">
    <mergeCell ref="AQ4:AT4"/>
    <mergeCell ref="AU4:AX4"/>
    <mergeCell ref="AY4:BB4"/>
    <mergeCell ref="BC4:BF4"/>
    <mergeCell ref="BC5:BE5"/>
    <mergeCell ref="AY5:BA5"/>
    <mergeCell ref="AU5:AW5"/>
    <mergeCell ref="AQ5:AS5"/>
    <mergeCell ref="BF5:BF6"/>
    <mergeCell ref="BB5:BB6"/>
    <mergeCell ref="AX5:AX6"/>
    <mergeCell ref="AT5:AT6"/>
    <mergeCell ref="B1:U2"/>
    <mergeCell ref="B4:B6"/>
    <mergeCell ref="C4:C6"/>
    <mergeCell ref="D4:F5"/>
    <mergeCell ref="V5:V6"/>
    <mergeCell ref="J5:J6"/>
    <mergeCell ref="G4:J4"/>
    <mergeCell ref="K4:N4"/>
    <mergeCell ref="O4:R4"/>
    <mergeCell ref="S4:V4"/>
    <mergeCell ref="G5:I5"/>
    <mergeCell ref="K5:M5"/>
    <mergeCell ref="N5:N6"/>
    <mergeCell ref="O5:Q5"/>
    <mergeCell ref="AI4:AL4"/>
    <mergeCell ref="W4:Z4"/>
    <mergeCell ref="W5:Y5"/>
    <mergeCell ref="Z5:Z6"/>
    <mergeCell ref="R5:R6"/>
    <mergeCell ref="S5:U5"/>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s>
  <phoneticPr fontId="1" type="fullwidthKatakana"/>
  <pageMargins left="0.708661417322835" right="0.708661417322835" top="0.748031496062992" bottom="0.74803149606299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dimension ref="B2:D139"/>
  <sheetViews>
    <sheetView topLeftCell="A10" zoomScale="145" zoomScaleNormal="145" workbookViewId="0">
      <selection activeCell="D64" sqref="D64"/>
    </sheetView>
  </sheetViews>
  <sheetFormatPr defaultRowHeight="13.5"/>
  <cols>
    <col min="1" max="1" width="9" style="135"/>
    <col min="2" max="2" width="23.875" style="135" bestFit="1" customWidth="1"/>
    <col min="3" max="3" width="21.125" style="135" bestFit="1" customWidth="1"/>
    <col min="4" max="4" width="23.875" style="135" bestFit="1" customWidth="1"/>
    <col min="5" max="16384" width="9" style="135"/>
  </cols>
  <sheetData>
    <row r="2" spans="2:4">
      <c r="B2" s="486" t="s">
        <v>521</v>
      </c>
      <c r="C2" s="486"/>
      <c r="D2" s="486"/>
    </row>
    <row r="3" spans="2:4">
      <c r="B3" s="486"/>
      <c r="C3" s="486"/>
      <c r="D3" s="486"/>
    </row>
    <row r="4" spans="2:4">
      <c r="B4" s="136" t="s">
        <v>522</v>
      </c>
      <c r="C4" s="136" t="s">
        <v>3</v>
      </c>
      <c r="D4" s="136" t="s">
        <v>406</v>
      </c>
    </row>
    <row r="5" spans="2:4">
      <c r="B5" s="136" t="s">
        <v>523</v>
      </c>
      <c r="C5" s="136" t="s">
        <v>4</v>
      </c>
      <c r="D5" s="136" t="s">
        <v>407</v>
      </c>
    </row>
    <row r="6" spans="2:4">
      <c r="B6" s="136" t="s">
        <v>524</v>
      </c>
      <c r="C6" s="136" t="s">
        <v>192</v>
      </c>
      <c r="D6" s="136" t="s">
        <v>408</v>
      </c>
    </row>
    <row r="7" spans="2:4">
      <c r="B7" s="136" t="s">
        <v>525</v>
      </c>
      <c r="C7" s="136" t="s">
        <v>526</v>
      </c>
      <c r="D7" s="136" t="s">
        <v>527</v>
      </c>
    </row>
    <row r="8" spans="2:4">
      <c r="B8" s="136" t="s">
        <v>528</v>
      </c>
      <c r="C8" s="136" t="s">
        <v>529</v>
      </c>
      <c r="D8" s="137" t="s">
        <v>530</v>
      </c>
    </row>
    <row r="9" spans="2:4">
      <c r="B9" s="136" t="s">
        <v>1</v>
      </c>
      <c r="C9" s="136" t="s">
        <v>531</v>
      </c>
      <c r="D9" s="137" t="s">
        <v>532</v>
      </c>
    </row>
    <row r="10" spans="2:4">
      <c r="B10" s="136" t="s">
        <v>402</v>
      </c>
      <c r="C10" s="136" t="s">
        <v>533</v>
      </c>
      <c r="D10" s="137" t="s">
        <v>534</v>
      </c>
    </row>
    <row r="11" spans="2:4">
      <c r="B11" s="136" t="s">
        <v>535</v>
      </c>
      <c r="C11" s="136" t="s">
        <v>536</v>
      </c>
      <c r="D11" s="136" t="s">
        <v>399</v>
      </c>
    </row>
    <row r="12" spans="2:4">
      <c r="B12" s="136" t="s">
        <v>2</v>
      </c>
      <c r="C12" s="136" t="s">
        <v>537</v>
      </c>
      <c r="D12" s="136" t="s">
        <v>400</v>
      </c>
    </row>
    <row r="13" spans="2:4">
      <c r="B13" s="136" t="s">
        <v>538</v>
      </c>
      <c r="C13" s="136" t="s">
        <v>539</v>
      </c>
      <c r="D13" s="136" t="s">
        <v>401</v>
      </c>
    </row>
    <row r="14" spans="2:4">
      <c r="B14" s="136" t="s">
        <v>540</v>
      </c>
      <c r="C14" s="136" t="s">
        <v>541</v>
      </c>
      <c r="D14" s="137" t="s">
        <v>542</v>
      </c>
    </row>
    <row r="15" spans="2:4">
      <c r="B15" s="136" t="s">
        <v>543</v>
      </c>
      <c r="C15" s="136" t="s">
        <v>397</v>
      </c>
      <c r="D15" s="137" t="s">
        <v>544</v>
      </c>
    </row>
    <row r="16" spans="2:4">
      <c r="B16" s="136" t="s">
        <v>545</v>
      </c>
      <c r="C16" s="136" t="s">
        <v>398</v>
      </c>
      <c r="D16" s="137" t="s">
        <v>546</v>
      </c>
    </row>
    <row r="17" spans="2:4">
      <c r="B17" s="136" t="s">
        <v>547</v>
      </c>
      <c r="C17" s="136" t="s">
        <v>548</v>
      </c>
      <c r="D17" s="137" t="s">
        <v>549</v>
      </c>
    </row>
    <row r="18" spans="2:4">
      <c r="B18" s="136" t="s">
        <v>320</v>
      </c>
      <c r="C18" s="136" t="s">
        <v>550</v>
      </c>
      <c r="D18" s="137" t="s">
        <v>551</v>
      </c>
    </row>
    <row r="19" spans="2:4">
      <c r="B19" s="136" t="s">
        <v>319</v>
      </c>
      <c r="C19" s="136" t="s">
        <v>552</v>
      </c>
      <c r="D19" s="137" t="s">
        <v>553</v>
      </c>
    </row>
    <row r="20" spans="2:4">
      <c r="B20" s="136" t="s">
        <v>317</v>
      </c>
      <c r="C20" s="136" t="s">
        <v>390</v>
      </c>
      <c r="D20" s="137" t="s">
        <v>554</v>
      </c>
    </row>
    <row r="21" spans="2:4">
      <c r="B21" s="136" t="s">
        <v>555</v>
      </c>
      <c r="C21" s="136" t="s">
        <v>556</v>
      </c>
      <c r="D21" s="137" t="s">
        <v>557</v>
      </c>
    </row>
    <row r="22" spans="2:4">
      <c r="B22" s="136" t="s">
        <v>558</v>
      </c>
      <c r="C22" s="136" t="s">
        <v>559</v>
      </c>
      <c r="D22" s="137" t="s">
        <v>560</v>
      </c>
    </row>
    <row r="23" spans="2:4">
      <c r="B23" s="136" t="s">
        <v>561</v>
      </c>
      <c r="C23" s="136" t="s">
        <v>562</v>
      </c>
      <c r="D23" s="137" t="s">
        <v>563</v>
      </c>
    </row>
    <row r="24" spans="2:4">
      <c r="B24" s="136" t="s">
        <v>564</v>
      </c>
      <c r="C24" s="136" t="s">
        <v>565</v>
      </c>
      <c r="D24" s="137" t="s">
        <v>566</v>
      </c>
    </row>
    <row r="25" spans="2:4">
      <c r="B25" s="136" t="s">
        <v>567</v>
      </c>
      <c r="C25" s="136" t="s">
        <v>568</v>
      </c>
      <c r="D25" s="137" t="s">
        <v>569</v>
      </c>
    </row>
    <row r="26" spans="2:4">
      <c r="B26" s="136" t="s">
        <v>570</v>
      </c>
      <c r="C26" s="136" t="s">
        <v>571</v>
      </c>
      <c r="D26" s="137" t="s">
        <v>572</v>
      </c>
    </row>
    <row r="27" spans="2:4">
      <c r="B27" s="136" t="s">
        <v>573</v>
      </c>
      <c r="C27" s="136" t="s">
        <v>574</v>
      </c>
      <c r="D27" s="137" t="s">
        <v>575</v>
      </c>
    </row>
    <row r="28" spans="2:4">
      <c r="B28" s="136" t="s">
        <v>576</v>
      </c>
      <c r="C28" s="136" t="s">
        <v>577</v>
      </c>
      <c r="D28" s="136" t="s">
        <v>377</v>
      </c>
    </row>
    <row r="29" spans="2:4">
      <c r="B29" s="136" t="s">
        <v>578</v>
      </c>
      <c r="C29" s="136" t="s">
        <v>579</v>
      </c>
      <c r="D29" s="136" t="s">
        <v>378</v>
      </c>
    </row>
    <row r="30" spans="2:4">
      <c r="B30" s="136" t="s">
        <v>580</v>
      </c>
      <c r="C30" s="136" t="s">
        <v>581</v>
      </c>
      <c r="D30" s="136" t="s">
        <v>379</v>
      </c>
    </row>
    <row r="31" spans="2:4">
      <c r="B31" s="136" t="s">
        <v>582</v>
      </c>
      <c r="C31" s="136" t="s">
        <v>583</v>
      </c>
      <c r="D31" s="137" t="s">
        <v>584</v>
      </c>
    </row>
    <row r="32" spans="2:4">
      <c r="B32" s="136" t="s">
        <v>585</v>
      </c>
      <c r="C32" s="136" t="s">
        <v>586</v>
      </c>
      <c r="D32" s="137" t="s">
        <v>587</v>
      </c>
    </row>
    <row r="33" spans="2:4">
      <c r="B33" s="136" t="s">
        <v>588</v>
      </c>
      <c r="C33" s="136" t="s">
        <v>589</v>
      </c>
      <c r="D33" s="137" t="s">
        <v>590</v>
      </c>
    </row>
    <row r="34" spans="2:4">
      <c r="B34" s="136" t="s">
        <v>591</v>
      </c>
      <c r="C34" s="136" t="s">
        <v>592</v>
      </c>
      <c r="D34" s="137" t="s">
        <v>593</v>
      </c>
    </row>
    <row r="35" spans="2:4">
      <c r="B35" s="136" t="s">
        <v>594</v>
      </c>
      <c r="C35" s="136" t="s">
        <v>595</v>
      </c>
      <c r="D35" s="137" t="s">
        <v>596</v>
      </c>
    </row>
    <row r="36" spans="2:4">
      <c r="B36" s="136" t="s">
        <v>597</v>
      </c>
      <c r="C36" s="136" t="s">
        <v>598</v>
      </c>
      <c r="D36" s="137" t="s">
        <v>599</v>
      </c>
    </row>
    <row r="37" spans="2:4">
      <c r="B37" s="136" t="s">
        <v>600</v>
      </c>
      <c r="C37" s="136" t="s">
        <v>601</v>
      </c>
      <c r="D37" s="137" t="s">
        <v>602</v>
      </c>
    </row>
    <row r="38" spans="2:4">
      <c r="B38" s="136" t="s">
        <v>603</v>
      </c>
      <c r="C38" s="136" t="s">
        <v>604</v>
      </c>
      <c r="D38" s="137" t="s">
        <v>605</v>
      </c>
    </row>
    <row r="39" spans="2:4">
      <c r="B39" s="136" t="s">
        <v>606</v>
      </c>
      <c r="C39" s="136" t="s">
        <v>607</v>
      </c>
      <c r="D39" s="137" t="s">
        <v>608</v>
      </c>
    </row>
    <row r="40" spans="2:4">
      <c r="B40" s="136" t="s">
        <v>609</v>
      </c>
      <c r="C40" s="136" t="s">
        <v>610</v>
      </c>
      <c r="D40" s="137" t="s">
        <v>611</v>
      </c>
    </row>
    <row r="41" spans="2:4">
      <c r="B41" s="136" t="s">
        <v>612</v>
      </c>
      <c r="C41" s="136" t="s">
        <v>613</v>
      </c>
      <c r="D41" s="137" t="s">
        <v>614</v>
      </c>
    </row>
    <row r="42" spans="2:4">
      <c r="B42" s="136" t="s">
        <v>615</v>
      </c>
      <c r="C42" s="136" t="s">
        <v>616</v>
      </c>
      <c r="D42" s="137" t="s">
        <v>617</v>
      </c>
    </row>
    <row r="43" spans="2:4">
      <c r="B43" s="136" t="s">
        <v>618</v>
      </c>
      <c r="C43" s="136" t="s">
        <v>619</v>
      </c>
      <c r="D43" s="137" t="s">
        <v>620</v>
      </c>
    </row>
    <row r="44" spans="2:4">
      <c r="B44" s="136" t="s">
        <v>621</v>
      </c>
      <c r="C44" s="136" t="s">
        <v>622</v>
      </c>
      <c r="D44" s="137" t="s">
        <v>623</v>
      </c>
    </row>
    <row r="45" spans="2:4">
      <c r="B45" s="136" t="s">
        <v>624</v>
      </c>
      <c r="C45" s="136" t="s">
        <v>475</v>
      </c>
      <c r="D45" s="137" t="s">
        <v>625</v>
      </c>
    </row>
    <row r="46" spans="2:4">
      <c r="B46" s="136" t="s">
        <v>626</v>
      </c>
      <c r="C46" s="136" t="s">
        <v>476</v>
      </c>
      <c r="D46" s="137" t="s">
        <v>627</v>
      </c>
    </row>
    <row r="47" spans="2:4">
      <c r="B47" s="136" t="s">
        <v>628</v>
      </c>
      <c r="C47" s="136" t="s">
        <v>477</v>
      </c>
      <c r="D47" s="137" t="s">
        <v>629</v>
      </c>
    </row>
    <row r="48" spans="2:4">
      <c r="B48" s="136" t="s">
        <v>630</v>
      </c>
      <c r="C48" s="136" t="s">
        <v>460</v>
      </c>
      <c r="D48" s="136" t="s">
        <v>394</v>
      </c>
    </row>
    <row r="49" spans="2:4">
      <c r="B49" s="136" t="s">
        <v>631</v>
      </c>
      <c r="C49" s="136" t="s">
        <v>461</v>
      </c>
      <c r="D49" s="137" t="s">
        <v>632</v>
      </c>
    </row>
    <row r="50" spans="2:4">
      <c r="B50" s="136" t="s">
        <v>633</v>
      </c>
      <c r="C50" s="136" t="s">
        <v>462</v>
      </c>
      <c r="D50" s="137" t="s">
        <v>634</v>
      </c>
    </row>
    <row r="51" spans="2:4" ht="13.5" customHeight="1">
      <c r="B51" s="136" t="s">
        <v>635</v>
      </c>
      <c r="C51" s="136" t="s">
        <v>493</v>
      </c>
      <c r="D51" s="136" t="s">
        <v>636</v>
      </c>
    </row>
    <row r="52" spans="2:4" ht="13.5" customHeight="1">
      <c r="B52" s="136" t="s">
        <v>637</v>
      </c>
      <c r="C52" s="136" t="s">
        <v>494</v>
      </c>
      <c r="D52" s="137" t="s">
        <v>638</v>
      </c>
    </row>
    <row r="53" spans="2:4" ht="13.5" customHeight="1">
      <c r="B53" s="136" t="s">
        <v>639</v>
      </c>
      <c r="C53" s="136" t="s">
        <v>495</v>
      </c>
      <c r="D53" s="137" t="s">
        <v>640</v>
      </c>
    </row>
    <row r="54" spans="2:4" ht="13.5" customHeight="1">
      <c r="B54" s="137"/>
      <c r="C54" s="136" t="s">
        <v>463</v>
      </c>
      <c r="D54" s="137" t="s">
        <v>641</v>
      </c>
    </row>
    <row r="55" spans="2:4" ht="13.5" customHeight="1">
      <c r="B55" s="137"/>
      <c r="C55" s="136" t="s">
        <v>464</v>
      </c>
      <c r="D55" s="137" t="s">
        <v>642</v>
      </c>
    </row>
    <row r="56" spans="2:4" ht="13.5" customHeight="1">
      <c r="B56" s="137"/>
      <c r="C56" s="136" t="s">
        <v>465</v>
      </c>
      <c r="D56" s="137" t="s">
        <v>643</v>
      </c>
    </row>
    <row r="57" spans="2:4" ht="13.5" customHeight="1">
      <c r="B57" s="137"/>
      <c r="C57" s="136" t="s">
        <v>644</v>
      </c>
      <c r="D57" s="137" t="s">
        <v>645</v>
      </c>
    </row>
    <row r="58" spans="2:4" ht="13.5" customHeight="1">
      <c r="B58" s="137"/>
      <c r="C58" s="136" t="s">
        <v>646</v>
      </c>
      <c r="D58" s="137" t="s">
        <v>647</v>
      </c>
    </row>
    <row r="59" spans="2:4" ht="13.5" customHeight="1">
      <c r="B59" s="137"/>
      <c r="C59" s="136" t="s">
        <v>648</v>
      </c>
      <c r="D59" s="137" t="s">
        <v>649</v>
      </c>
    </row>
    <row r="60" spans="2:4" ht="13.5" customHeight="1">
      <c r="B60" s="137"/>
      <c r="C60" s="136" t="s">
        <v>650</v>
      </c>
      <c r="D60" s="137" t="s">
        <v>651</v>
      </c>
    </row>
    <row r="61" spans="2:4" ht="13.5" customHeight="1">
      <c r="B61" s="137"/>
      <c r="C61" s="136" t="s">
        <v>652</v>
      </c>
      <c r="D61" s="137" t="s">
        <v>653</v>
      </c>
    </row>
    <row r="62" spans="2:4" ht="13.5" customHeight="1">
      <c r="B62" s="137"/>
      <c r="C62" s="137" t="s">
        <v>654</v>
      </c>
      <c r="D62" s="137" t="s">
        <v>655</v>
      </c>
    </row>
    <row r="63" spans="2:4" ht="13.5" customHeight="1">
      <c r="B63" s="137"/>
      <c r="C63" s="136" t="s">
        <v>656</v>
      </c>
      <c r="D63" s="137" t="s">
        <v>657</v>
      </c>
    </row>
    <row r="64" spans="2:4" ht="13.5" customHeight="1">
      <c r="B64" s="137"/>
      <c r="C64" s="136" t="s">
        <v>658</v>
      </c>
      <c r="D64" s="137" t="s">
        <v>659</v>
      </c>
    </row>
    <row r="65" spans="2:4" ht="13.5" customHeight="1">
      <c r="B65" s="137"/>
      <c r="C65" s="136" t="s">
        <v>660</v>
      </c>
      <c r="D65" s="137" t="s">
        <v>661</v>
      </c>
    </row>
    <row r="66" spans="2:4" ht="13.5" customHeight="1">
      <c r="B66" s="137"/>
      <c r="C66" s="136" t="s">
        <v>662</v>
      </c>
      <c r="D66" s="137" t="s">
        <v>663</v>
      </c>
    </row>
    <row r="67" spans="2:4" ht="13.5" customHeight="1">
      <c r="B67" s="137"/>
      <c r="C67" s="136" t="s">
        <v>664</v>
      </c>
      <c r="D67" s="137" t="s">
        <v>665</v>
      </c>
    </row>
    <row r="68" spans="2:4" ht="13.5" customHeight="1">
      <c r="B68" s="137"/>
      <c r="C68" s="136" t="s">
        <v>374</v>
      </c>
      <c r="D68" s="137" t="s">
        <v>666</v>
      </c>
    </row>
    <row r="69" spans="2:4" ht="13.5" customHeight="1">
      <c r="B69" s="137"/>
      <c r="C69" s="136" t="s">
        <v>375</v>
      </c>
      <c r="D69" s="136" t="s">
        <v>391</v>
      </c>
    </row>
    <row r="70" spans="2:4" ht="13.5" customHeight="1">
      <c r="B70" s="137"/>
      <c r="C70" s="136" t="s">
        <v>376</v>
      </c>
      <c r="D70" s="137" t="s">
        <v>667</v>
      </c>
    </row>
    <row r="71" spans="2:4" ht="13.5" customHeight="1">
      <c r="B71" s="137"/>
      <c r="C71" s="136" t="s">
        <v>668</v>
      </c>
      <c r="D71" s="137" t="s">
        <v>669</v>
      </c>
    </row>
    <row r="72" spans="2:4" ht="13.5" customHeight="1">
      <c r="B72" s="137"/>
      <c r="C72" s="136" t="s">
        <v>670</v>
      </c>
      <c r="D72" s="137" t="s">
        <v>671</v>
      </c>
    </row>
    <row r="73" spans="2:4" ht="13.5" customHeight="1">
      <c r="B73" s="137"/>
      <c r="C73" s="136" t="s">
        <v>393</v>
      </c>
      <c r="D73" s="137" t="s">
        <v>672</v>
      </c>
    </row>
    <row r="74" spans="2:4" ht="13.5" customHeight="1">
      <c r="B74" s="137"/>
      <c r="C74" s="136" t="s">
        <v>673</v>
      </c>
      <c r="D74" s="137" t="s">
        <v>674</v>
      </c>
    </row>
    <row r="75" spans="2:4" ht="13.5" customHeight="1">
      <c r="B75" s="137"/>
      <c r="C75" s="136" t="s">
        <v>675</v>
      </c>
      <c r="D75" s="137" t="s">
        <v>676</v>
      </c>
    </row>
    <row r="76" spans="2:4" ht="13.5" customHeight="1">
      <c r="B76" s="137"/>
      <c r="C76" s="136" t="s">
        <v>677</v>
      </c>
      <c r="D76" s="137" t="s">
        <v>678</v>
      </c>
    </row>
    <row r="77" spans="2:4" ht="13.5" customHeight="1">
      <c r="B77" s="137"/>
      <c r="C77" s="136" t="s">
        <v>679</v>
      </c>
      <c r="D77" s="137" t="s">
        <v>680</v>
      </c>
    </row>
    <row r="78" spans="2:4" ht="13.5" customHeight="1">
      <c r="B78" s="137"/>
      <c r="C78" s="136" t="s">
        <v>681</v>
      </c>
      <c r="D78" s="137" t="s">
        <v>682</v>
      </c>
    </row>
    <row r="79" spans="2:4" ht="13.5" customHeight="1">
      <c r="B79" s="137"/>
      <c r="C79" s="136" t="s">
        <v>683</v>
      </c>
      <c r="D79" s="137" t="s">
        <v>684</v>
      </c>
    </row>
    <row r="80" spans="2:4" ht="13.5" customHeight="1">
      <c r="B80" s="137"/>
      <c r="C80" s="136" t="s">
        <v>685</v>
      </c>
      <c r="D80" s="137" t="s">
        <v>686</v>
      </c>
    </row>
    <row r="81" spans="2:4" ht="13.5" customHeight="1">
      <c r="B81" s="137"/>
      <c r="C81" s="136" t="s">
        <v>687</v>
      </c>
      <c r="D81" s="137" t="s">
        <v>688</v>
      </c>
    </row>
    <row r="82" spans="2:4" ht="13.5" customHeight="1">
      <c r="B82" s="137"/>
      <c r="C82" s="136" t="s">
        <v>689</v>
      </c>
      <c r="D82" s="137" t="s">
        <v>690</v>
      </c>
    </row>
    <row r="83" spans="2:4" ht="13.5" customHeight="1">
      <c r="B83" s="137"/>
      <c r="C83" s="136" t="s">
        <v>691</v>
      </c>
      <c r="D83" s="137" t="s">
        <v>692</v>
      </c>
    </row>
    <row r="84" spans="2:4" ht="13.5" customHeight="1">
      <c r="B84" s="137"/>
      <c r="C84" s="136" t="s">
        <v>693</v>
      </c>
      <c r="D84" s="137" t="s">
        <v>694</v>
      </c>
    </row>
    <row r="85" spans="2:4" ht="13.5" customHeight="1">
      <c r="B85" s="137"/>
      <c r="C85" s="136" t="s">
        <v>695</v>
      </c>
      <c r="D85" s="137" t="s">
        <v>696</v>
      </c>
    </row>
    <row r="86" spans="2:4" ht="13.5" customHeight="1">
      <c r="B86" s="137"/>
      <c r="C86" s="136" t="s">
        <v>697</v>
      </c>
      <c r="D86" s="137" t="s">
        <v>698</v>
      </c>
    </row>
    <row r="87" spans="2:4" ht="13.5" customHeight="1">
      <c r="B87" s="137"/>
      <c r="C87" s="136" t="s">
        <v>699</v>
      </c>
      <c r="D87" s="137" t="s">
        <v>700</v>
      </c>
    </row>
    <row r="88" spans="2:4" ht="13.5" customHeight="1">
      <c r="B88" s="137"/>
      <c r="C88" s="136" t="s">
        <v>701</v>
      </c>
      <c r="D88" s="137" t="s">
        <v>702</v>
      </c>
    </row>
    <row r="89" spans="2:4" ht="13.5" customHeight="1">
      <c r="B89" s="137"/>
      <c r="C89" s="136" t="s">
        <v>703</v>
      </c>
      <c r="D89" s="137" t="s">
        <v>704</v>
      </c>
    </row>
    <row r="90" spans="2:4" ht="13.5" customHeight="1">
      <c r="B90" s="137"/>
      <c r="C90" s="136" t="s">
        <v>705</v>
      </c>
      <c r="D90" s="137" t="s">
        <v>706</v>
      </c>
    </row>
    <row r="91" spans="2:4" ht="13.5" customHeight="1">
      <c r="B91" s="137"/>
      <c r="C91" s="136" t="s">
        <v>707</v>
      </c>
      <c r="D91" s="137" t="s">
        <v>708</v>
      </c>
    </row>
    <row r="92" spans="2:4" ht="13.5" customHeight="1">
      <c r="B92" s="137"/>
      <c r="C92" s="136" t="s">
        <v>709</v>
      </c>
      <c r="D92" s="137" t="s">
        <v>710</v>
      </c>
    </row>
    <row r="93" spans="2:4" ht="13.5" customHeight="1">
      <c r="B93" s="137"/>
      <c r="C93" s="136" t="s">
        <v>711</v>
      </c>
      <c r="D93" s="137" t="s">
        <v>712</v>
      </c>
    </row>
    <row r="94" spans="2:4" ht="13.5" customHeight="1">
      <c r="B94" s="137"/>
      <c r="C94" s="136" t="s">
        <v>713</v>
      </c>
      <c r="D94" s="137" t="s">
        <v>714</v>
      </c>
    </row>
    <row r="95" spans="2:4" ht="13.5" customHeight="1">
      <c r="B95" s="137"/>
      <c r="C95" s="136" t="s">
        <v>715</v>
      </c>
      <c r="D95" s="137" t="s">
        <v>716</v>
      </c>
    </row>
    <row r="96" spans="2:4" ht="13.5" customHeight="1">
      <c r="B96" s="137"/>
      <c r="C96" s="136" t="s">
        <v>717</v>
      </c>
      <c r="D96" s="137" t="s">
        <v>718</v>
      </c>
    </row>
    <row r="97" spans="2:4">
      <c r="B97" s="137"/>
      <c r="C97" s="136" t="s">
        <v>719</v>
      </c>
      <c r="D97" s="137" t="s">
        <v>720</v>
      </c>
    </row>
    <row r="98" spans="2:4">
      <c r="B98" s="137"/>
      <c r="C98" s="136" t="s">
        <v>487</v>
      </c>
      <c r="D98" s="137" t="s">
        <v>721</v>
      </c>
    </row>
    <row r="99" spans="2:4">
      <c r="B99" s="137"/>
      <c r="C99" s="136" t="s">
        <v>488</v>
      </c>
      <c r="D99" s="137" t="s">
        <v>722</v>
      </c>
    </row>
    <row r="100" spans="2:4">
      <c r="B100" s="137"/>
      <c r="C100" s="136" t="s">
        <v>489</v>
      </c>
      <c r="D100" s="137" t="s">
        <v>723</v>
      </c>
    </row>
    <row r="101" spans="2:4">
      <c r="B101" s="137"/>
      <c r="C101" s="136" t="s">
        <v>481</v>
      </c>
      <c r="D101" s="137" t="s">
        <v>724</v>
      </c>
    </row>
    <row r="102" spans="2:4">
      <c r="B102" s="137"/>
      <c r="C102" s="136" t="s">
        <v>482</v>
      </c>
      <c r="D102" s="137" t="s">
        <v>725</v>
      </c>
    </row>
    <row r="103" spans="2:4">
      <c r="B103" s="137"/>
      <c r="C103" s="136" t="s">
        <v>483</v>
      </c>
      <c r="D103" s="137" t="s">
        <v>726</v>
      </c>
    </row>
    <row r="104" spans="2:4">
      <c r="B104" s="137"/>
      <c r="C104" s="136" t="s">
        <v>499</v>
      </c>
      <c r="D104" s="137" t="s">
        <v>727</v>
      </c>
    </row>
    <row r="105" spans="2:4">
      <c r="B105" s="137"/>
      <c r="C105" s="136" t="s">
        <v>500</v>
      </c>
      <c r="D105" s="137" t="s">
        <v>728</v>
      </c>
    </row>
    <row r="106" spans="2:4">
      <c r="B106" s="137"/>
      <c r="C106" s="136" t="s">
        <v>501</v>
      </c>
      <c r="D106" s="137" t="s">
        <v>729</v>
      </c>
    </row>
    <row r="107" spans="2:4">
      <c r="B107" s="137"/>
      <c r="C107" s="136" t="s">
        <v>730</v>
      </c>
      <c r="D107" s="137" t="s">
        <v>731</v>
      </c>
    </row>
    <row r="108" spans="2:4">
      <c r="B108" s="137"/>
      <c r="C108" s="136" t="s">
        <v>732</v>
      </c>
      <c r="D108" s="137" t="s">
        <v>733</v>
      </c>
    </row>
    <row r="109" spans="2:4">
      <c r="B109" s="137"/>
      <c r="C109" s="136" t="s">
        <v>734</v>
      </c>
      <c r="D109" s="137" t="s">
        <v>735</v>
      </c>
    </row>
    <row r="110" spans="2:4">
      <c r="B110" s="137"/>
      <c r="C110" s="136" t="s">
        <v>508</v>
      </c>
      <c r="D110" s="137" t="s">
        <v>736</v>
      </c>
    </row>
    <row r="111" spans="2:4">
      <c r="B111" s="137"/>
      <c r="C111" s="136" t="s">
        <v>509</v>
      </c>
      <c r="D111" s="137" t="s">
        <v>737</v>
      </c>
    </row>
    <row r="112" spans="2:4">
      <c r="B112" s="137"/>
      <c r="C112" s="136" t="s">
        <v>510</v>
      </c>
      <c r="D112" s="137" t="s">
        <v>738</v>
      </c>
    </row>
    <row r="113" spans="2:4">
      <c r="B113" s="137"/>
      <c r="C113" s="136" t="s">
        <v>739</v>
      </c>
      <c r="D113" s="137" t="s">
        <v>740</v>
      </c>
    </row>
    <row r="114" spans="2:4">
      <c r="B114" s="137"/>
      <c r="C114" s="136" t="s">
        <v>741</v>
      </c>
      <c r="D114" s="137" t="s">
        <v>742</v>
      </c>
    </row>
    <row r="115" spans="2:4">
      <c r="B115" s="137"/>
      <c r="C115" s="136" t="s">
        <v>743</v>
      </c>
      <c r="D115" s="137" t="s">
        <v>744</v>
      </c>
    </row>
    <row r="116" spans="2:4">
      <c r="B116" s="137"/>
      <c r="C116" s="136" t="s">
        <v>745</v>
      </c>
      <c r="D116" s="137" t="s">
        <v>746</v>
      </c>
    </row>
    <row r="117" spans="2:4">
      <c r="B117" s="137"/>
      <c r="C117" s="136" t="s">
        <v>747</v>
      </c>
      <c r="D117" s="137" t="s">
        <v>748</v>
      </c>
    </row>
    <row r="118" spans="2:4">
      <c r="B118" s="137"/>
      <c r="C118" s="136" t="s">
        <v>749</v>
      </c>
      <c r="D118" s="137" t="s">
        <v>750</v>
      </c>
    </row>
    <row r="119" spans="2:4">
      <c r="B119" s="137"/>
      <c r="C119" s="136" t="s">
        <v>751</v>
      </c>
      <c r="D119" s="137" t="s">
        <v>752</v>
      </c>
    </row>
    <row r="120" spans="2:4">
      <c r="B120" s="137"/>
      <c r="C120" s="136" t="s">
        <v>753</v>
      </c>
      <c r="D120" s="137" t="s">
        <v>754</v>
      </c>
    </row>
    <row r="121" spans="2:4">
      <c r="B121" s="137"/>
      <c r="C121" s="136" t="s">
        <v>755</v>
      </c>
      <c r="D121" s="136" t="s">
        <v>430</v>
      </c>
    </row>
    <row r="122" spans="2:4">
      <c r="B122" s="137"/>
      <c r="C122" s="136" t="s">
        <v>756</v>
      </c>
      <c r="D122" s="137" t="s">
        <v>757</v>
      </c>
    </row>
    <row r="123" spans="2:4">
      <c r="B123" s="137"/>
      <c r="C123" s="136" t="s">
        <v>758</v>
      </c>
      <c r="D123" s="137" t="s">
        <v>759</v>
      </c>
    </row>
    <row r="124" spans="2:4">
      <c r="B124" s="137"/>
      <c r="C124" s="136" t="s">
        <v>760</v>
      </c>
      <c r="D124" s="137" t="s">
        <v>761</v>
      </c>
    </row>
    <row r="125" spans="2:4">
      <c r="B125" s="137"/>
      <c r="C125" s="136" t="s">
        <v>362</v>
      </c>
      <c r="D125" s="137" t="s">
        <v>435</v>
      </c>
    </row>
    <row r="126" spans="2:4">
      <c r="B126" s="137"/>
      <c r="C126" s="136" t="s">
        <v>363</v>
      </c>
      <c r="D126" s="137" t="s">
        <v>762</v>
      </c>
    </row>
    <row r="127" spans="2:4">
      <c r="B127" s="137"/>
      <c r="C127" s="136" t="s">
        <v>364</v>
      </c>
      <c r="D127" s="137" t="s">
        <v>763</v>
      </c>
    </row>
    <row r="128" spans="2:4">
      <c r="B128" s="137"/>
      <c r="C128" s="136" t="s">
        <v>392</v>
      </c>
      <c r="D128" s="137" t="s">
        <v>764</v>
      </c>
    </row>
    <row r="129" spans="2:4">
      <c r="B129" s="137"/>
      <c r="C129" s="136" t="s">
        <v>765</v>
      </c>
      <c r="D129" s="137" t="s">
        <v>766</v>
      </c>
    </row>
    <row r="130" spans="2:4">
      <c r="B130" s="137"/>
      <c r="C130" s="136" t="s">
        <v>767</v>
      </c>
      <c r="D130" s="137" t="s">
        <v>768</v>
      </c>
    </row>
    <row r="131" spans="2:4">
      <c r="B131" s="137"/>
      <c r="C131" s="136" t="s">
        <v>769</v>
      </c>
      <c r="D131" s="137" t="s">
        <v>770</v>
      </c>
    </row>
    <row r="132" spans="2:4">
      <c r="B132" s="137"/>
      <c r="C132" s="136" t="s">
        <v>771</v>
      </c>
      <c r="D132" s="137" t="s">
        <v>772</v>
      </c>
    </row>
    <row r="133" spans="2:4">
      <c r="B133" s="137"/>
      <c r="C133" s="136" t="s">
        <v>773</v>
      </c>
      <c r="D133" s="137"/>
    </row>
    <row r="134" spans="2:4">
      <c r="B134" s="137"/>
      <c r="C134" s="136" t="s">
        <v>505</v>
      </c>
      <c r="D134" s="137"/>
    </row>
    <row r="135" spans="2:4">
      <c r="B135" s="137"/>
      <c r="C135" s="136" t="s">
        <v>506</v>
      </c>
      <c r="D135" s="137"/>
    </row>
    <row r="136" spans="2:4">
      <c r="B136" s="137"/>
      <c r="C136" s="136" t="s">
        <v>507</v>
      </c>
      <c r="D136" s="137"/>
    </row>
    <row r="137" spans="2:4">
      <c r="B137" s="137"/>
      <c r="C137" s="136" t="s">
        <v>774</v>
      </c>
      <c r="D137" s="137"/>
    </row>
    <row r="138" spans="2:4">
      <c r="B138" s="137"/>
      <c r="C138" s="136" t="s">
        <v>775</v>
      </c>
      <c r="D138" s="137"/>
    </row>
    <row r="139" spans="2:4">
      <c r="B139" s="137"/>
      <c r="C139" s="136" t="s">
        <v>776</v>
      </c>
      <c r="D139" s="137"/>
    </row>
  </sheetData>
  <mergeCells count="1">
    <mergeCell ref="B2:D3"/>
  </mergeCells>
  <phoneticPr fontId="1" type="fullwidthKatakana"/>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B1:AA11"/>
  <sheetViews>
    <sheetView showGridLines="0" workbookViewId="0">
      <selection activeCell="G8" sqref="G8"/>
    </sheetView>
  </sheetViews>
  <sheetFormatPr defaultRowHeight="13.5"/>
  <cols>
    <col min="1" max="1" width="3.625" style="1" customWidth="1"/>
    <col min="2" max="2" width="6.5" style="1" customWidth="1"/>
    <col min="3" max="3" width="31.5" style="1" customWidth="1"/>
    <col min="4" max="27" width="6.625" style="1" customWidth="1"/>
    <col min="28" max="16384" width="9" style="1"/>
  </cols>
  <sheetData>
    <row r="1" spans="2:27"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row>
    <row r="2" spans="2:27" ht="12" customHeight="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2:27">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c r="V4" s="257" t="s">
        <v>70</v>
      </c>
      <c r="W4" s="242"/>
      <c r="X4" s="242"/>
      <c r="Y4" s="257" t="s">
        <v>71</v>
      </c>
      <c r="Z4" s="242"/>
      <c r="AA4" s="242"/>
    </row>
    <row r="5" spans="2:27">
      <c r="B5" s="242"/>
      <c r="C5" s="242"/>
      <c r="D5" s="242"/>
      <c r="E5" s="242"/>
      <c r="F5" s="242"/>
      <c r="G5" s="239" t="s">
        <v>31</v>
      </c>
      <c r="H5" s="239"/>
      <c r="I5" s="239"/>
      <c r="J5" s="239" t="s">
        <v>32</v>
      </c>
      <c r="K5" s="239"/>
      <c r="L5" s="239"/>
      <c r="M5" s="239" t="s">
        <v>33</v>
      </c>
      <c r="N5" s="239"/>
      <c r="O5" s="239"/>
      <c r="P5" s="239" t="s">
        <v>34</v>
      </c>
      <c r="Q5" s="239"/>
      <c r="R5" s="239"/>
      <c r="S5" s="242"/>
      <c r="T5" s="242"/>
      <c r="U5" s="242"/>
      <c r="V5" s="242"/>
      <c r="W5" s="242"/>
      <c r="X5" s="242"/>
      <c r="Y5" s="242"/>
      <c r="Z5" s="242"/>
      <c r="AA5" s="242"/>
    </row>
    <row r="6" spans="2:27">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598</v>
      </c>
      <c r="W7" s="100" t="s">
        <v>601</v>
      </c>
      <c r="X7" s="100" t="s">
        <v>604</v>
      </c>
      <c r="Y7" s="100" t="s">
        <v>607</v>
      </c>
      <c r="Z7" s="100" t="s">
        <v>610</v>
      </c>
      <c r="AA7" s="100" t="s">
        <v>613</v>
      </c>
    </row>
    <row r="8" spans="2:27">
      <c r="B8" s="237" t="s">
        <v>36</v>
      </c>
      <c r="C8" s="238"/>
      <c r="D8" s="104" t="s">
        <v>37</v>
      </c>
      <c r="E8" s="104" t="s">
        <v>38</v>
      </c>
      <c r="F8" s="104" t="s">
        <v>39</v>
      </c>
      <c r="G8" s="104" t="s">
        <v>40</v>
      </c>
      <c r="H8" s="104" t="s">
        <v>41</v>
      </c>
      <c r="I8" s="104" t="s">
        <v>42</v>
      </c>
      <c r="J8" s="105" t="s">
        <v>413</v>
      </c>
      <c r="K8" s="105" t="s">
        <v>414</v>
      </c>
      <c r="L8" s="105" t="s">
        <v>415</v>
      </c>
      <c r="M8" s="105" t="s">
        <v>410</v>
      </c>
      <c r="N8" s="105" t="s">
        <v>411</v>
      </c>
      <c r="O8" s="105" t="s">
        <v>412</v>
      </c>
      <c r="P8" s="105" t="s">
        <v>452</v>
      </c>
      <c r="Q8" s="105" t="s">
        <v>453</v>
      </c>
      <c r="R8" s="105" t="s">
        <v>454</v>
      </c>
      <c r="S8" s="129" t="e">
        <f>IF(D8=0,"",P8/D8 * 100)</f>
        <v>#VALUE!</v>
      </c>
      <c r="T8" s="129" t="e">
        <f t="shared" ref="T8:U8" si="0">IF(E8=0,"",Q8/E8 * 100)</f>
        <v>#VALUE!</v>
      </c>
      <c r="U8" s="129" t="e">
        <f t="shared" si="0"/>
        <v>#VALUE!</v>
      </c>
      <c r="V8" s="105" t="s">
        <v>788</v>
      </c>
      <c r="W8" s="105" t="s">
        <v>789</v>
      </c>
      <c r="X8" s="105" t="s">
        <v>780</v>
      </c>
      <c r="Y8" s="105" t="s">
        <v>790</v>
      </c>
      <c r="Z8" s="105" t="s">
        <v>791</v>
      </c>
      <c r="AA8" s="105" t="s">
        <v>792</v>
      </c>
    </row>
    <row r="10" spans="2:27" ht="14.25" thickBot="1">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c r="B11" s="237" t="s">
        <v>57</v>
      </c>
      <c r="C11" s="238"/>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794</v>
      </c>
      <c r="Z11" s="132" t="s">
        <v>348</v>
      </c>
      <c r="AA11" s="132" t="s">
        <v>349</v>
      </c>
    </row>
  </sheetData>
  <mergeCells count="17">
    <mergeCell ref="B11:C11"/>
    <mergeCell ref="Y4:AA5"/>
    <mergeCell ref="B8:C8"/>
    <mergeCell ref="V4:X5"/>
    <mergeCell ref="G5:I5"/>
    <mergeCell ref="J5:L5"/>
    <mergeCell ref="M5:O5"/>
    <mergeCell ref="P5:R5"/>
    <mergeCell ref="B4:B6"/>
    <mergeCell ref="C4:C6"/>
    <mergeCell ref="D4:F5"/>
    <mergeCell ref="G4:I4"/>
    <mergeCell ref="J4:L4"/>
    <mergeCell ref="M4:O4"/>
    <mergeCell ref="B1:AA2"/>
    <mergeCell ref="P4:R4"/>
    <mergeCell ref="S4:U5"/>
  </mergeCells>
  <phoneticPr fontId="1" type="fullwidthKatakana"/>
  <pageMargins left="0.708661417322835" right="0.708661417322835" top="0.748031496062992" bottom="0.74803149606299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2:U12"/>
  <sheetViews>
    <sheetView showGridLines="0" workbookViewId="0"/>
  </sheetViews>
  <sheetFormatPr defaultRowHeight="13.5"/>
  <cols>
    <col min="1" max="1" width="3.625" style="1" customWidth="1"/>
    <col min="2" max="2" width="6.5" style="1" customWidth="1"/>
    <col min="3" max="3" width="31.5" style="1" customWidth="1"/>
    <col min="4" max="21" width="6.625" style="1" customWidth="1"/>
    <col min="22" max="16384" width="9" style="1"/>
  </cols>
  <sheetData>
    <row r="2" spans="2:21" ht="12" customHeight="1">
      <c r="B2" s="241" t="s">
        <v>0</v>
      </c>
      <c r="C2" s="241"/>
      <c r="D2" s="241"/>
      <c r="E2" s="241"/>
      <c r="F2" s="241"/>
      <c r="G2" s="241"/>
      <c r="H2" s="241"/>
      <c r="I2" s="241"/>
      <c r="J2" s="241"/>
      <c r="K2" s="241"/>
      <c r="L2" s="241"/>
    </row>
    <row r="3" spans="2:21" ht="12" customHeight="1">
      <c r="B3" s="241"/>
      <c r="C3" s="241"/>
      <c r="D3" s="241"/>
      <c r="E3" s="241"/>
      <c r="F3" s="241"/>
      <c r="G3" s="241"/>
      <c r="H3" s="241"/>
      <c r="I3" s="241"/>
      <c r="J3" s="241"/>
      <c r="K3" s="241"/>
      <c r="L3" s="241"/>
      <c r="M3" s="6"/>
      <c r="N3" s="6"/>
      <c r="O3" s="6"/>
      <c r="P3" s="6"/>
      <c r="Q3" s="6"/>
      <c r="R3" s="6"/>
      <c r="S3" s="6"/>
      <c r="T3" s="6"/>
      <c r="U3" s="6"/>
    </row>
    <row r="4" spans="2:21" ht="14.25">
      <c r="B4" s="82"/>
      <c r="C4" s="83"/>
      <c r="D4" s="83"/>
      <c r="E4" s="83"/>
      <c r="F4" s="83"/>
      <c r="G4" s="83"/>
      <c r="H4" s="83"/>
      <c r="I4" s="83"/>
      <c r="J4" s="83"/>
      <c r="K4" s="83"/>
      <c r="L4" s="84" t="s">
        <v>2</v>
      </c>
      <c r="M4" s="3"/>
      <c r="N4" s="3"/>
      <c r="O4" s="3"/>
      <c r="P4" s="3"/>
      <c r="Q4" s="3"/>
      <c r="R4" s="3"/>
      <c r="S4" s="3"/>
      <c r="T4" s="3"/>
      <c r="U4" s="3"/>
    </row>
    <row r="5" spans="2:21">
      <c r="B5" s="80" t="s">
        <v>1</v>
      </c>
      <c r="C5" s="81"/>
      <c r="D5" s="81"/>
      <c r="E5" s="81"/>
      <c r="F5" s="81"/>
      <c r="G5" s="81"/>
      <c r="H5" s="81"/>
      <c r="I5" s="81"/>
      <c r="J5" s="81"/>
      <c r="K5" s="81"/>
      <c r="L5" s="81"/>
    </row>
    <row r="6" spans="2:21">
      <c r="B6" s="242" t="s">
        <v>58</v>
      </c>
      <c r="C6" s="242" t="s">
        <v>133</v>
      </c>
      <c r="D6" s="248" t="s">
        <v>26</v>
      </c>
      <c r="E6" s="249"/>
      <c r="F6" s="250"/>
      <c r="G6" s="240" t="s">
        <v>30</v>
      </c>
      <c r="H6" s="240"/>
      <c r="I6" s="240"/>
      <c r="J6" s="248" t="s">
        <v>35</v>
      </c>
      <c r="K6" s="249"/>
      <c r="L6" s="250"/>
    </row>
    <row r="7" spans="2:21">
      <c r="B7" s="242"/>
      <c r="C7" s="242"/>
      <c r="D7" s="2" t="s">
        <v>23</v>
      </c>
      <c r="E7" s="2" t="s">
        <v>24</v>
      </c>
      <c r="F7" s="2" t="s">
        <v>25</v>
      </c>
      <c r="G7" s="2" t="s">
        <v>23</v>
      </c>
      <c r="H7" s="2" t="s">
        <v>24</v>
      </c>
      <c r="I7" s="2" t="s">
        <v>25</v>
      </c>
      <c r="J7" s="2" t="s">
        <v>23</v>
      </c>
      <c r="K7" s="2" t="s">
        <v>24</v>
      </c>
      <c r="L7" s="2" t="s">
        <v>25</v>
      </c>
    </row>
    <row r="8" spans="2:21" ht="14.25" thickBot="1">
      <c r="B8" s="58" t="s">
        <v>3</v>
      </c>
      <c r="C8" s="76" t="s">
        <v>4</v>
      </c>
      <c r="D8" s="99" t="s">
        <v>5</v>
      </c>
      <c r="E8" s="99" t="s">
        <v>6</v>
      </c>
      <c r="F8" s="99" t="s">
        <v>7</v>
      </c>
      <c r="G8" s="100" t="s">
        <v>493</v>
      </c>
      <c r="H8" s="100" t="s">
        <v>494</v>
      </c>
      <c r="I8" s="100" t="s">
        <v>495</v>
      </c>
      <c r="J8" s="133" t="s">
        <v>505</v>
      </c>
      <c r="K8" s="133" t="s">
        <v>506</v>
      </c>
      <c r="L8" s="133" t="s">
        <v>507</v>
      </c>
    </row>
    <row r="9" spans="2:21">
      <c r="B9" s="237" t="s">
        <v>36</v>
      </c>
      <c r="C9" s="238"/>
      <c r="D9" s="104" t="s">
        <v>37</v>
      </c>
      <c r="E9" s="104" t="s">
        <v>38</v>
      </c>
      <c r="F9" s="104" t="s">
        <v>39</v>
      </c>
      <c r="G9" s="105" t="s">
        <v>452</v>
      </c>
      <c r="H9" s="105" t="s">
        <v>453</v>
      </c>
      <c r="I9" s="105" t="s">
        <v>454</v>
      </c>
      <c r="J9" s="129" t="e">
        <f>IF(D9=0,"",G9/D9 * 100)</f>
        <v>#VALUE!</v>
      </c>
      <c r="K9" s="129" t="e">
        <f>IF(E9=0,"",H9/E9 * 100)</f>
        <v>#VALUE!</v>
      </c>
      <c r="L9" s="129" t="e">
        <f>IF(F9=0,"",I9/F9 * 100)</f>
        <v>#VALUE!</v>
      </c>
    </row>
    <row r="11" spans="2:21" ht="14.25" thickBot="1">
      <c r="B11" s="62" t="s">
        <v>43</v>
      </c>
      <c r="C11" s="77" t="s">
        <v>44</v>
      </c>
      <c r="D11" s="99" t="s">
        <v>45</v>
      </c>
      <c r="E11" s="99" t="s">
        <v>46</v>
      </c>
      <c r="F11" s="99" t="s">
        <v>47</v>
      </c>
      <c r="G11" s="100" t="s">
        <v>499</v>
      </c>
      <c r="H11" s="100" t="s">
        <v>500</v>
      </c>
      <c r="I11" s="100" t="s">
        <v>501</v>
      </c>
      <c r="J11" s="133" t="s">
        <v>508</v>
      </c>
      <c r="K11" s="133" t="s">
        <v>509</v>
      </c>
      <c r="L11" s="133" t="s">
        <v>510</v>
      </c>
    </row>
    <row r="12" spans="2:21">
      <c r="B12" s="237" t="s">
        <v>57</v>
      </c>
      <c r="C12" s="238"/>
      <c r="D12" s="104" t="s">
        <v>51</v>
      </c>
      <c r="E12" s="104" t="s">
        <v>52</v>
      </c>
      <c r="F12" s="104" t="s">
        <v>53</v>
      </c>
      <c r="G12" s="105" t="s">
        <v>502</v>
      </c>
      <c r="H12" s="105" t="s">
        <v>503</v>
      </c>
      <c r="I12" s="105" t="s">
        <v>504</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type="fullwidthKatakana"/>
  <pageMargins left="0.708661417322835" right="0.708661417322835" top="0.748031496062992" bottom="0.74803149606299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2:V13"/>
  <sheetViews>
    <sheetView showGridLines="0" zoomScaleNormal="100" workbookViewId="0"/>
  </sheetViews>
  <sheetFormatPr defaultRowHeight="13.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c r="B2" s="241" t="s">
        <v>0</v>
      </c>
      <c r="C2" s="241"/>
      <c r="D2" s="241"/>
      <c r="E2" s="241"/>
      <c r="F2" s="241"/>
      <c r="G2" s="241"/>
      <c r="H2" s="241"/>
      <c r="I2" s="241"/>
      <c r="J2" s="241"/>
      <c r="K2" s="241"/>
      <c r="L2" s="241"/>
      <c r="M2" s="241"/>
    </row>
    <row r="3" spans="2:22" ht="12" customHeight="1">
      <c r="B3" s="241"/>
      <c r="C3" s="241"/>
      <c r="D3" s="241"/>
      <c r="E3" s="241"/>
      <c r="F3" s="241"/>
      <c r="G3" s="241"/>
      <c r="H3" s="241"/>
      <c r="I3" s="241"/>
      <c r="J3" s="241"/>
      <c r="K3" s="241"/>
      <c r="L3" s="241"/>
      <c r="M3" s="241"/>
      <c r="N3" s="6"/>
      <c r="O3" s="6"/>
      <c r="P3" s="6"/>
      <c r="Q3" s="6"/>
      <c r="R3" s="6"/>
      <c r="S3" s="6"/>
      <c r="T3" s="6"/>
      <c r="U3" s="6"/>
      <c r="V3" s="6"/>
    </row>
    <row r="4" spans="2:22" ht="14.25">
      <c r="C4" s="82"/>
      <c r="D4" s="83"/>
      <c r="E4" s="83"/>
      <c r="F4" s="83"/>
      <c r="G4" s="83"/>
      <c r="H4" s="83"/>
      <c r="I4" s="83"/>
      <c r="J4" s="83"/>
      <c r="K4" s="83"/>
      <c r="L4" s="83"/>
      <c r="M4" s="84" t="s">
        <v>2</v>
      </c>
      <c r="N4" s="3"/>
      <c r="O4" s="3"/>
      <c r="P4" s="3"/>
      <c r="Q4" s="3"/>
      <c r="R4" s="3"/>
      <c r="S4" s="3"/>
      <c r="T4" s="3"/>
      <c r="U4" s="3"/>
      <c r="V4" s="3"/>
    </row>
    <row r="5" spans="2:22">
      <c r="C5" s="80" t="s">
        <v>1</v>
      </c>
      <c r="D5" s="81"/>
      <c r="E5" s="81"/>
      <c r="F5" s="81"/>
      <c r="G5" s="81"/>
      <c r="H5" s="81"/>
      <c r="I5" s="81"/>
      <c r="J5" s="81"/>
      <c r="K5" s="81"/>
      <c r="L5" s="81"/>
      <c r="M5" s="81"/>
    </row>
    <row r="6" spans="2:22">
      <c r="B6" s="242" t="s">
        <v>73</v>
      </c>
      <c r="C6" s="242" t="s">
        <v>58</v>
      </c>
      <c r="D6" s="242" t="s">
        <v>133</v>
      </c>
      <c r="E6" s="248" t="s">
        <v>26</v>
      </c>
      <c r="F6" s="249"/>
      <c r="G6" s="250"/>
      <c r="H6" s="240" t="s">
        <v>30</v>
      </c>
      <c r="I6" s="240"/>
      <c r="J6" s="240"/>
      <c r="K6" s="248" t="s">
        <v>35</v>
      </c>
      <c r="L6" s="249"/>
      <c r="M6" s="250"/>
    </row>
    <row r="7" spans="2:22">
      <c r="B7" s="242"/>
      <c r="C7" s="242"/>
      <c r="D7" s="242"/>
      <c r="E7" s="2" t="s">
        <v>23</v>
      </c>
      <c r="F7" s="2" t="s">
        <v>24</v>
      </c>
      <c r="G7" s="2" t="s">
        <v>25</v>
      </c>
      <c r="H7" s="2" t="s">
        <v>23</v>
      </c>
      <c r="I7" s="2" t="s">
        <v>24</v>
      </c>
      <c r="J7" s="2" t="s">
        <v>25</v>
      </c>
      <c r="K7" s="2" t="s">
        <v>23</v>
      </c>
      <c r="L7" s="2" t="s">
        <v>24</v>
      </c>
      <c r="M7" s="2" t="s">
        <v>25</v>
      </c>
    </row>
    <row r="8" spans="2:22" ht="14.25" thickBot="1">
      <c r="B8" s="78" t="s">
        <v>192</v>
      </c>
      <c r="C8" s="58" t="s">
        <v>3</v>
      </c>
      <c r="D8" s="76" t="s">
        <v>4</v>
      </c>
      <c r="E8" s="99" t="s">
        <v>5</v>
      </c>
      <c r="F8" s="99" t="s">
        <v>6</v>
      </c>
      <c r="G8" s="99" t="s">
        <v>7</v>
      </c>
      <c r="H8" s="100" t="s">
        <v>493</v>
      </c>
      <c r="I8" s="100" t="s">
        <v>494</v>
      </c>
      <c r="J8" s="100" t="s">
        <v>495</v>
      </c>
      <c r="K8" s="133" t="s">
        <v>505</v>
      </c>
      <c r="L8" s="133" t="s">
        <v>506</v>
      </c>
      <c r="M8" s="133" t="s">
        <v>507</v>
      </c>
    </row>
    <row r="9" spans="2:22">
      <c r="B9" s="258" t="s">
        <v>36</v>
      </c>
      <c r="C9" s="259"/>
      <c r="D9" s="260"/>
      <c r="E9" s="104" t="s">
        <v>37</v>
      </c>
      <c r="F9" s="104" t="s">
        <v>38</v>
      </c>
      <c r="G9" s="104" t="s">
        <v>39</v>
      </c>
      <c r="H9" s="105" t="s">
        <v>452</v>
      </c>
      <c r="I9" s="105" t="s">
        <v>453</v>
      </c>
      <c r="J9" s="105" t="s">
        <v>454</v>
      </c>
      <c r="K9" s="129" t="e">
        <f>IF(E9=0,"",H9/E9 * 100)</f>
        <v>#VALUE!</v>
      </c>
      <c r="L9" s="129" t="e">
        <f>IF(F9=0,"",I9/F9 * 100)</f>
        <v>#VALUE!</v>
      </c>
      <c r="M9" s="129" t="e">
        <f>IF(G9=0,"",J9/G9 * 100)</f>
        <v>#VALUE!</v>
      </c>
    </row>
    <row r="10" spans="2:22">
      <c r="B10" s="87"/>
      <c r="C10" s="87"/>
      <c r="D10" s="87"/>
      <c r="E10" s="88"/>
      <c r="F10" s="88"/>
      <c r="G10" s="228" t="s">
        <v>795</v>
      </c>
      <c r="H10" s="219" t="s">
        <v>295</v>
      </c>
      <c r="I10" s="219" t="s">
        <v>296</v>
      </c>
      <c r="J10" s="219" t="s">
        <v>297</v>
      </c>
      <c r="K10" s="221" t="s">
        <v>798</v>
      </c>
      <c r="L10" s="88"/>
      <c r="M10" s="88"/>
    </row>
    <row r="11" spans="2:22">
      <c r="G11" s="89" t="s">
        <v>795</v>
      </c>
      <c r="H11" s="223" t="s">
        <v>75</v>
      </c>
      <c r="I11" s="223" t="s">
        <v>76</v>
      </c>
      <c r="J11" s="223" t="s">
        <v>77</v>
      </c>
      <c r="K11" s="222" t="s">
        <v>799</v>
      </c>
      <c r="L11" s="89"/>
    </row>
    <row r="12" spans="2:22" ht="14.25" thickBot="1">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type="fullwidthKatakana"/>
  <pageMargins left="0.708661417322835" right="0.708661417322835" top="0.748031496062992" bottom="0.74803149606299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dimension ref="B1:R11"/>
  <sheetViews>
    <sheetView showGridLines="0" workbookViewId="0"/>
  </sheetViews>
  <sheetFormatPr defaultRowHeight="13.5"/>
  <cols>
    <col min="1" max="1" width="3.625" style="1" customWidth="1"/>
    <col min="2" max="2" width="6.5" style="1" customWidth="1"/>
    <col min="3" max="3" width="31.5" style="1" customWidth="1"/>
    <col min="4" max="18" width="6.625" style="1" customWidth="1"/>
    <col min="19" max="16384" width="9" style="1"/>
  </cols>
  <sheetData>
    <row r="1" spans="2:18" ht="12" customHeight="1">
      <c r="B1" s="241" t="s">
        <v>201</v>
      </c>
      <c r="C1" s="241"/>
      <c r="D1" s="241"/>
      <c r="E1" s="241"/>
      <c r="F1" s="241"/>
      <c r="G1" s="241"/>
      <c r="H1" s="241"/>
      <c r="I1" s="241"/>
      <c r="J1" s="241"/>
      <c r="K1" s="241"/>
      <c r="L1" s="241"/>
      <c r="M1" s="241"/>
      <c r="N1" s="241"/>
      <c r="O1" s="241"/>
      <c r="P1" s="241"/>
      <c r="Q1" s="241"/>
      <c r="R1" s="241"/>
    </row>
    <row r="2" spans="2:18" ht="12" customHeight="1">
      <c r="B2" s="241"/>
      <c r="C2" s="241"/>
      <c r="D2" s="241"/>
      <c r="E2" s="241"/>
      <c r="F2" s="241"/>
      <c r="G2" s="241"/>
      <c r="H2" s="241"/>
      <c r="I2" s="241"/>
      <c r="J2" s="241"/>
      <c r="K2" s="241"/>
      <c r="L2" s="241"/>
      <c r="M2" s="241"/>
      <c r="N2" s="241"/>
      <c r="O2" s="241"/>
      <c r="P2" s="241"/>
      <c r="Q2" s="241"/>
      <c r="R2" s="241"/>
    </row>
    <row r="3" spans="2:18">
      <c r="B3" s="80" t="s">
        <v>1</v>
      </c>
      <c r="C3" s="81"/>
      <c r="D3" s="81"/>
      <c r="E3" s="81"/>
      <c r="F3" s="81"/>
      <c r="G3" s="81"/>
      <c r="H3" s="81"/>
      <c r="I3" s="81"/>
      <c r="J3" s="81"/>
      <c r="K3" s="81"/>
      <c r="L3" s="81"/>
      <c r="M3" s="81"/>
      <c r="N3" s="81"/>
      <c r="O3" s="81"/>
      <c r="P3" s="81"/>
      <c r="Q3" s="81"/>
      <c r="R3" s="84" t="s">
        <v>2</v>
      </c>
    </row>
    <row r="4" spans="2:18">
      <c r="B4" s="242" t="s">
        <v>58</v>
      </c>
      <c r="C4" s="242" t="s">
        <v>133</v>
      </c>
      <c r="D4" s="242" t="s">
        <v>26</v>
      </c>
      <c r="E4" s="242"/>
      <c r="F4" s="242"/>
      <c r="G4" s="240" t="s">
        <v>27</v>
      </c>
      <c r="H4" s="240"/>
      <c r="I4" s="240"/>
      <c r="J4" s="240" t="s">
        <v>28</v>
      </c>
      <c r="K4" s="240"/>
      <c r="L4" s="240"/>
      <c r="M4" s="240" t="s">
        <v>30</v>
      </c>
      <c r="N4" s="240"/>
      <c r="O4" s="240"/>
      <c r="P4" s="242" t="s">
        <v>35</v>
      </c>
      <c r="Q4" s="242"/>
      <c r="R4" s="242"/>
    </row>
    <row r="5" spans="2:18">
      <c r="B5" s="242"/>
      <c r="C5" s="242"/>
      <c r="D5" s="242"/>
      <c r="E5" s="242"/>
      <c r="F5" s="242"/>
      <c r="G5" s="239" t="s">
        <v>31</v>
      </c>
      <c r="H5" s="239"/>
      <c r="I5" s="239"/>
      <c r="J5" s="239" t="s">
        <v>32</v>
      </c>
      <c r="K5" s="239"/>
      <c r="L5" s="239"/>
      <c r="M5" s="239" t="s">
        <v>793</v>
      </c>
      <c r="N5" s="239"/>
      <c r="O5" s="239"/>
      <c r="P5" s="242"/>
      <c r="Q5" s="242"/>
      <c r="R5" s="242"/>
    </row>
    <row r="6" spans="2:18">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c r="B7" s="58" t="s">
        <v>3</v>
      </c>
      <c r="C7" s="79" t="s">
        <v>4</v>
      </c>
      <c r="D7" s="99" t="s">
        <v>5</v>
      </c>
      <c r="E7" s="99" t="s">
        <v>6</v>
      </c>
      <c r="F7" s="99" t="s">
        <v>7</v>
      </c>
      <c r="G7" s="99" t="s">
        <v>8</v>
      </c>
      <c r="H7" s="99" t="s">
        <v>9</v>
      </c>
      <c r="I7" s="99" t="s">
        <v>10</v>
      </c>
      <c r="J7" s="100" t="s">
        <v>460</v>
      </c>
      <c r="K7" s="100" t="s">
        <v>461</v>
      </c>
      <c r="L7" s="100" t="s">
        <v>462</v>
      </c>
      <c r="M7" s="100" t="s">
        <v>463</v>
      </c>
      <c r="N7" s="100" t="s">
        <v>464</v>
      </c>
      <c r="O7" s="100" t="s">
        <v>465</v>
      </c>
      <c r="P7" s="133" t="s">
        <v>774</v>
      </c>
      <c r="Q7" s="133" t="s">
        <v>775</v>
      </c>
      <c r="R7" s="133" t="s">
        <v>776</v>
      </c>
    </row>
    <row r="8" spans="2:18">
      <c r="B8" s="237" t="s">
        <v>36</v>
      </c>
      <c r="C8" s="238"/>
      <c r="D8" s="104" t="s">
        <v>37</v>
      </c>
      <c r="E8" s="104" t="s">
        <v>38</v>
      </c>
      <c r="F8" s="104" t="s">
        <v>39</v>
      </c>
      <c r="G8" s="104" t="s">
        <v>40</v>
      </c>
      <c r="H8" s="104" t="s">
        <v>41</v>
      </c>
      <c r="I8" s="104" t="s">
        <v>42</v>
      </c>
      <c r="J8" s="104" t="s">
        <v>75</v>
      </c>
      <c r="K8" s="104" t="s">
        <v>76</v>
      </c>
      <c r="L8" s="104" t="s">
        <v>77</v>
      </c>
      <c r="M8" s="105" t="s">
        <v>466</v>
      </c>
      <c r="N8" s="105" t="s">
        <v>467</v>
      </c>
      <c r="O8" s="105" t="s">
        <v>468</v>
      </c>
      <c r="P8" s="129" t="e">
        <f>IF(D8=0,"",M8/D8 * 100)</f>
        <v>#VALUE!</v>
      </c>
      <c r="Q8" s="129" t="e">
        <f>IF(E8=0,"",N8/E8 * 100)</f>
        <v>#VALUE!</v>
      </c>
      <c r="R8" s="129" t="e">
        <f>IF(F8=0,"",O8/F8 * 100)</f>
        <v>#VALUE!</v>
      </c>
    </row>
    <row r="10" spans="2:18" ht="14.25" thickBot="1">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c r="B11" s="237" t="s">
        <v>57</v>
      </c>
      <c r="C11" s="238"/>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type="fullwidthKatakana"/>
  <printOptions horizontalCentered="1" verticalCentered="0" headings="0" gridLines="0" gridLinesSet="0"/>
  <pageMargins left="0.511811023622047" right="0.511811023622047" top="0.748031496062992" bottom="0.551181102362205"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U13"/>
  <sheetViews>
    <sheetView showGridLines="0" workbookViewId="0">
      <selection activeCell="G8" sqref="G8"/>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2" spans="2:21" ht="12" customHeight="1">
      <c r="B2" s="241" t="s">
        <v>0</v>
      </c>
      <c r="C2" s="241"/>
      <c r="D2" s="241"/>
      <c r="E2" s="241"/>
      <c r="F2" s="241"/>
      <c r="G2" s="241"/>
      <c r="H2" s="241"/>
      <c r="I2" s="241"/>
      <c r="J2" s="241"/>
      <c r="K2" s="241"/>
      <c r="L2" s="241"/>
    </row>
    <row r="3" spans="2:21" ht="12" customHeight="1">
      <c r="B3" s="241"/>
      <c r="C3" s="241"/>
      <c r="D3" s="241"/>
      <c r="E3" s="241"/>
      <c r="F3" s="241"/>
      <c r="G3" s="241"/>
      <c r="H3" s="241"/>
      <c r="I3" s="241"/>
      <c r="J3" s="241"/>
      <c r="K3" s="241"/>
      <c r="L3" s="241"/>
      <c r="M3" s="6"/>
      <c r="N3" s="6"/>
      <c r="O3" s="6"/>
      <c r="P3" s="6"/>
      <c r="Q3" s="6"/>
      <c r="R3" s="6"/>
      <c r="S3" s="6"/>
      <c r="T3" s="6"/>
      <c r="U3" s="6"/>
    </row>
    <row r="4" spans="2:21" ht="14.25">
      <c r="B4" s="82"/>
      <c r="C4" s="83"/>
      <c r="D4" s="83"/>
      <c r="E4" s="83"/>
      <c r="F4" s="83"/>
      <c r="G4" s="83"/>
      <c r="H4" s="83"/>
      <c r="I4" s="83"/>
      <c r="J4" s="83"/>
      <c r="K4" s="83"/>
      <c r="L4" s="84" t="s">
        <v>2</v>
      </c>
      <c r="M4" s="5"/>
      <c r="N4" s="5"/>
      <c r="O4" s="5"/>
      <c r="P4" s="5"/>
      <c r="Q4" s="5"/>
      <c r="R4" s="5"/>
      <c r="S4" s="5"/>
      <c r="T4" s="5"/>
      <c r="U4" s="5"/>
    </row>
    <row r="5" spans="2:21">
      <c r="B5" s="80" t="s">
        <v>1</v>
      </c>
      <c r="C5" s="81"/>
      <c r="D5" s="81"/>
      <c r="E5" s="81"/>
      <c r="F5" s="81"/>
      <c r="G5" s="81"/>
      <c r="H5" s="81"/>
      <c r="I5" s="81"/>
      <c r="J5" s="81"/>
      <c r="K5" s="81"/>
      <c r="L5" s="81"/>
    </row>
    <row r="6" spans="2:21">
      <c r="B6" s="242" t="s">
        <v>58</v>
      </c>
      <c r="C6" s="242" t="s">
        <v>133</v>
      </c>
      <c r="D6" s="248" t="s">
        <v>26</v>
      </c>
      <c r="E6" s="249"/>
      <c r="F6" s="250"/>
      <c r="G6" s="240" t="s">
        <v>67</v>
      </c>
      <c r="H6" s="240"/>
      <c r="I6" s="240"/>
      <c r="J6" s="248" t="s">
        <v>35</v>
      </c>
      <c r="K6" s="249"/>
      <c r="L6" s="250"/>
    </row>
    <row r="7" spans="2:21">
      <c r="B7" s="242"/>
      <c r="C7" s="242"/>
      <c r="D7" s="2" t="s">
        <v>23</v>
      </c>
      <c r="E7" s="2" t="s">
        <v>24</v>
      </c>
      <c r="F7" s="2" t="s">
        <v>25</v>
      </c>
      <c r="G7" s="2" t="s">
        <v>23</v>
      </c>
      <c r="H7" s="2" t="s">
        <v>24</v>
      </c>
      <c r="I7" s="2" t="s">
        <v>25</v>
      </c>
      <c r="J7" s="2" t="s">
        <v>23</v>
      </c>
      <c r="K7" s="2" t="s">
        <v>24</v>
      </c>
      <c r="L7" s="2" t="s">
        <v>25</v>
      </c>
    </row>
    <row r="8" spans="2:21" ht="14.25" thickBot="1">
      <c r="B8" s="58" t="s">
        <v>3</v>
      </c>
      <c r="C8" s="76" t="s">
        <v>4</v>
      </c>
      <c r="D8" s="99" t="s">
        <v>5</v>
      </c>
      <c r="E8" s="99" t="s">
        <v>6</v>
      </c>
      <c r="F8" s="99" t="s">
        <v>7</v>
      </c>
      <c r="G8" s="100" t="s">
        <v>493</v>
      </c>
      <c r="H8" s="100" t="s">
        <v>494</v>
      </c>
      <c r="I8" s="100" t="s">
        <v>495</v>
      </c>
      <c r="J8" s="133" t="s">
        <v>505</v>
      </c>
      <c r="K8" s="133" t="s">
        <v>506</v>
      </c>
      <c r="L8" s="133" t="s">
        <v>507</v>
      </c>
    </row>
    <row r="9" spans="2:21">
      <c r="B9" s="237" t="s">
        <v>36</v>
      </c>
      <c r="C9" s="238"/>
      <c r="D9" s="104" t="s">
        <v>37</v>
      </c>
      <c r="E9" s="104" t="s">
        <v>38</v>
      </c>
      <c r="F9" s="104" t="s">
        <v>39</v>
      </c>
      <c r="G9" s="105" t="s">
        <v>452</v>
      </c>
      <c r="H9" s="105" t="s">
        <v>453</v>
      </c>
      <c r="I9" s="105" t="s">
        <v>454</v>
      </c>
      <c r="J9" s="129" t="e">
        <f>IF(D9=0,"",G9/D9 * 100)</f>
        <v>#VALUE!</v>
      </c>
      <c r="K9" s="129" t="e">
        <f>IF(E9=0,"",H9/E9 * 100)</f>
        <v>#VALUE!</v>
      </c>
      <c r="L9" s="129" t="e">
        <f>IF(F9=0,"",I9/F9 * 100)</f>
        <v>#VALUE!</v>
      </c>
    </row>
    <row r="10" spans="2:21">
      <c r="B10" s="87"/>
      <c r="C10" s="90"/>
      <c r="D10" s="88"/>
      <c r="E10" s="88"/>
      <c r="F10" s="228" t="s">
        <v>795</v>
      </c>
      <c r="G10" s="219" t="s">
        <v>295</v>
      </c>
      <c r="H10" s="219" t="s">
        <v>296</v>
      </c>
      <c r="I10" s="219" t="s">
        <v>297</v>
      </c>
      <c r="J10" s="218" t="s">
        <v>798</v>
      </c>
      <c r="K10" s="88"/>
      <c r="L10" s="88"/>
    </row>
    <row r="11" spans="2:21">
      <c r="F11" s="89" t="s">
        <v>795</v>
      </c>
      <c r="G11" s="220" t="s">
        <v>75</v>
      </c>
      <c r="H11" s="220" t="s">
        <v>76</v>
      </c>
      <c r="I11" s="220" t="s">
        <v>77</v>
      </c>
      <c r="J11" s="1" t="s">
        <v>799</v>
      </c>
    </row>
    <row r="12" spans="2:21" ht="14.25" thickBot="1">
      <c r="B12" s="62" t="s">
        <v>43</v>
      </c>
      <c r="C12" s="77" t="s">
        <v>44</v>
      </c>
      <c r="D12" s="99" t="s">
        <v>45</v>
      </c>
      <c r="E12" s="99" t="s">
        <v>46</v>
      </c>
      <c r="F12" s="99" t="s">
        <v>47</v>
      </c>
      <c r="G12" s="99" t="s">
        <v>327</v>
      </c>
      <c r="H12" s="99" t="s">
        <v>328</v>
      </c>
      <c r="I12" s="99" t="s">
        <v>329</v>
      </c>
      <c r="J12" s="131" t="s">
        <v>330</v>
      </c>
      <c r="K12" s="131" t="s">
        <v>331</v>
      </c>
      <c r="L12" s="131" t="s">
        <v>332</v>
      </c>
    </row>
    <row r="13" spans="2:21">
      <c r="B13" s="237" t="s">
        <v>57</v>
      </c>
      <c r="C13" s="238"/>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type="fullwidthKatakana"/>
  <pageMargins left="0.708661417322835" right="0.708661417322835" top="0.748031496062992" bottom="0.74803149606299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dimension ref="A1:AK22"/>
  <sheetViews>
    <sheetView showGridLines="0" view="pageBreakPreview" zoomScale="99" zoomScaleNormal="100" zoomScaleSheetLayoutView="99" workbookViewId="0"/>
  </sheetViews>
  <sheetFormatPr defaultRowHeight="13.5"/>
  <cols>
    <col min="1" max="37" width="3.5" style="0" customWidth="1"/>
  </cols>
  <sheetData>
    <row r="1" spans="1:37" ht="15.75" customHeight="1">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c r="A3" s="7"/>
      <c r="B3" s="265" t="s">
        <v>83</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c r="A7" s="7"/>
      <c r="B7" s="272" t="s">
        <v>85</v>
      </c>
      <c r="C7" s="272"/>
      <c r="D7" s="272"/>
      <c r="E7" s="272"/>
      <c r="F7" s="272"/>
      <c r="G7" s="272"/>
      <c r="H7" s="272"/>
      <c r="I7" s="272"/>
      <c r="J7" s="272"/>
      <c r="K7" s="272"/>
      <c r="L7" s="272"/>
      <c r="M7" s="272"/>
      <c r="N7" s="272"/>
      <c r="O7" s="272" t="s">
        <v>86</v>
      </c>
      <c r="P7" s="272"/>
      <c r="Q7" s="272"/>
      <c r="R7" s="272"/>
      <c r="S7" s="272"/>
      <c r="T7" s="272"/>
      <c r="U7" s="272"/>
      <c r="V7" s="272"/>
      <c r="W7" s="272"/>
      <c r="X7" s="261" t="s">
        <v>87</v>
      </c>
      <c r="Y7" s="261"/>
      <c r="Z7" s="261"/>
      <c r="AA7" s="261"/>
      <c r="AB7" s="261"/>
      <c r="AC7" s="261"/>
      <c r="AD7" s="261"/>
      <c r="AE7" s="261"/>
      <c r="AF7" s="261"/>
      <c r="AG7" s="261"/>
      <c r="AH7" s="261"/>
      <c r="AI7" s="261"/>
      <c r="AJ7" s="261"/>
      <c r="AK7" s="7"/>
    </row>
    <row r="8" spans="1:37" ht="15.75" customHeight="1">
      <c r="A8" s="7"/>
      <c r="B8" s="273" t="s">
        <v>88</v>
      </c>
      <c r="C8" s="273"/>
      <c r="D8" s="273"/>
      <c r="E8" s="273"/>
      <c r="F8" s="273"/>
      <c r="G8" s="273"/>
      <c r="H8" s="273"/>
      <c r="I8" s="273"/>
      <c r="J8" s="273"/>
      <c r="K8" s="273"/>
      <c r="L8" s="273"/>
      <c r="M8" s="273"/>
      <c r="N8" s="273"/>
      <c r="O8" s="273" t="s">
        <v>89</v>
      </c>
      <c r="P8" s="273"/>
      <c r="Q8" s="273"/>
      <c r="R8" s="273"/>
      <c r="S8" s="273"/>
      <c r="T8" s="273"/>
      <c r="U8" s="273"/>
      <c r="V8" s="273"/>
      <c r="W8" s="273"/>
      <c r="X8" s="261"/>
      <c r="Y8" s="261"/>
      <c r="Z8" s="261"/>
      <c r="AA8" s="261"/>
      <c r="AB8" s="261"/>
      <c r="AC8" s="261"/>
      <c r="AD8" s="261"/>
      <c r="AE8" s="261"/>
      <c r="AF8" s="261"/>
      <c r="AG8" s="261"/>
      <c r="AH8" s="261"/>
      <c r="AI8" s="261"/>
      <c r="AJ8" s="261"/>
      <c r="AK8" s="7"/>
    </row>
    <row r="9" spans="1:37" ht="30" customHeight="1">
      <c r="A9" s="7"/>
      <c r="B9" s="262" t="s">
        <v>23</v>
      </c>
      <c r="C9" s="262"/>
      <c r="D9" s="262"/>
      <c r="E9" s="262"/>
      <c r="F9" s="262" t="s">
        <v>24</v>
      </c>
      <c r="G9" s="262"/>
      <c r="H9" s="262"/>
      <c r="I9" s="262"/>
      <c r="J9" s="262" t="s">
        <v>25</v>
      </c>
      <c r="K9" s="262"/>
      <c r="L9" s="262"/>
      <c r="M9" s="262"/>
      <c r="N9" s="262"/>
      <c r="O9" s="262" t="s">
        <v>23</v>
      </c>
      <c r="P9" s="262"/>
      <c r="Q9" s="262"/>
      <c r="R9" s="262" t="s">
        <v>24</v>
      </c>
      <c r="S9" s="262"/>
      <c r="T9" s="262"/>
      <c r="U9" s="262" t="s">
        <v>25</v>
      </c>
      <c r="V9" s="262"/>
      <c r="W9" s="262"/>
      <c r="X9" s="262" t="s">
        <v>23</v>
      </c>
      <c r="Y9" s="262"/>
      <c r="Z9" s="262"/>
      <c r="AA9" s="262"/>
      <c r="AB9" s="262" t="s">
        <v>24</v>
      </c>
      <c r="AC9" s="262"/>
      <c r="AD9" s="262"/>
      <c r="AE9" s="262"/>
      <c r="AF9" s="262" t="s">
        <v>25</v>
      </c>
      <c r="AG9" s="262"/>
      <c r="AH9" s="262"/>
      <c r="AI9" s="262"/>
      <c r="AJ9" s="262"/>
      <c r="AK9" s="7"/>
    </row>
    <row r="10" spans="1:37" ht="63" customHeight="1">
      <c r="A10" s="7"/>
      <c r="B10" s="261" t="s">
        <v>37</v>
      </c>
      <c r="C10" s="261"/>
      <c r="D10" s="261"/>
      <c r="E10" s="261"/>
      <c r="F10" s="261" t="s">
        <v>38</v>
      </c>
      <c r="G10" s="261"/>
      <c r="H10" s="261"/>
      <c r="I10" s="261"/>
      <c r="J10" s="261" t="s">
        <v>39</v>
      </c>
      <c r="K10" s="261"/>
      <c r="L10" s="261"/>
      <c r="M10" s="261"/>
      <c r="N10" s="261"/>
      <c r="O10" s="261" t="s">
        <v>90</v>
      </c>
      <c r="P10" s="261"/>
      <c r="Q10" s="261"/>
      <c r="R10" s="261" t="s">
        <v>91</v>
      </c>
      <c r="S10" s="261"/>
      <c r="T10" s="261"/>
      <c r="U10" s="261" t="s">
        <v>92</v>
      </c>
      <c r="V10" s="261"/>
      <c r="W10" s="261"/>
      <c r="X10" s="261" t="s">
        <v>51</v>
      </c>
      <c r="Y10" s="261"/>
      <c r="Z10" s="261"/>
      <c r="AA10" s="261"/>
      <c r="AB10" s="261" t="s">
        <v>52</v>
      </c>
      <c r="AC10" s="261"/>
      <c r="AD10" s="261"/>
      <c r="AE10" s="261"/>
      <c r="AF10" s="261" t="s">
        <v>53</v>
      </c>
      <c r="AG10" s="261"/>
      <c r="AH10" s="261"/>
      <c r="AI10" s="261"/>
      <c r="AJ10" s="261"/>
      <c r="AK10" s="7"/>
    </row>
    <row r="11" spans="1:37" ht="15.7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c r="A12" s="7"/>
      <c r="B12" s="7"/>
      <c r="C12" s="7"/>
      <c r="D12" s="7"/>
      <c r="E12" s="7"/>
      <c r="F12" s="7"/>
      <c r="G12" s="7"/>
      <c r="H12" s="7"/>
      <c r="I12" s="7"/>
      <c r="J12" s="7"/>
      <c r="K12" s="7"/>
      <c r="L12" s="7"/>
      <c r="M12" s="7"/>
      <c r="N12" s="7"/>
      <c r="O12" s="262" t="s">
        <v>93</v>
      </c>
      <c r="P12" s="262"/>
      <c r="Q12" s="262"/>
      <c r="R12" s="262"/>
      <c r="S12" s="262"/>
      <c r="T12" s="262"/>
      <c r="U12" s="263"/>
      <c r="V12" s="263"/>
      <c r="W12" s="263"/>
      <c r="X12" s="263"/>
      <c r="Y12" s="263"/>
      <c r="Z12" s="263"/>
      <c r="AA12" s="263"/>
      <c r="AB12" s="263"/>
      <c r="AC12" s="263"/>
      <c r="AD12" s="263"/>
      <c r="AE12" s="263"/>
      <c r="AF12" s="263"/>
      <c r="AG12" s="263"/>
      <c r="AH12" s="263"/>
      <c r="AI12" s="263"/>
      <c r="AJ12" s="263"/>
      <c r="AK12" s="7"/>
    </row>
    <row r="13" spans="1:37" ht="20.2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c r="A14" s="7"/>
      <c r="B14" s="264" t="s">
        <v>94</v>
      </c>
      <c r="C14" s="264"/>
      <c r="D14" s="264"/>
      <c r="E14" s="264"/>
      <c r="F14" s="264"/>
      <c r="G14" s="264"/>
      <c r="H14" s="264"/>
      <c r="I14" s="264"/>
      <c r="J14" s="264"/>
      <c r="K14" s="264"/>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B3:AJ3"/>
    <mergeCell ref="AC4:AJ5"/>
    <mergeCell ref="B7:N7"/>
    <mergeCell ref="O7:W7"/>
    <mergeCell ref="X7:AJ8"/>
    <mergeCell ref="B8:N8"/>
    <mergeCell ref="O8:W8"/>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X10:AA10"/>
    <mergeCell ref="AB10:AE10"/>
    <mergeCell ref="AF10:AJ10"/>
    <mergeCell ref="O12:T12"/>
    <mergeCell ref="U12:AJ12"/>
  </mergeCells>
  <phoneticPr fontId="1" type="fullwidthKatakana"/>
  <pageMargins left="0.7" right="0.7" top="0.75" bottom="0.75" header="0.3" footer="0.3"/>
  <pageSetup paperSize="9" fitToHeight="0" orientation="landscape" r:id="rId1"/>
</worksheet>
</file>

<file path=docProps/app.xml><?xml version="1.0" encoding="utf-8"?>
<Properties xmlns:vt="http://schemas.openxmlformats.org/officeDocument/2006/docPropsVTypes" xmlns="http://schemas.openxmlformats.org/officeDocument/2006/extended-properties">
  <Company/>
  <ScaleCrop>false</ScaleCrop>
  <HeadingPairs>
    <vt:vector baseType="variant" size="4">
      <vt:variant>
        <vt:lpstr>ワークシート</vt:lpstr>
      </vt:variant>
      <vt:variant>
        <vt:i4>30</vt:i4>
      </vt:variant>
      <vt:variant>
        <vt:lpstr>名前付き一覧</vt:lpstr>
      </vt:variant>
      <vt:variant>
        <vt:i4>27</vt:i4>
      </vt:variant>
    </vt:vector>
  </HeadingPairs>
  <TitlesOfParts>
    <vt:vector baseType="lpstr" size="57">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Application>Microsoft Excel</Application>
  <AppVersion>16.0300</AppVersion>
  <DocSecurity>0</DocSecurity>
</Properties>
</file>

<file path=docProps/core.xml><?xml version="1.0" encoding="utf-8"?>
<coreProperties xmlns:cp="http://schemas.openxmlformats.org/package/2006/metadata/core-properties" xmlns:dc="http://purl.org/dc/elements/1.1/" xmlns:dcterms="http://purl.org/dc/terms/" xmlns:xsi="http://www.w3.org/2001/XMLSchema-instance" xmlns="http://schemas.openxmlformats.org/package/2006/metadata/core-properties">
  <dcterms:created xsi:type="dcterms:W3CDTF">2006-09-16T00:00:00Z</dcterms:created>
  <dcterms:modified xsi:type="dcterms:W3CDTF">2021-10-12T15:07:39Z</dcterms:modified>
</coreProperties>
</file>

<file path=docProps/custom.xml><?xml version="1.0" encoding="utf-8"?>
<q1:Properties xmlns="http://schemas.openxmlformats.org/spreadsheetml/2006/main" xmlns:vt="http://schemas.openxmlformats.org/officeDocument/2006/docPropsVTypes" xmlns:q1="http://schemas.openxmlformats.org/officeDocument/2006/custom-properties">
  <q1:property fmtid="{D5CDD505-2E9C-101B-9397-08002B2CF9AE}" pid="2" name="Generator">
    <vt:lpwstr>NPOI</vt:lpwstr>
  </q1:property>
  <q1:property fmtid="{D5CDD505-2E9C-101B-9397-08002B2CF9AE}" pid="3" name="Generator Version">
    <vt:lpwstr>2.1.3</vt:lpwstr>
  </q1:property>
</q1:Properties>
</file>