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1.初稿\"/>
    </mc:Choice>
  </mc:AlternateContent>
  <xr:revisionPtr revIDLastSave="0" documentId="13_ncr:1_{BF17C21D-9167-41F2-8D81-566A2F2E8403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91029"/>
</workbook>
</file>

<file path=xl/calcChain.xml><?xml version="1.0" encoding="utf-8"?>
<calcChain xmlns="http://schemas.openxmlformats.org/spreadsheetml/2006/main">
  <c r="O28" i="14447" l="1"/>
  <c r="O14" i="14447"/>
  <c r="N14" i="14447"/>
  <c r="J7" i="14454" l="1"/>
  <c r="K29" i="14454" l="1"/>
  <c r="J7" i="14449"/>
  <c r="N28" i="14447"/>
  <c r="L28" i="14447" s="1"/>
  <c r="L14" i="14447"/>
  <c r="H7" i="14450"/>
  <c r="G7" i="14450"/>
  <c r="L27" i="14447"/>
  <c r="L26" i="14447"/>
  <c r="L25" i="14447"/>
  <c r="L24" i="14447"/>
  <c r="L23" i="14447"/>
  <c r="L22" i="14447"/>
  <c r="L20" i="14447"/>
  <c r="L21" i="14447"/>
  <c r="L19" i="14447"/>
  <c r="L13" i="14447"/>
  <c r="L12" i="14447"/>
  <c r="L11" i="14447"/>
  <c r="L10" i="14447"/>
  <c r="L9" i="14447"/>
  <c r="L8" i="14447"/>
  <c r="L7" i="14447"/>
  <c r="L6" i="14447"/>
  <c r="L5" i="14447"/>
  <c r="L4" i="14447"/>
  <c r="M29" i="14454"/>
  <c r="L29" i="14454"/>
  <c r="J29" i="14454"/>
  <c r="I29" i="14454"/>
  <c r="M7" i="14454"/>
  <c r="L7" i="14454"/>
  <c r="K7" i="14454"/>
  <c r="I7" i="14454"/>
  <c r="M7" i="14450"/>
  <c r="L7" i="14450"/>
  <c r="K7" i="14450"/>
  <c r="J7" i="14450"/>
  <c r="I7" i="14450"/>
  <c r="M7" i="14449"/>
  <c r="L7" i="14449"/>
  <c r="K7" i="14449"/>
  <c r="I7" i="14449"/>
  <c r="H29" i="14454"/>
  <c r="G29" i="14454"/>
  <c r="F29" i="14454"/>
  <c r="E29" i="14454"/>
  <c r="D29" i="14454"/>
  <c r="C29" i="14454"/>
  <c r="H7" i="14454"/>
  <c r="G7" i="14454"/>
  <c r="F7" i="14454"/>
  <c r="E7" i="14454"/>
  <c r="D7" i="14454"/>
  <c r="C7" i="14454"/>
  <c r="B7" i="14454"/>
  <c r="F7" i="14450"/>
  <c r="E7" i="14450"/>
  <c r="D7" i="14450"/>
  <c r="C7" i="14450"/>
  <c r="B7" i="14450"/>
  <c r="H7" i="14449"/>
  <c r="G7" i="14449"/>
  <c r="F7" i="14449"/>
  <c r="E7" i="14449"/>
  <c r="D7" i="14449"/>
  <c r="C7" i="14449"/>
  <c r="B7" i="14449"/>
  <c r="H19" i="14447"/>
  <c r="H4" i="14447"/>
  <c r="L29" i="14447" l="1"/>
  <c r="L15" i="14447"/>
</calcChain>
</file>

<file path=xl/sharedStrings.xml><?xml version="1.0" encoding="utf-8"?>
<sst xmlns="http://schemas.openxmlformats.org/spreadsheetml/2006/main" count="576" uniqueCount="148">
  <si>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</si>
  <si>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</si>
  <si>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</si>
  <si>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</si>
  <si>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</si>
  <si>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</si>
  <si>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</si>
  <si>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</si>
  <si>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</si>
  <si>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</si>
  <si>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</si>
  <si>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</si>
  <si>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</si>
  <si>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</si>
  <si>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</si>
  <si>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</si>
  <si>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</si>
  <si>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</si>
  <si>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</si>
  <si>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</si>
  <si>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</si>
  <si>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</si>
  <si>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</si>
  <si>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</si>
  <si>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</si>
  <si>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</si>
  <si>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</si>
  <si>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</si>
  <si>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</si>
  <si>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</si>
  <si>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</si>
  <si>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</si>
  <si>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</si>
  <si>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</si>
  <si>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</si>
  <si>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</si>
  <si>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市    税</t>
    <rPh sb="0" eb="6">
      <t>シゼイ</t>
    </rPh>
    <phoneticPr fontId="2"/>
  </si>
  <si>
    <t>市    債</t>
    <rPh sb="0" eb="6">
      <t>シサイ</t>
    </rPh>
    <phoneticPr fontId="2"/>
  </si>
  <si>
    <t>諸  収  入</t>
    <rPh sb="0" eb="7">
      <t>ショシュウニュウ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</si>
  <si>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</si>
  <si>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</si>
  <si>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</si>
  <si>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</si>
  <si>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そ の 他</t>
    <rPh sb="0" eb="5">
      <t>ソノタ</t>
    </rPh>
    <phoneticPr fontId="2"/>
  </si>
  <si>
    <t>民 生 費</t>
    <rPh sb="0" eb="1">
      <t>タミ</t>
    </rPh>
    <rPh sb="2" eb="3">
      <t>ショウ</t>
    </rPh>
    <rPh sb="4" eb="5">
      <t>ヒ</t>
    </rPh>
    <phoneticPr fontId="2"/>
  </si>
  <si>
    <t>教 育 費</t>
    <rPh sb="0" eb="1">
      <t>キョウ</t>
    </rPh>
    <rPh sb="2" eb="3">
      <t>イク</t>
    </rPh>
    <rPh sb="4" eb="5">
      <t>ヒ</t>
    </rPh>
    <phoneticPr fontId="2"/>
  </si>
  <si>
    <t>土 木 費</t>
    <rPh sb="0" eb="1">
      <t>ツチ</t>
    </rPh>
    <rPh sb="2" eb="3">
      <t>キ</t>
    </rPh>
    <rPh sb="4" eb="5">
      <t>ヒ</t>
    </rPh>
    <phoneticPr fontId="2"/>
  </si>
  <si>
    <t>衛 生 費</t>
    <rPh sb="0" eb="5">
      <t>エイセイヒ</t>
    </rPh>
    <phoneticPr fontId="2"/>
  </si>
  <si>
    <t>公 債 費</t>
    <rPh sb="0" eb="5">
      <t>コウサイヒ</t>
    </rPh>
    <phoneticPr fontId="2"/>
  </si>
  <si>
    <t>消 防 費</t>
    <rPh sb="0" eb="3">
      <t>ショウボウ</t>
    </rPh>
    <rPh sb="4" eb="5">
      <t>ヒ</t>
    </rPh>
    <phoneticPr fontId="2"/>
  </si>
  <si>
    <t>商 工 費</t>
    <rPh sb="0" eb="1">
      <t>アキナ</t>
    </rPh>
    <rPh sb="2" eb="3">
      <t>コウ</t>
    </rPh>
    <phoneticPr fontId="2"/>
  </si>
  <si>
    <t>総 務 費</t>
    <rPh sb="0" eb="1">
      <t>ソウ</t>
    </rPh>
    <rPh sb="2" eb="3">
      <t>ツトム</t>
    </rPh>
    <rPh sb="4" eb="5">
      <t>ヒ</t>
    </rPh>
    <phoneticPr fontId="2"/>
  </si>
  <si>
    <t>１４ 財政</t>
  </si>
  <si>
    <t>財政</t>
    <rPh sb="0" eb="2">
      <t>ザイセイ</t>
    </rPh>
    <phoneticPr fontId="8"/>
  </si>
  <si>
    <t>会計</t>
    <rPh sb="0" eb="2">
      <t>カイケイ</t>
    </rPh>
    <phoneticPr fontId="2"/>
  </si>
  <si>
    <t>分担金及び負担金</t>
    <phoneticPr fontId="2"/>
  </si>
  <si>
    <t>農林水産業費</t>
    <phoneticPr fontId="2"/>
  </si>
  <si>
    <t xml:space="preserve">              年度
区分</t>
    <rPh sb="14" eb="16">
      <t>ネンド</t>
    </rPh>
    <rPh sb="17" eb="19">
      <t>クブン</t>
    </rPh>
    <phoneticPr fontId="2"/>
  </si>
  <si>
    <t xml:space="preserve">                                                年度
区分</t>
    <rPh sb="48" eb="50">
      <t>ネンド</t>
    </rPh>
    <rPh sb="51" eb="53">
      <t>クブン</t>
    </rPh>
    <phoneticPr fontId="2"/>
  </si>
  <si>
    <t xml:space="preserve">                         年度
区分</t>
    <rPh sb="25" eb="27">
      <t>ネンド</t>
    </rPh>
    <rPh sb="28" eb="30">
      <t>クブン</t>
    </rPh>
    <phoneticPr fontId="2"/>
  </si>
  <si>
    <t>資料　財政課</t>
    <rPh sb="0" eb="2">
      <t>シリョウ</t>
    </rPh>
    <rPh sb="3" eb="6">
      <t>ザイセイカ</t>
    </rPh>
    <phoneticPr fontId="2"/>
  </si>
  <si>
    <t>（注）地方財政状況に基づく決算額。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10" eb="11">
      <t>モト</t>
    </rPh>
    <rPh sb="13" eb="15">
      <t>ケッサン</t>
    </rPh>
    <rPh sb="15" eb="16">
      <t>ガク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</si>
  <si>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</si>
  <si>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</si>
  <si>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</si>
  <si>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</si>
  <si>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</si>
  <si>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</si>
  <si>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</si>
  <si>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　　　昭和40年度分までの国民健康保険には，昭和42年廃止された国民健康保険直営診療所会計を含む。</t>
    <rPh sb="3" eb="5">
      <t>ショウワ</t>
    </rPh>
    <rPh sb="7" eb="10">
      <t>ネンドブン</t>
    </rPh>
    <rPh sb="13" eb="15">
      <t>コクミン</t>
    </rPh>
    <rPh sb="15" eb="17">
      <t>ケンコウ</t>
    </rPh>
    <rPh sb="17" eb="19">
      <t>ホケン</t>
    </rPh>
    <rPh sb="22" eb="24">
      <t>ショウワ</t>
    </rPh>
    <rPh sb="26" eb="27">
      <t>ネン</t>
    </rPh>
    <rPh sb="27" eb="29">
      <t>ハイシ</t>
    </rPh>
    <rPh sb="32" eb="34">
      <t>コクミン</t>
    </rPh>
    <rPh sb="34" eb="36">
      <t>ケンコウ</t>
    </rPh>
    <rPh sb="36" eb="38">
      <t>ホケン</t>
    </rPh>
    <rPh sb="38" eb="40">
      <t>チョクエイ</t>
    </rPh>
    <rPh sb="40" eb="43">
      <t>シンリョウジョ</t>
    </rPh>
    <rPh sb="43" eb="45">
      <t>カイケイ</t>
    </rPh>
    <rPh sb="46" eb="47">
      <t>フク</t>
    </rPh>
    <phoneticPr fontId="2"/>
  </si>
  <si>
    <t>　　　水道事業のうち昭和29・30年度分は上水道のみであり，昭和40年度分は簡易水道・上水道の合計額である。</t>
    <rPh sb="3" eb="5">
      <t>スイドウ</t>
    </rPh>
    <rPh sb="5" eb="7">
      <t>ジギョウ</t>
    </rPh>
    <rPh sb="10" eb="12">
      <t>ショウワ</t>
    </rPh>
    <rPh sb="17" eb="20">
      <t>ネンドブン</t>
    </rPh>
    <rPh sb="21" eb="24">
      <t>ジョウスイドウ</t>
    </rPh>
    <rPh sb="30" eb="32">
      <t>ショウワ</t>
    </rPh>
    <rPh sb="34" eb="37">
      <t>ネンドブン</t>
    </rPh>
    <rPh sb="38" eb="40">
      <t>カンイ</t>
    </rPh>
    <rPh sb="40" eb="42">
      <t>スイドウ</t>
    </rPh>
    <rPh sb="43" eb="46">
      <t>ジョウスイドウ</t>
    </rPh>
    <rPh sb="47" eb="49">
      <t>ゴウケイ</t>
    </rPh>
    <rPh sb="49" eb="50">
      <t>ガク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</si>
  <si>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</si>
  <si>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</si>
  <si>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</si>
  <si>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</si>
  <si>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</si>
  <si>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</si>
  <si>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</si>
  <si>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</si>
  <si>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</si>
  <si>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</si>
  <si>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</si>
  <si>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</si>
  <si>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</si>
  <si>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</si>
  <si>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</si>
  <si>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</si>
  <si>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</si>
  <si>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</si>
  <si>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</si>
  <si>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</si>
  <si>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</si>
  <si>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</si>
  <si>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</si>
  <si>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</si>
  <si>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</si>
  <si>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</si>
  <si>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</si>
  <si>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</si>
  <si>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</si>
  <si>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</si>
  <si>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</si>
  <si>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</si>
  <si>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</si>
  <si>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</si>
  <si>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</si>
  <si>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</si>
  <si>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</si>
  <si>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</si>
  <si>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</si>
  <si>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</si>
  <si>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</si>
  <si>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</si>
  <si>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</si>
  <si>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</si>
  <si>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</si>
  <si>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と畜場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</si>
  <si>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</si>
  <si>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</si>
  <si>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</si>
  <si>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</si>
  <si>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</si>
  <si>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</si>
  <si>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</si>
  <si>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</si>
  <si>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</si>
  <si>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</si>
  <si>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</si>
  <si>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</si>
  <si>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</si>
  <si>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</si>
  <si>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</si>
  <si>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</si>
  <si>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</si>
  <si>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</si>
  <si>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</si>
  <si>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</si>
  <si>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</si>
  <si>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</si>
  <si>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</si>
  <si>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昭和</t>
    <phoneticPr fontId="2"/>
  </si>
  <si>
    <t>平成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</si>
  <si>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</si>
  <si>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</si>
  <si>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</si>
  <si>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H30</t>
    <phoneticPr fontId="2"/>
  </si>
  <si>
    <t>R1</t>
    <phoneticPr fontId="2"/>
  </si>
  <si>
    <t>２４ 一般会計歳入歳出予算 （平成31年度）</t>
    <rPh sb="3" eb="7">
      <t>イッパンカイケイ</t>
    </rPh>
    <rPh sb="7" eb="11">
      <t>サイニュウサイシュツ</t>
    </rPh>
    <rPh sb="11" eb="13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</si>
</sst>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###&quot;億&quot;#&quot;,&quot;###&quot;万円&quot;"/>
    <numFmt numFmtId="180" formatCode="General&quot;億&quot;&quot;円&quot;"/>
  </numFmts>
  <fonts count="17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13" fillId="0" borderId="0" applyFill="0" applyBorder="0" applyAlignment="0">
      <alignment vertical="center"/>
    </xf>
    <xf numFmtId="38" fontId="6" fillId="0" borderId="0" applyFont="0" applyFill="0" applyBorder="0" applyAlignment="0" applyProtection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</cellStyleXfs>
  <cellXfs count="184">
    <xf numFmtId="0" fontId="0" fillId="0" borderId="0" xfId="0"/>
    <xf numFmtId="0" fontId="9" fillId="0" borderId="0" xfId="32" applyFont="1" applyAlignment="1">
      <alignment horizontal="center" vertical="center"/>
    </xf>
    <xf numFmtId="179" fontId="7" fillId="0" borderId="0" xfId="32" applyNumberFormat="1" applyFont="1" applyBorder="1" applyAlignment="1">
      <alignment horizontal="right" vertical="center"/>
    </xf>
    <xf numFmtId="179" fontId="7" fillId="0" borderId="0" xfId="32" applyNumberFormat="1" applyFont="1" applyFill="1" applyBorder="1" applyAlignment="1">
      <alignment horizontal="right" vertical="center"/>
    </xf>
    <xf numFmtId="176" fontId="7" fillId="0" borderId="0" xfId="32" applyNumberFormat="1" applyFont="1" applyBorder="1" applyAlignment="1">
      <alignment horizontal="right" vertical="center"/>
    </xf>
    <xf numFmtId="0" fontId="5" fillId="0" borderId="0" xfId="33" applyFont="1" applyAlignment="1">
      <alignment vertical="center"/>
    </xf>
    <xf numFmtId="0" fontId="4" fillId="0" borderId="1" xfId="33" applyFont="1" applyBorder="1" applyAlignment="1">
      <alignment horizontal="distributed" vertical="center"/>
    </xf>
    <xf numFmtId="0" fontId="5" fillId="0" borderId="0" xfId="33" applyFont="1"/>
    <xf numFmtId="0" fontId="5" fillId="0" borderId="0" xfId="33" applyFont="1" applyBorder="1" applyAlignment="1">
      <alignment vertical="center"/>
    </xf>
    <xf numFmtId="0" fontId="5" fillId="0" borderId="2" xfId="33" applyFont="1" applyBorder="1" applyAlignment="1">
      <alignment vertical="center"/>
    </xf>
    <xf numFmtId="0" fontId="0" fillId="0" borderId="2" xfId="33" applyFont="1" applyBorder="1" applyAlignment="1">
      <alignment horizontal="right" vertical="center"/>
    </xf>
    <xf numFmtId="0" fontId="0" fillId="0" borderId="0" xfId="33" applyFont="1" applyAlignment="1">
      <alignment horizontal="left" vertical="center"/>
    </xf>
    <xf numFmtId="0" fontId="0" fillId="0" borderId="0" xfId="33" applyFont="1" applyAlignment="1">
      <alignment vertical="center"/>
    </xf>
    <xf numFmtId="0" fontId="0" fillId="0" borderId="0" xfId="33" applyFont="1" applyBorder="1" applyAlignment="1">
      <alignment horizontal="right" vertical="center"/>
    </xf>
    <xf numFmtId="177" fontId="5" fillId="0" borderId="0" xfId="33" applyNumberFormat="1" applyFont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7" fontId="5" fillId="0" borderId="0" xfId="33" applyNumberFormat="1" applyFont="1" applyBorder="1" applyAlignment="1">
      <alignment horizontal="right" vertical="center"/>
    </xf>
    <xf numFmtId="177" fontId="5" fillId="0" borderId="3" xfId="33" applyNumberFormat="1" applyFont="1" applyBorder="1" applyAlignment="1">
      <alignment horizontal="right" vertical="center"/>
    </xf>
    <xf numFmtId="178" fontId="4" fillId="0" borderId="0" xfId="2" applyNumberFormat="1" applyFont="1" applyAlignment="1">
      <alignment horizontal="right" vertical="center"/>
    </xf>
    <xf numFmtId="177" fontId="4" fillId="0" borderId="0" xfId="33" applyNumberFormat="1" applyFont="1" applyAlignment="1">
      <alignment horizontal="right" vertical="center"/>
    </xf>
    <xf numFmtId="177" fontId="4" fillId="0" borderId="0" xfId="2" applyNumberFormat="1" applyFont="1" applyAlignment="1">
      <alignment horizontal="right" vertical="center"/>
    </xf>
    <xf numFmtId="177" fontId="4" fillId="0" borderId="0" xfId="2" applyNumberFormat="1" applyFont="1" applyBorder="1" applyAlignment="1">
      <alignment horizontal="right" vertical="center"/>
    </xf>
    <xf numFmtId="177" fontId="4" fillId="0" borderId="2" xfId="2" applyNumberFormat="1" applyFont="1" applyBorder="1" applyAlignment="1">
      <alignment horizontal="right" vertical="center"/>
    </xf>
    <xf numFmtId="178" fontId="4" fillId="0" borderId="0" xfId="33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4" xfId="33" applyFont="1" applyBorder="1" applyAlignment="1">
      <alignment vertical="center"/>
    </xf>
    <xf numFmtId="0" fontId="0" fillId="0" borderId="4" xfId="33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6" xfId="33" applyFont="1" applyBorder="1" applyAlignment="1">
      <alignment vertical="center"/>
    </xf>
    <xf numFmtId="0" fontId="0" fillId="0" borderId="0" xfId="33" applyFont="1" applyBorder="1" applyAlignment="1">
      <alignment vertical="center"/>
    </xf>
    <xf numFmtId="0" fontId="0" fillId="0" borderId="7" xfId="33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0" fontId="0" fillId="0" borderId="3" xfId="33" applyFont="1" applyBorder="1" applyAlignment="1">
      <alignment vertical="center"/>
    </xf>
    <xf numFmtId="0" fontId="0" fillId="0" borderId="9" xfId="33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0" fillId="0" borderId="2" xfId="33" applyFont="1" applyBorder="1" applyAlignment="1">
      <alignment vertical="center"/>
    </xf>
    <xf numFmtId="0" fontId="0" fillId="0" borderId="0" xfId="33" applyFont="1"/>
    <xf numFmtId="0" fontId="0" fillId="0" borderId="0" xfId="33" applyFont="1" applyAlignment="1">
      <alignment horizontal="center" vertical="center"/>
    </xf>
    <xf numFmtId="0" fontId="0" fillId="0" borderId="6" xfId="33" applyFont="1" applyBorder="1" applyAlignment="1"/>
    <xf numFmtId="0" fontId="0" fillId="0" borderId="9" xfId="33" applyFont="1" applyBorder="1" applyAlignment="1">
      <alignment vertical="center"/>
    </xf>
    <xf numFmtId="0" fontId="0" fillId="0" borderId="10" xfId="33" applyFont="1" applyBorder="1" applyAlignment="1"/>
    <xf numFmtId="0" fontId="0" fillId="0" borderId="1" xfId="33" applyFont="1" applyBorder="1" applyAlignment="1">
      <alignment horizontal="distributed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2" applyNumberFormat="1" applyFont="1" applyAlignment="1">
      <alignment horizontal="right" vertical="center"/>
    </xf>
    <xf numFmtId="177" fontId="0" fillId="0" borderId="0" xfId="2" applyNumberFormat="1" applyFont="1" applyBorder="1" applyAlignment="1">
      <alignment horizontal="right" vertical="center"/>
    </xf>
    <xf numFmtId="0" fontId="0" fillId="0" borderId="1" xfId="33" applyFont="1" applyBorder="1" applyAlignment="1">
      <alignment horizontal="distributed" vertical="center" wrapText="1"/>
    </xf>
    <xf numFmtId="177" fontId="0" fillId="0" borderId="3" xfId="2" applyNumberFormat="1" applyFont="1" applyBorder="1" applyAlignment="1">
      <alignment horizontal="right" vertical="center"/>
    </xf>
    <xf numFmtId="0" fontId="0" fillId="0" borderId="2" xfId="33" applyFont="1" applyBorder="1"/>
    <xf numFmtId="0" fontId="0" fillId="0" borderId="0" xfId="33" applyFont="1" applyBorder="1"/>
    <xf numFmtId="0" fontId="0" fillId="0" borderId="5" xfId="33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178" fontId="0" fillId="0" borderId="0" xfId="2" applyNumberFormat="1" applyFont="1" applyAlignment="1">
      <alignment horizontal="right" vertical="center"/>
    </xf>
    <xf numFmtId="178" fontId="0" fillId="0" borderId="0" xfId="2" applyNumberFormat="1" applyFont="1" applyBorder="1" applyAlignment="1">
      <alignment horizontal="right" vertical="center"/>
    </xf>
    <xf numFmtId="178" fontId="0" fillId="0" borderId="0" xfId="33" applyNumberFormat="1" applyFont="1" applyBorder="1" applyAlignment="1">
      <alignment horizontal="right" vertical="center"/>
    </xf>
    <xf numFmtId="178" fontId="0" fillId="0" borderId="3" xfId="33" applyNumberFormat="1" applyFont="1" applyBorder="1" applyAlignment="1">
      <alignment horizontal="right" vertical="center"/>
    </xf>
    <xf numFmtId="0" fontId="0" fillId="0" borderId="0" xfId="33" applyFont="1" applyAlignment="1">
      <alignment horizontal="right" vertical="center"/>
    </xf>
    <xf numFmtId="0" fontId="0" fillId="0" borderId="9" xfId="33" applyFont="1" applyBorder="1" applyAlignment="1"/>
    <xf numFmtId="0" fontId="0" fillId="0" borderId="3" xfId="33" applyFont="1" applyBorder="1" applyAlignment="1"/>
    <xf numFmtId="0" fontId="0" fillId="0" borderId="11" xfId="33" applyFont="1" applyBorder="1"/>
    <xf numFmtId="177" fontId="0" fillId="0" borderId="0" xfId="33" applyNumberFormat="1" applyFont="1" applyBorder="1" applyAlignment="1">
      <alignment horizontal="right" vertical="center"/>
    </xf>
    <xf numFmtId="0" fontId="0" fillId="0" borderId="13" xfId="33" applyFont="1" applyBorder="1"/>
    <xf numFmtId="0" fontId="0" fillId="0" borderId="3" xfId="33" applyFont="1" applyBorder="1"/>
    <xf numFmtId="0" fontId="0" fillId="0" borderId="14" xfId="33" applyFont="1" applyBorder="1"/>
    <xf numFmtId="177" fontId="0" fillId="0" borderId="3" xfId="33" applyNumberFormat="1" applyFont="1" applyBorder="1" applyAlignment="1">
      <alignment horizontal="right" vertical="center"/>
    </xf>
    <xf numFmtId="38" fontId="0" fillId="0" borderId="10" xfId="2" applyFont="1" applyBorder="1" applyAlignment="1">
      <alignment vertical="center"/>
    </xf>
    <xf numFmtId="0" fontId="0" fillId="0" borderId="0" xfId="32" applyFont="1"/>
    <xf numFmtId="0" fontId="5" fillId="0" borderId="1" xfId="33" applyFont="1" applyBorder="1" applyAlignment="1">
      <alignment horizontal="distributed" vertical="center"/>
    </xf>
    <xf numFmtId="0" fontId="0" fillId="0" borderId="0" xfId="33" applyFont="1" applyBorder="1" applyAlignment="1">
      <alignment horizontal="center" vertical="center"/>
    </xf>
    <xf numFmtId="178" fontId="0" fillId="0" borderId="0" xfId="33" applyNumberFormat="1" applyFont="1" applyAlignment="1">
      <alignment horizontal="right" vertical="center"/>
    </xf>
    <xf numFmtId="0" fontId="0" fillId="0" borderId="10" xfId="33" applyFont="1" applyBorder="1" applyAlignment="1">
      <alignment horizontal="center" vertical="center"/>
    </xf>
    <xf numFmtId="0" fontId="0" fillId="0" borderId="8" xfId="33" applyFont="1" applyBorder="1" applyAlignment="1">
      <alignment horizontal="center" vertical="center"/>
    </xf>
    <xf numFmtId="0" fontId="0" fillId="0" borderId="12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7" xfId="33" applyFont="1" applyBorder="1" applyAlignment="1">
      <alignment horizontal="distributed" vertical="center"/>
    </xf>
    <xf numFmtId="0" fontId="0" fillId="0" borderId="0" xfId="0" applyFont="1"/>
    <xf numFmtId="0" fontId="0" fillId="0" borderId="0" xfId="32" applyFont="1" applyAlignment="1">
      <alignment horizontal="centerContinuous" vertical="center"/>
    </xf>
    <xf numFmtId="0" fontId="0" fillId="0" borderId="0" xfId="32" applyFont="1" applyBorder="1" applyAlignment="1">
      <alignment horizontal="left" vertical="center" wrapText="1"/>
    </xf>
    <xf numFmtId="176" fontId="0" fillId="3" borderId="0" xfId="32" applyNumberFormat="1" applyFont="1" applyFill="1" applyAlignment="1">
      <alignment vertical="center"/>
    </xf>
    <xf numFmtId="176" fontId="0" fillId="0" borderId="0" xfId="32" applyNumberFormat="1" applyFont="1" applyAlignment="1">
      <alignment vertical="center"/>
    </xf>
    <xf numFmtId="0" fontId="0" fillId="0" borderId="0" xfId="32" applyFont="1" applyFill="1" applyAlignment="1">
      <alignment horizontal="center"/>
    </xf>
    <xf numFmtId="0" fontId="0" fillId="0" borderId="0" xfId="32" applyFont="1" applyFill="1" applyBorder="1" applyAlignment="1">
      <alignment horizontal="left" vertical="center" wrapText="1"/>
    </xf>
    <xf numFmtId="176" fontId="0" fillId="0" borderId="0" xfId="32" applyNumberFormat="1" applyFont="1" applyFill="1" applyAlignment="1">
      <alignment vertical="center"/>
    </xf>
    <xf numFmtId="0" fontId="0" fillId="0" borderId="0" xfId="32" applyFont="1" applyBorder="1" applyAlignment="1">
      <alignment horizontal="distributed" vertical="center"/>
    </xf>
    <xf numFmtId="176" fontId="0" fillId="3" borderId="0" xfId="32" applyNumberFormat="1" applyFont="1" applyFill="1" applyAlignment="1">
      <alignment horizontal="right" vertical="center"/>
    </xf>
    <xf numFmtId="176" fontId="0" fillId="0" borderId="0" xfId="32" applyNumberFormat="1" applyFont="1" applyAlignment="1">
      <alignment horizontal="right" vertical="center"/>
    </xf>
    <xf numFmtId="0" fontId="0" fillId="0" borderId="0" xfId="32" applyFont="1" applyFill="1"/>
    <xf numFmtId="0" fontId="16" fillId="2" borderId="0" xfId="0" applyFont="1" applyFill="1" applyAlignment="1">
      <alignment horizontal="left" vertical="center"/>
    </xf>
    <xf numFmtId="0" fontId="15" fillId="0" borderId="4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5" xfId="0" applyFont="1" applyBorder="1" applyAlignment="1">
      <alignment horizontal="distributed" vertical="center" indent="1"/>
    </xf>
    <xf numFmtId="0" fontId="10" fillId="0" borderId="16" xfId="32" applyFont="1" applyBorder="1" applyAlignment="1">
      <alignment horizontal="center" vertical="center"/>
    </xf>
    <xf numFmtId="0" fontId="0" fillId="0" borderId="17" xfId="0" applyFont="1" applyBorder="1"/>
    <xf numFmtId="180" fontId="9" fillId="0" borderId="18" xfId="32" applyNumberFormat="1" applyFont="1" applyFill="1" applyBorder="1" applyAlignment="1">
      <alignment horizontal="center" vertical="center"/>
    </xf>
    <xf numFmtId="180" fontId="0" fillId="0" borderId="19" xfId="0" applyNumberFormat="1" applyFont="1" applyFill="1" applyBorder="1"/>
    <xf numFmtId="0" fontId="10" fillId="0" borderId="17" xfId="32" applyFont="1" applyBorder="1" applyAlignment="1">
      <alignment horizontal="center" vertical="center"/>
    </xf>
    <xf numFmtId="0" fontId="3" fillId="0" borderId="0" xfId="32" applyFont="1" applyAlignment="1">
      <alignment horizontal="center" vertical="center"/>
    </xf>
    <xf numFmtId="0" fontId="3" fillId="0" borderId="0" xfId="33" applyFont="1" applyAlignment="1">
      <alignment horizontal="center" vertical="center"/>
    </xf>
    <xf numFmtId="0" fontId="0" fillId="0" borderId="20" xfId="33" applyFont="1" applyBorder="1" applyAlignment="1">
      <alignment horizontal="left" vertical="justify" wrapText="1"/>
    </xf>
    <xf numFmtId="0" fontId="0" fillId="0" borderId="21" xfId="33" applyFont="1" applyBorder="1" applyAlignment="1">
      <alignment horizontal="left" vertical="justify"/>
    </xf>
    <xf numFmtId="0" fontId="0" fillId="0" borderId="22" xfId="33" applyFont="1" applyBorder="1" applyAlignment="1">
      <alignment horizontal="left" vertical="justify"/>
    </xf>
    <xf numFmtId="0" fontId="0" fillId="0" borderId="0" xfId="33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0" fillId="0" borderId="23" xfId="33" applyFont="1" applyBorder="1" applyAlignment="1">
      <alignment horizontal="left" vertical="justify" wrapText="1"/>
    </xf>
    <xf numFmtId="0" fontId="0" fillId="0" borderId="23" xfId="33" applyFont="1" applyBorder="1" applyAlignment="1">
      <alignment horizontal="left" vertical="justify"/>
    </xf>
    <xf numFmtId="0" fontId="0" fillId="0" borderId="20" xfId="33" applyFont="1" applyBorder="1" applyAlignment="1">
      <alignment horizontal="left" vertical="justify"/>
    </xf>
    <xf numFmtId="0" fontId="0" fillId="0" borderId="24" xfId="33" applyFont="1" applyBorder="1" applyAlignment="1">
      <alignment horizontal="left" vertical="justify"/>
    </xf>
    <xf numFmtId="0" fontId="0" fillId="0" borderId="25" xfId="33" applyFont="1" applyBorder="1" applyAlignment="1">
      <alignment horizontal="left" vertical="justify"/>
    </xf>
    <xf numFmtId="178" fontId="0" fillId="0" borderId="8" xfId="33" applyNumberFormat="1" applyFont="1" applyBorder="1" applyAlignment="1">
      <alignment horizontal="right" vertical="center"/>
    </xf>
    <xf numFmtId="178" fontId="0" fillId="0" borderId="0" xfId="33" applyNumberFormat="1" applyFont="1" applyAlignment="1">
      <alignment horizontal="right" vertical="center"/>
    </xf>
    <xf numFmtId="0" fontId="0" fillId="0" borderId="26" xfId="33" applyFont="1" applyBorder="1" applyAlignment="1">
      <alignment horizontal="distributed" vertical="center"/>
    </xf>
    <xf numFmtId="0" fontId="0" fillId="0" borderId="1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4" fillId="0" borderId="26" xfId="33" applyFont="1" applyBorder="1" applyAlignment="1">
      <alignment horizontal="distributed" vertical="center"/>
    </xf>
    <xf numFmtId="0" fontId="4" fillId="0" borderId="1" xfId="0" applyFont="1" applyBorder="1" applyAlignment="1"/>
    <xf numFmtId="0" fontId="0" fillId="0" borderId="1" xfId="0" applyFont="1" applyBorder="1" applyAlignment="1">
      <alignment vertical="center"/>
    </xf>
    <xf numFmtId="0" fontId="0" fillId="0" borderId="26" xfId="33" applyFont="1" applyBorder="1" applyAlignment="1">
      <alignment horizontal="distributed" vertical="center" wrapText="1"/>
    </xf>
    <xf numFmtId="0" fontId="5" fillId="0" borderId="26" xfId="33" applyFont="1" applyBorder="1" applyAlignment="1">
      <alignment horizontal="distributed" vertical="center" wrapText="1"/>
    </xf>
    <xf numFmtId="0" fontId="5" fillId="0" borderId="1" xfId="0" applyFont="1" applyBorder="1" applyAlignment="1">
      <alignment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12" xfId="33" applyFont="1" applyBorder="1" applyAlignment="1">
      <alignment horizontal="distributed" vertical="center"/>
    </xf>
    <xf numFmtId="0" fontId="0" fillId="0" borderId="13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27" xfId="33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0" xfId="33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2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 wrapText="1"/>
    </xf>
    <xf numFmtId="0" fontId="0" fillId="0" borderId="14" xfId="33" applyFont="1" applyBorder="1" applyAlignment="1">
      <alignment horizontal="distributed" vertical="center" wrapText="1"/>
    </xf>
    <xf numFmtId="0" fontId="0" fillId="0" borderId="11" xfId="33" applyFont="1" applyBorder="1" applyAlignment="1">
      <alignment horizontal="distributed" vertical="center"/>
    </xf>
    <xf numFmtId="0" fontId="0" fillId="0" borderId="14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center" vertical="center"/>
    </xf>
    <xf numFmtId="0" fontId="0" fillId="0" borderId="3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center" vertical="center" textRotation="255" shrinkToFit="1"/>
    </xf>
    <xf numFmtId="0" fontId="0" fillId="0" borderId="13" xfId="33" applyFont="1" applyBorder="1" applyAlignment="1">
      <alignment horizontal="center" vertical="center" textRotation="255" shrinkToFit="1"/>
    </xf>
    <xf numFmtId="0" fontId="0" fillId="0" borderId="14" xfId="33" applyFont="1" applyBorder="1" applyAlignment="1">
      <alignment horizontal="center" vertical="center" textRotation="255" shrinkToFit="1"/>
    </xf>
    <xf numFmtId="0" fontId="0" fillId="0" borderId="8" xfId="33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1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5" fillId="0" borderId="3" xfId="33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" xfId="33" applyFont="1" applyBorder="1" applyAlignment="1">
      <alignment horizontal="distributed" vertical="center" wrapText="1"/>
    </xf>
    <xf numFmtId="0" fontId="5" fillId="0" borderId="11" xfId="33" applyFont="1" applyBorder="1" applyAlignment="1">
      <alignment horizontal="distributed" vertical="center"/>
    </xf>
    <xf numFmtId="0" fontId="5" fillId="0" borderId="14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14" xfId="33" applyFont="1" applyBorder="1" applyAlignment="1">
      <alignment horizontal="center" vertical="center"/>
    </xf>
    <xf numFmtId="0" fontId="6" fillId="0" borderId="0" xfId="33" applyFont="1" applyFill="1"/>
    <xf numFmtId="0" fontId="6" fillId="0" borderId="6" xfId="33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vertical="center"/>
    </xf>
    <xf numFmtId="177" fontId="4" fillId="0" borderId="0" xfId="33" applyNumberFormat="1" applyFont="1" applyFill="1" applyAlignment="1">
      <alignment horizontal="right" vertical="center"/>
    </xf>
    <xf numFmtId="0" fontId="6" fillId="0" borderId="2" xfId="33" applyFont="1" applyFill="1" applyBorder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/>
    </xf>
    <xf numFmtId="177" fontId="6" fillId="0" borderId="0" xfId="33" applyNumberFormat="1" applyFont="1" applyFill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178" fontId="4" fillId="0" borderId="0" xfId="2" applyNumberFormat="1" applyFont="1" applyFill="1" applyAlignment="1">
      <alignment horizontal="right" vertical="center"/>
    </xf>
    <xf numFmtId="0" fontId="6" fillId="0" borderId="8" xfId="33" applyFont="1" applyFill="1" applyBorder="1" applyAlignment="1">
      <alignment horizontal="center" vertical="center"/>
    </xf>
    <xf numFmtId="0" fontId="6" fillId="0" borderId="10" xfId="33" applyFont="1" applyFill="1" applyBorder="1" applyAlignment="1"/>
    <xf numFmtId="178" fontId="6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0" xfId="33" applyNumberFormat="1" applyFont="1" applyFill="1" applyBorder="1" applyAlignment="1">
      <alignment horizontal="right" vertical="center"/>
    </xf>
    <xf numFmtId="178" fontId="6" fillId="0" borderId="0" xfId="33" applyNumberFormat="1" applyFont="1" applyFill="1" applyAlignment="1">
      <alignment horizontal="right" vertical="center"/>
    </xf>
    <xf numFmtId="178" fontId="6" fillId="0" borderId="3" xfId="33" applyNumberFormat="1" applyFont="1" applyFill="1" applyBorder="1" applyAlignment="1">
      <alignment horizontal="right" vertical="center"/>
    </xf>
    <xf numFmtId="0" fontId="6" fillId="0" borderId="0" xfId="33" applyFont="1" applyFill="1" applyAlignment="1">
      <alignment horizontal="center" vertical="center"/>
    </xf>
    <xf numFmtId="177" fontId="4" fillId="0" borderId="0" xfId="2" applyNumberFormat="1" applyFont="1" applyFill="1" applyAlignment="1">
      <alignment horizontal="right" vertical="center"/>
    </xf>
    <xf numFmtId="0" fontId="6" fillId="0" borderId="0" xfId="33" applyFont="1" applyFill="1" applyBorder="1" applyAlignment="1">
      <alignment horizontal="right" vertical="center"/>
    </xf>
    <xf numFmtId="0" fontId="6" fillId="0" borderId="0" xfId="33" applyFont="1" applyFill="1" applyBorder="1" applyAlignment="1">
      <alignment horizontal="center" vertical="center"/>
    </xf>
    <xf numFmtId="0" fontId="6" fillId="0" borderId="0" xfId="33" applyFont="1" applyFill="1" applyAlignment="1">
      <alignment vertical="center"/>
    </xf>
    <xf numFmtId="0" fontId="6" fillId="0" borderId="0" xfId="33" applyFont="1" applyFill="1" applyBorder="1" applyAlignment="1">
      <alignment vertical="center"/>
    </xf>
    <xf numFmtId="177" fontId="5" fillId="0" borderId="0" xfId="2" applyNumberFormat="1" applyFont="1" applyFill="1" applyAlignment="1">
      <alignment horizontal="right" vertical="center"/>
    </xf>
    <xf numFmtId="177" fontId="5" fillId="0" borderId="0" xfId="33" applyNumberFormat="1" applyFont="1" applyFill="1" applyAlignment="1">
      <alignment horizontal="right" vertical="center"/>
    </xf>
  </cellXfs>
  <cellStyles count="34">
    <cellStyle name="たいむ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 5" xfId="31" xr:uid="{00000000-0005-0000-0000-00001F000000}"/>
    <cellStyle name="標準_⑮１３５～１４２ページ" xfId="32" xr:uid="{00000000-0005-0000-0000-000020000000}"/>
    <cellStyle name="標準_財政課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8832529362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C8-4396-B831-AD17852B9B1E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C8-4396-B831-AD17852B9B1E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8-4396-B831-AD17852B9B1E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C8-4396-B831-AD17852B9B1E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8-4396-B831-AD17852B9B1E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C8-4396-B831-AD17852B9B1E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C8-4396-B831-AD17852B9B1E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C8-4396-B831-AD17852B9B1E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C8-4396-B831-AD17852B9B1E}"/>
              </c:ext>
            </c:extLst>
          </c:dPt>
          <c:dPt>
            <c:idx val="9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C8-4396-B831-AD17852B9B1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C8-4396-B831-AD17852B9B1E}"/>
              </c:ext>
            </c:extLst>
          </c:dPt>
          <c:dLbls>
            <c:dLbl>
              <c:idx val="3"/>
              <c:layout>
                <c:manualLayout>
                  <c:x val="-6.3746342052069325E-4"/>
                  <c:y val="0.1655506698026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C8-4396-B831-AD17852B9B1E}"/>
                </c:ext>
              </c:extLst>
            </c:dLbl>
            <c:dLbl>
              <c:idx val="4"/>
              <c:layout>
                <c:manualLayout>
                  <c:x val="-4.586387908408001E-2"/>
                  <c:y val="0.187761302564452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8-4396-B831-AD17852B9B1E}"/>
                </c:ext>
              </c:extLst>
            </c:dLbl>
            <c:dLbl>
              <c:idx val="5"/>
              <c:layout>
                <c:manualLayout>
                  <c:x val="-8.6982532355869308E-2"/>
                  <c:y val="0.1535192191885105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8-4396-B831-AD17852B9B1E}"/>
                </c:ext>
              </c:extLst>
            </c:dLbl>
            <c:dLbl>
              <c:idx val="6"/>
              <c:layout>
                <c:manualLayout>
                  <c:x val="-0.14659863637734938"/>
                  <c:y val="9.18360204974378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C8-4396-B831-AD17852B9B1E}"/>
                </c:ext>
              </c:extLst>
            </c:dLbl>
            <c:dLbl>
              <c:idx val="7"/>
              <c:layout>
                <c:manualLayout>
                  <c:x val="-0.20129694995022174"/>
                  <c:y val="1.496631102930316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C8-4396-B831-AD17852B9B1E}"/>
                </c:ext>
              </c:extLst>
            </c:dLbl>
            <c:dLbl>
              <c:idx val="8"/>
              <c:layout>
                <c:manualLayout>
                  <c:x val="-8.1616435876549917E-2"/>
                  <c:y val="-4.11409937394189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C8-4396-B831-AD17852B9B1E}"/>
                </c:ext>
              </c:extLst>
            </c:dLbl>
            <c:dLbl>
              <c:idx val="9"/>
              <c:layout>
                <c:manualLayout>
                  <c:x val="4.2539852818125258E-2"/>
                  <c:y val="-3.838383838383838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C8-4396-B831-AD17852B9B1E}"/>
                </c:ext>
              </c:extLst>
            </c:dLbl>
            <c:dLbl>
              <c:idx val="10"/>
              <c:layout>
                <c:manualLayout>
                  <c:x val="0.15563932573823366"/>
                  <c:y val="6.7340067340067344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C8-4396-B831-AD17852B9B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'138'!$K$4:$K$14</c:f>
              <c:strCache>
                <c:ptCount val="11"/>
                <c:pt idx="0">
                  <c:v>市    税</c:v>
                </c:pt>
                <c:pt idx="1">
                  <c:v>国庫支出金</c:v>
                </c:pt>
                <c:pt idx="2">
                  <c:v>市    債</c:v>
                </c:pt>
                <c:pt idx="3">
                  <c:v>諸  収  入</c:v>
                </c:pt>
                <c:pt idx="4">
                  <c:v>地方消費税交付金</c:v>
                </c:pt>
                <c:pt idx="5">
                  <c:v>県支出金</c:v>
                </c:pt>
                <c:pt idx="6">
                  <c:v>地方交付税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そ の 他</c:v>
                </c:pt>
              </c:strCache>
            </c:strRef>
          </c:cat>
          <c:val>
            <c:numRef>
              <c:f>'138'!$L$4:$L$14</c:f>
              <c:numCache>
                <c:formatCode>####"億"#","###"万円"</c:formatCode>
                <c:ptCount val="11"/>
                <c:pt idx="0">
                  <c:v>3336300.2</c:v>
                </c:pt>
                <c:pt idx="1">
                  <c:v>632779.1</c:v>
                </c:pt>
                <c:pt idx="2">
                  <c:v>464250</c:v>
                </c:pt>
                <c:pt idx="3">
                  <c:v>349573.3</c:v>
                </c:pt>
                <c:pt idx="4">
                  <c:v>295300</c:v>
                </c:pt>
                <c:pt idx="5">
                  <c:v>305908.7</c:v>
                </c:pt>
                <c:pt idx="6">
                  <c:v>86000</c:v>
                </c:pt>
                <c:pt idx="7">
                  <c:v>89433.2</c:v>
                </c:pt>
                <c:pt idx="8">
                  <c:v>110995.2</c:v>
                </c:pt>
                <c:pt idx="9">
                  <c:v>62798.1</c:v>
                </c:pt>
                <c:pt idx="10">
                  <c:v>326662.2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C8-4396-B831-AD17852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81" l="0.78740157480314954" r="0.78740157480314954" t="0.98425196850393681" header="0.51181102362204722" footer="0.51181102362204722"/>
    <c:pageSetup paperSize="9" orientation="portrait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679820195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D-4D0A-8973-20549ED3EF2C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D-4D0A-8973-20549ED3EF2C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D-4D0A-8973-20549ED3EF2C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D-4D0A-8973-20549ED3EF2C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D-4D0A-8973-20549ED3EF2C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D-4D0A-8973-20549ED3EF2C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D-4D0A-8973-20549ED3EF2C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D-4D0A-8973-20549ED3EF2C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E3D-4D0A-8973-20549ED3EF2C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3D-4D0A-8973-20549ED3EF2C}"/>
              </c:ext>
            </c:extLst>
          </c:dPt>
          <c:dLbls>
            <c:dLbl>
              <c:idx val="6"/>
              <c:layout>
                <c:manualLayout>
                  <c:x val="-6.0403882704317131E-2"/>
                  <c:y val="5.95425571803524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0A-8973-20549ED3EF2C}"/>
                </c:ext>
              </c:extLst>
            </c:dLbl>
            <c:dLbl>
              <c:idx val="8"/>
              <c:layout>
                <c:manualLayout>
                  <c:x val="1.7270492050562646E-2"/>
                  <c:y val="-1.255252184386042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D-4D0A-8973-20549ED3E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'138'!$K$19:$K$28</c:f>
              <c:strCache>
                <c:ptCount val="10"/>
                <c:pt idx="0">
                  <c:v>民 生 費</c:v>
                </c:pt>
                <c:pt idx="1">
                  <c:v>総 務 費</c:v>
                </c:pt>
                <c:pt idx="2">
                  <c:v>教 育 費</c:v>
                </c:pt>
                <c:pt idx="3">
                  <c:v>土 木 費</c:v>
                </c:pt>
                <c:pt idx="4">
                  <c:v>衛 生 費</c:v>
                </c:pt>
                <c:pt idx="5">
                  <c:v>公 債 費</c:v>
                </c:pt>
                <c:pt idx="6">
                  <c:v>消 防 費</c:v>
                </c:pt>
                <c:pt idx="7">
                  <c:v>商 工 費</c:v>
                </c:pt>
                <c:pt idx="8">
                  <c:v>農林水産業費</c:v>
                </c:pt>
                <c:pt idx="9">
                  <c:v>そ の 他</c:v>
                </c:pt>
              </c:strCache>
            </c:strRef>
          </c:cat>
          <c:val>
            <c:numRef>
              <c:f>'138'!$L$19:$L$28</c:f>
              <c:numCache>
                <c:formatCode>####"億"#","###"万円"</c:formatCode>
                <c:ptCount val="10"/>
                <c:pt idx="0">
                  <c:v>1866895</c:v>
                </c:pt>
                <c:pt idx="1">
                  <c:v>794491</c:v>
                </c:pt>
                <c:pt idx="2">
                  <c:v>1128404.6000000001</c:v>
                </c:pt>
                <c:pt idx="3">
                  <c:v>501465.2</c:v>
                </c:pt>
                <c:pt idx="4">
                  <c:v>561375.1</c:v>
                </c:pt>
                <c:pt idx="5">
                  <c:v>517171.4</c:v>
                </c:pt>
                <c:pt idx="6">
                  <c:v>264350.59999999998</c:v>
                </c:pt>
                <c:pt idx="7">
                  <c:v>196090.7</c:v>
                </c:pt>
                <c:pt idx="8">
                  <c:v>168725.9</c:v>
                </c:pt>
                <c:pt idx="9">
                  <c:v>61030.5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D-4D0A-8973-20549ED3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59" l="0.78740157480314954" r="0.78740157480314954" t="0.98425196850393659" header="0.51181102362204722" footer="0.51181102362204722"/>
    <c:pageSetup paperSize="9" orientation="portrait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3052" name="Chart 1">
          <a:extLst>
            <a:ext uri="{FF2B5EF4-FFF2-40B4-BE49-F238E27FC236}">
              <a16:creationId xmlns:a16="http://schemas.microsoft.com/office/drawing/2014/main" id="{00000000-0008-0000-0100-00000C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30</xdr:row>
      <xdr:rowOff>314325</xdr:rowOff>
    </xdr:to>
    <xdr:graphicFrame macro="">
      <xdr:nvGraphicFramePr>
        <xdr:cNvPr id="183053" name="Chart 2">
          <a:extLst>
            <a:ext uri="{FF2B5EF4-FFF2-40B4-BE49-F238E27FC236}">
              <a16:creationId xmlns:a16="http://schemas.microsoft.com/office/drawing/2014/main" id="{00000000-0008-0000-0100-00000D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>
          <a:extLst>
            <a:ext uri="{FF2B5EF4-FFF2-40B4-BE49-F238E27FC236}">
              <a16:creationId xmlns:a16="http://schemas.microsoft.com/office/drawing/2014/main" id="{00000000-0008-0000-0500-0000DE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>
          <a:extLst>
            <a:ext uri="{FF2B5EF4-FFF2-40B4-BE49-F238E27FC236}">
              <a16:creationId xmlns:a16="http://schemas.microsoft.com/office/drawing/2014/main" id="{00000000-0008-0000-0500-0000DF050700}"/>
            </a:ext>
          </a:extLst>
        </xdr:cNvPr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>
          <a:extLst>
            <a:ext uri="{FF2B5EF4-FFF2-40B4-BE49-F238E27FC236}">
              <a16:creationId xmlns:a16="http://schemas.microsoft.com/office/drawing/2014/main" id="{00000000-0008-0000-0500-0000E0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24"/>
    <col min="6" max="6" width="13.75" style="24" customWidth="1"/>
    <col min="7" max="7" width="36" style="24" bestFit="1" customWidth="1"/>
    <col min="8" max="16384" width="9" style="24"/>
  </cols>
  <sheetData>
    <row r="1" spans="1:7" ht="3.75" customHeight="1" x14ac:dyDescent="0.15"/>
    <row r="2" spans="1:7" ht="34.5" customHeight="1" x14ac:dyDescent="0.15">
      <c r="G2" s="25"/>
    </row>
    <row r="3" spans="1:7" ht="18.75" customHeight="1" x14ac:dyDescent="0.15">
      <c r="G3" s="25"/>
    </row>
    <row r="4" spans="1:7" ht="34.5" customHeight="1" x14ac:dyDescent="0.15">
      <c r="G4" s="25"/>
    </row>
    <row r="5" spans="1:7" ht="18.75" customHeight="1" x14ac:dyDescent="0.15">
      <c r="G5" s="25"/>
    </row>
    <row r="6" spans="1:7" ht="34.5" customHeight="1" x14ac:dyDescent="0.15">
      <c r="G6" s="25"/>
    </row>
    <row r="7" spans="1:7" ht="18.75" customHeight="1" x14ac:dyDescent="0.15">
      <c r="G7" s="25"/>
    </row>
    <row r="8" spans="1:7" ht="34.5" customHeight="1" x14ac:dyDescent="0.15">
      <c r="G8" s="25"/>
    </row>
    <row r="9" spans="1:7" ht="18.75" customHeight="1" x14ac:dyDescent="0.15">
      <c r="G9" s="25"/>
    </row>
    <row r="10" spans="1:7" ht="34.5" customHeight="1" x14ac:dyDescent="0.15">
      <c r="A10" s="93" t="s">
        <v>53</v>
      </c>
      <c r="B10" s="93"/>
      <c r="C10" s="93"/>
      <c r="D10" s="93"/>
      <c r="E10" s="93"/>
      <c r="F10" s="26"/>
      <c r="G10" s="25"/>
    </row>
    <row r="11" spans="1:7" ht="18.75" customHeight="1" x14ac:dyDescent="0.15">
      <c r="A11" s="94"/>
      <c r="B11" s="94"/>
      <c r="C11" s="94"/>
      <c r="D11" s="94"/>
      <c r="E11" s="94"/>
      <c r="F11" s="26"/>
      <c r="G11" s="25"/>
    </row>
    <row r="12" spans="1:7" ht="34.5" customHeight="1" x14ac:dyDescent="0.15">
      <c r="A12" s="94"/>
      <c r="B12" s="94"/>
      <c r="C12" s="94"/>
      <c r="D12" s="94"/>
      <c r="E12" s="94"/>
      <c r="F12" s="26"/>
      <c r="G12" s="25"/>
    </row>
    <row r="13" spans="1:7" ht="18.75" customHeight="1" x14ac:dyDescent="0.15">
      <c r="A13" s="95"/>
      <c r="B13" s="95"/>
      <c r="C13" s="95"/>
      <c r="D13" s="95"/>
      <c r="E13" s="95"/>
      <c r="F13" s="26"/>
      <c r="G13" s="25"/>
    </row>
    <row r="14" spans="1:7" ht="34.5" customHeight="1" x14ac:dyDescent="0.15">
      <c r="G14" s="25"/>
    </row>
    <row r="15" spans="1:7" ht="18.75" customHeight="1" x14ac:dyDescent="0.15">
      <c r="G15" s="25"/>
    </row>
    <row r="16" spans="1:7" ht="34.5" customHeight="1" x14ac:dyDescent="0.15">
      <c r="G16" s="25"/>
    </row>
    <row r="17" spans="7:7" ht="18.75" customHeight="1" x14ac:dyDescent="0.15">
      <c r="G17" s="25"/>
    </row>
    <row r="18" spans="7:7" ht="34.5" customHeight="1" x14ac:dyDescent="0.15">
      <c r="G18" s="25"/>
    </row>
    <row r="19" spans="7:7" ht="18.75" customHeight="1" x14ac:dyDescent="0.15">
      <c r="G19" s="25"/>
    </row>
    <row r="20" spans="7:7" ht="34.5" customHeight="1" x14ac:dyDescent="0.15">
      <c r="G20" s="25"/>
    </row>
    <row r="21" spans="7:7" ht="18.75" customHeight="1" x14ac:dyDescent="0.15">
      <c r="G21" s="25"/>
    </row>
    <row r="22" spans="7:7" ht="34.5" customHeight="1" x14ac:dyDescent="0.15">
      <c r="G22" s="25"/>
    </row>
    <row r="23" spans="7:7" ht="18.75" customHeight="1" x14ac:dyDescent="0.15">
      <c r="G23" s="25"/>
    </row>
    <row r="24" spans="7:7" ht="34.5" customHeight="1" x14ac:dyDescent="0.15">
      <c r="G24" s="25"/>
    </row>
    <row r="25" spans="7:7" ht="18.75" customHeight="1" x14ac:dyDescent="0.15">
      <c r="G25" s="25"/>
    </row>
    <row r="26" spans="7:7" ht="34.5" customHeight="1" x14ac:dyDescent="0.15">
      <c r="G26" s="25"/>
    </row>
    <row r="27" spans="7:7" ht="18.75" customHeight="1" x14ac:dyDescent="0.15">
      <c r="G27" s="27"/>
    </row>
    <row r="28" spans="7:7" ht="34.5" customHeight="1" x14ac:dyDescent="0.15">
      <c r="G28" s="92" t="s">
        <v>52</v>
      </c>
    </row>
    <row r="29" spans="7:7" ht="18.75" customHeight="1" x14ac:dyDescent="0.15">
      <c r="G29" s="27"/>
    </row>
    <row r="30" spans="7:7" ht="34.5" customHeight="1" x14ac:dyDescent="0.15">
      <c r="G30" s="25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Normal="100" workbookViewId="0">
      <selection activeCell="V6" sqref="V6"/>
    </sheetView>
  </sheetViews>
  <sheetFormatPr defaultRowHeight="13.5" x14ac:dyDescent="0.15"/>
  <cols>
    <col min="1" max="4" width="9" style="70"/>
    <col min="5" max="5" width="15" style="70" customWidth="1"/>
    <col min="6" max="9" width="9" style="70"/>
    <col min="10" max="10" width="2.25" style="80" customWidth="1"/>
    <col min="11" max="11" width="18.375" style="70" hidden="1" customWidth="1"/>
    <col min="12" max="12" width="12.875" style="70" hidden="1" customWidth="1"/>
    <col min="13" max="13" width="2.25" style="80" hidden="1" customWidth="1"/>
    <col min="14" max="15" width="11.5" style="70" hidden="1" customWidth="1"/>
    <col min="16" max="16" width="9" style="70" customWidth="1"/>
    <col min="17" max="16384" width="9" style="70"/>
  </cols>
  <sheetData>
    <row r="1" spans="1:15" ht="24.95" customHeight="1" x14ac:dyDescent="0.15">
      <c r="A1" s="101" t="s">
        <v>147</v>
      </c>
      <c r="B1" s="101"/>
      <c r="C1" s="101"/>
      <c r="D1" s="101"/>
      <c r="E1" s="101"/>
      <c r="F1" s="101"/>
      <c r="G1" s="101"/>
      <c r="H1" s="101"/>
      <c r="I1" s="101"/>
    </row>
    <row r="2" spans="1:15" s="80" customFormat="1" ht="16.5" customHeight="1" x14ac:dyDescent="0.15"/>
    <row r="3" spans="1:15" ht="24.75" customHeight="1" x14ac:dyDescent="0.15">
      <c r="D3" s="81"/>
      <c r="E3" s="1"/>
      <c r="F3" s="81"/>
      <c r="H3" s="96" t="s">
        <v>0</v>
      </c>
      <c r="I3" s="97"/>
      <c r="N3" s="70" t="s">
        <v>146</v>
      </c>
      <c r="O3" s="70" t="s">
        <v>145</v>
      </c>
    </row>
    <row r="4" spans="1:15" ht="24.75" customHeight="1" x14ac:dyDescent="0.15">
      <c r="H4" s="98">
        <f>ROUND(N15/100000,0)</f>
        <v>606</v>
      </c>
      <c r="I4" s="99"/>
      <c r="K4" s="82" t="s">
        <v>36</v>
      </c>
      <c r="L4" s="2">
        <f>ROUND(N4/10,1)</f>
        <v>3336300.2</v>
      </c>
      <c r="N4" s="83">
        <v>33363002</v>
      </c>
      <c r="O4" s="84">
        <v>32501174</v>
      </c>
    </row>
    <row r="5" spans="1:15" ht="24.75" customHeight="1" x14ac:dyDescent="0.15">
      <c r="I5" s="85"/>
      <c r="K5" s="82" t="s">
        <v>4</v>
      </c>
      <c r="L5" s="2">
        <f t="shared" ref="L5:L14" si="0">ROUND(N5/10,1)</f>
        <v>632779.1</v>
      </c>
      <c r="N5" s="83">
        <v>6327791</v>
      </c>
      <c r="O5" s="84">
        <v>5912060</v>
      </c>
    </row>
    <row r="6" spans="1:15" ht="24.75" customHeight="1" x14ac:dyDescent="0.15">
      <c r="I6" s="85"/>
      <c r="K6" s="82" t="s">
        <v>37</v>
      </c>
      <c r="L6" s="2">
        <f t="shared" si="0"/>
        <v>464250</v>
      </c>
      <c r="N6" s="83">
        <v>4642500</v>
      </c>
      <c r="O6" s="84">
        <v>4480000</v>
      </c>
    </row>
    <row r="7" spans="1:15" ht="24.75" customHeight="1" x14ac:dyDescent="0.15">
      <c r="I7" s="85"/>
      <c r="K7" s="82" t="s">
        <v>38</v>
      </c>
      <c r="L7" s="2">
        <f t="shared" si="0"/>
        <v>349573.3</v>
      </c>
      <c r="N7" s="83">
        <v>3495733</v>
      </c>
      <c r="O7" s="84">
        <v>3513938</v>
      </c>
    </row>
    <row r="8" spans="1:15" ht="24.75" customHeight="1" x14ac:dyDescent="0.15">
      <c r="I8" s="85"/>
      <c r="K8" s="82" t="s">
        <v>39</v>
      </c>
      <c r="L8" s="2">
        <f t="shared" si="0"/>
        <v>295300</v>
      </c>
      <c r="N8" s="83">
        <v>2953000</v>
      </c>
      <c r="O8" s="84">
        <v>2898000</v>
      </c>
    </row>
    <row r="9" spans="1:15" ht="24.75" customHeight="1" x14ac:dyDescent="0.15">
      <c r="I9" s="85"/>
      <c r="K9" s="82" t="s">
        <v>40</v>
      </c>
      <c r="L9" s="2">
        <f t="shared" si="0"/>
        <v>305908.7</v>
      </c>
      <c r="N9" s="83">
        <v>3059087</v>
      </c>
      <c r="O9" s="84">
        <v>2646875</v>
      </c>
    </row>
    <row r="10" spans="1:15" ht="24.75" customHeight="1" x14ac:dyDescent="0.15">
      <c r="I10" s="85"/>
      <c r="K10" s="82" t="s">
        <v>41</v>
      </c>
      <c r="L10" s="2">
        <f t="shared" si="0"/>
        <v>86000</v>
      </c>
      <c r="N10" s="83">
        <v>860000</v>
      </c>
      <c r="O10" s="84">
        <v>1296000</v>
      </c>
    </row>
    <row r="11" spans="1:15" ht="24.75" customHeight="1" x14ac:dyDescent="0.15">
      <c r="I11" s="85"/>
      <c r="K11" s="82" t="s">
        <v>55</v>
      </c>
      <c r="L11" s="2">
        <f t="shared" si="0"/>
        <v>89433.2</v>
      </c>
      <c r="N11" s="83">
        <v>894332</v>
      </c>
      <c r="O11" s="84">
        <v>1073003</v>
      </c>
    </row>
    <row r="12" spans="1:15" ht="24.75" customHeight="1" x14ac:dyDescent="0.15">
      <c r="I12" s="85"/>
      <c r="K12" s="86" t="s">
        <v>42</v>
      </c>
      <c r="L12" s="3">
        <f t="shared" si="0"/>
        <v>110995.2</v>
      </c>
      <c r="N12" s="83">
        <v>1109952</v>
      </c>
      <c r="O12" s="84">
        <v>1044233</v>
      </c>
    </row>
    <row r="13" spans="1:15" ht="24.75" customHeight="1" x14ac:dyDescent="0.15">
      <c r="I13" s="85"/>
      <c r="K13" s="86" t="s">
        <v>3</v>
      </c>
      <c r="L13" s="2">
        <f t="shared" si="0"/>
        <v>62798.1</v>
      </c>
      <c r="N13" s="83">
        <v>627981</v>
      </c>
      <c r="O13" s="84">
        <v>621000</v>
      </c>
    </row>
    <row r="14" spans="1:15" ht="24.75" customHeight="1" x14ac:dyDescent="0.15">
      <c r="K14" s="82" t="s">
        <v>43</v>
      </c>
      <c r="L14" s="3">
        <f t="shared" si="0"/>
        <v>326662.2</v>
      </c>
      <c r="N14" s="83">
        <f>N15-SUM(N4:N13)</f>
        <v>3266622</v>
      </c>
      <c r="O14" s="87">
        <f>O15-SUM(O4:O13)</f>
        <v>3013717</v>
      </c>
    </row>
    <row r="15" spans="1:15" ht="24.75" customHeight="1" x14ac:dyDescent="0.15">
      <c r="K15" s="82" t="s">
        <v>2</v>
      </c>
      <c r="L15" s="2">
        <f>SUM(L4:L14)</f>
        <v>6060000.0000000009</v>
      </c>
      <c r="N15" s="83">
        <v>60600000</v>
      </c>
      <c r="O15" s="84">
        <v>59000000</v>
      </c>
    </row>
    <row r="16" spans="1:15" ht="24.75" customHeight="1" x14ac:dyDescent="0.15">
      <c r="K16" s="82"/>
      <c r="L16" s="4"/>
    </row>
    <row r="17" spans="8:15" ht="36" customHeight="1" x14ac:dyDescent="0.15">
      <c r="K17" s="88"/>
      <c r="L17" s="4"/>
    </row>
    <row r="18" spans="8:15" ht="24.75" customHeight="1" x14ac:dyDescent="0.15">
      <c r="H18" s="96" t="s">
        <v>1</v>
      </c>
      <c r="I18" s="100"/>
      <c r="K18" s="82"/>
      <c r="L18" s="4"/>
      <c r="N18" s="70" t="s">
        <v>146</v>
      </c>
      <c r="O18" s="70" t="s">
        <v>145</v>
      </c>
    </row>
    <row r="19" spans="8:15" ht="24.75" customHeight="1" x14ac:dyDescent="0.15">
      <c r="H19" s="98">
        <f>ROUND(N29/100000,0)</f>
        <v>606</v>
      </c>
      <c r="I19" s="99"/>
      <c r="K19" s="82" t="s">
        <v>44</v>
      </c>
      <c r="L19" s="2">
        <f t="shared" ref="L19:L28" si="1">ROUND(N19/10,1)</f>
        <v>1866895</v>
      </c>
      <c r="N19" s="89">
        <v>18668950</v>
      </c>
      <c r="O19" s="90">
        <v>18538162</v>
      </c>
    </row>
    <row r="20" spans="8:15" ht="24.75" customHeight="1" x14ac:dyDescent="0.15">
      <c r="I20" s="91"/>
      <c r="K20" s="82" t="s">
        <v>51</v>
      </c>
      <c r="L20" s="2">
        <f t="shared" si="1"/>
        <v>794491</v>
      </c>
      <c r="N20" s="89">
        <v>7944910</v>
      </c>
      <c r="O20" s="90">
        <v>8616952</v>
      </c>
    </row>
    <row r="21" spans="8:15" ht="24.75" customHeight="1" x14ac:dyDescent="0.15">
      <c r="I21" s="91"/>
      <c r="K21" s="82" t="s">
        <v>45</v>
      </c>
      <c r="L21" s="3">
        <f t="shared" si="1"/>
        <v>1128404.6000000001</v>
      </c>
      <c r="N21" s="89">
        <v>11284046</v>
      </c>
      <c r="O21" s="90">
        <v>9028101</v>
      </c>
    </row>
    <row r="22" spans="8:15" ht="24.75" customHeight="1" x14ac:dyDescent="0.15">
      <c r="K22" s="82" t="s">
        <v>46</v>
      </c>
      <c r="L22" s="2">
        <f t="shared" si="1"/>
        <v>501465.2</v>
      </c>
      <c r="N22" s="89">
        <v>5014652</v>
      </c>
      <c r="O22" s="90">
        <v>5386352</v>
      </c>
    </row>
    <row r="23" spans="8:15" ht="24.75" customHeight="1" x14ac:dyDescent="0.15">
      <c r="K23" s="82" t="s">
        <v>47</v>
      </c>
      <c r="L23" s="2">
        <f t="shared" si="1"/>
        <v>561375.1</v>
      </c>
      <c r="N23" s="89">
        <v>5613751</v>
      </c>
      <c r="O23" s="90">
        <v>5618946</v>
      </c>
    </row>
    <row r="24" spans="8:15" ht="24.75" customHeight="1" x14ac:dyDescent="0.15">
      <c r="K24" s="82" t="s">
        <v>48</v>
      </c>
      <c r="L24" s="2">
        <f t="shared" si="1"/>
        <v>517171.4</v>
      </c>
      <c r="N24" s="89">
        <v>5171714</v>
      </c>
      <c r="O24" s="90">
        <v>4957585</v>
      </c>
    </row>
    <row r="25" spans="8:15" ht="24.75" customHeight="1" x14ac:dyDescent="0.15">
      <c r="K25" s="82" t="s">
        <v>49</v>
      </c>
      <c r="L25" s="2">
        <f t="shared" si="1"/>
        <v>264350.59999999998</v>
      </c>
      <c r="N25" s="89">
        <v>2643506</v>
      </c>
      <c r="O25" s="90">
        <v>2844771</v>
      </c>
    </row>
    <row r="26" spans="8:15" ht="24.75" customHeight="1" x14ac:dyDescent="0.15">
      <c r="K26" s="82" t="s">
        <v>50</v>
      </c>
      <c r="L26" s="2">
        <f t="shared" si="1"/>
        <v>196090.7</v>
      </c>
      <c r="N26" s="89">
        <v>1960907</v>
      </c>
      <c r="O26" s="90">
        <v>1995637</v>
      </c>
    </row>
    <row r="27" spans="8:15" ht="24.75" customHeight="1" x14ac:dyDescent="0.15">
      <c r="K27" s="82" t="s">
        <v>56</v>
      </c>
      <c r="L27" s="2">
        <f t="shared" si="1"/>
        <v>168725.9</v>
      </c>
      <c r="N27" s="89">
        <v>1687259</v>
      </c>
      <c r="O27" s="90">
        <v>1425205</v>
      </c>
    </row>
    <row r="28" spans="8:15" ht="24.75" customHeight="1" x14ac:dyDescent="0.15">
      <c r="K28" s="82" t="s">
        <v>43</v>
      </c>
      <c r="L28" s="3">
        <f t="shared" si="1"/>
        <v>61030.5</v>
      </c>
      <c r="N28" s="83">
        <f>N29-SUM(N19:N27)</f>
        <v>610305</v>
      </c>
      <c r="O28" s="87">
        <f>O29-SUM(O19:O27)</f>
        <v>588289</v>
      </c>
    </row>
    <row r="29" spans="8:15" ht="24.75" customHeight="1" x14ac:dyDescent="0.15">
      <c r="K29" s="82" t="s">
        <v>2</v>
      </c>
      <c r="L29" s="2">
        <f>SUM(L19:L28)</f>
        <v>6060000</v>
      </c>
      <c r="N29" s="83">
        <v>60600000</v>
      </c>
      <c r="O29" s="84">
        <v>59000000</v>
      </c>
    </row>
    <row r="30" spans="8:15" ht="24.75" customHeight="1" x14ac:dyDescent="0.15">
      <c r="K30" s="82"/>
      <c r="L30" s="4"/>
    </row>
    <row r="31" spans="8:15" ht="24.75" customHeight="1" x14ac:dyDescent="0.15">
      <c r="K31" s="82"/>
      <c r="L31" s="4"/>
    </row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zoomScale="80" zoomScaleNormal="80" workbookViewId="0">
      <selection activeCell="F11" sqref="F11"/>
    </sheetView>
  </sheetViews>
  <sheetFormatPr defaultRowHeight="13.5" x14ac:dyDescent="0.15"/>
  <cols>
    <col min="1" max="1" width="13.375" style="40" customWidth="1"/>
    <col min="2" max="12" width="7" style="40" customWidth="1"/>
    <col min="13" max="13" width="7" style="158" customWidth="1"/>
    <col min="14" max="16384" width="9" style="40"/>
  </cols>
  <sheetData>
    <row r="1" spans="1:14" ht="24" x14ac:dyDescent="0.15">
      <c r="A1" s="102" t="s">
        <v>133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9" customHeight="1" x14ac:dyDescent="0.15"/>
    <row r="3" spans="1:14" ht="16.5" customHeight="1" x14ac:dyDescent="0.15">
      <c r="A3" s="11" t="s">
        <v>65</v>
      </c>
    </row>
    <row r="4" spans="1:14" ht="12" customHeight="1" x14ac:dyDescent="0.15">
      <c r="A4" s="103" t="s">
        <v>57</v>
      </c>
      <c r="B4" s="30" t="s">
        <v>139</v>
      </c>
      <c r="C4" s="30"/>
      <c r="D4" s="30"/>
      <c r="E4" s="30"/>
      <c r="F4" s="30"/>
      <c r="G4" s="30" t="s">
        <v>72</v>
      </c>
      <c r="H4" s="31"/>
      <c r="I4" s="31"/>
      <c r="J4" s="32"/>
      <c r="K4" s="32"/>
      <c r="L4" s="32"/>
      <c r="M4" s="159"/>
      <c r="N4" s="52"/>
    </row>
    <row r="5" spans="1:14" ht="12" customHeight="1" x14ac:dyDescent="0.15">
      <c r="A5" s="104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34">
        <v>7</v>
      </c>
      <c r="H5" s="75">
        <v>17</v>
      </c>
      <c r="I5" s="35">
        <v>22</v>
      </c>
      <c r="J5" s="35">
        <v>27</v>
      </c>
      <c r="K5" s="75">
        <v>28</v>
      </c>
      <c r="L5" s="35">
        <v>29</v>
      </c>
      <c r="M5" s="160">
        <v>30</v>
      </c>
      <c r="N5" s="52"/>
    </row>
    <row r="6" spans="1:14" ht="12" customHeight="1" x14ac:dyDescent="0.15">
      <c r="A6" s="105"/>
      <c r="B6" s="37"/>
      <c r="C6" s="37"/>
      <c r="D6" s="37"/>
      <c r="E6" s="37"/>
      <c r="F6" s="37"/>
      <c r="G6" s="37"/>
      <c r="H6" s="74"/>
      <c r="I6" s="69"/>
      <c r="J6" s="69"/>
      <c r="K6" s="69"/>
      <c r="L6" s="74"/>
      <c r="M6" s="161"/>
      <c r="N6" s="52"/>
    </row>
    <row r="7" spans="1:14" ht="26.25" customHeight="1" x14ac:dyDescent="0.15">
      <c r="A7" s="6" t="s">
        <v>75</v>
      </c>
      <c r="B7" s="19">
        <f t="shared" ref="B7:H7" si="0">SUM(B8:B32)</f>
        <v>142</v>
      </c>
      <c r="C7" s="19">
        <f t="shared" si="0"/>
        <v>164</v>
      </c>
      <c r="D7" s="19">
        <f t="shared" si="0"/>
        <v>652</v>
      </c>
      <c r="E7" s="19">
        <f t="shared" si="0"/>
        <v>5440</v>
      </c>
      <c r="F7" s="19">
        <f t="shared" si="0"/>
        <v>22188</v>
      </c>
      <c r="G7" s="19">
        <f t="shared" si="0"/>
        <v>37706</v>
      </c>
      <c r="H7" s="19">
        <f t="shared" si="0"/>
        <v>56201</v>
      </c>
      <c r="I7" s="19">
        <f>SUM(I8:I32)</f>
        <v>58325</v>
      </c>
      <c r="J7" s="19">
        <f>SUM(J8:J32)</f>
        <v>65955</v>
      </c>
      <c r="K7" s="19">
        <f>SUM(K8:K32)</f>
        <v>64374</v>
      </c>
      <c r="L7" s="20">
        <f>SUM(L8:L32)</f>
        <v>65901</v>
      </c>
      <c r="M7" s="162">
        <f>SUM(M8:M32)</f>
        <v>63422</v>
      </c>
    </row>
    <row r="8" spans="1:14" ht="26.25" customHeight="1" x14ac:dyDescent="0.15">
      <c r="A8" s="45" t="s">
        <v>76</v>
      </c>
      <c r="B8" s="46">
        <v>75</v>
      </c>
      <c r="C8" s="46">
        <v>83</v>
      </c>
      <c r="D8" s="46">
        <v>199</v>
      </c>
      <c r="E8" s="46">
        <v>2761</v>
      </c>
      <c r="F8" s="46">
        <v>13159</v>
      </c>
      <c r="G8" s="46">
        <v>23947</v>
      </c>
      <c r="H8" s="46">
        <v>29613</v>
      </c>
      <c r="I8" s="47">
        <v>30665</v>
      </c>
      <c r="J8" s="47">
        <v>31582</v>
      </c>
      <c r="K8" s="46">
        <v>32551</v>
      </c>
      <c r="L8" s="47">
        <v>33291</v>
      </c>
      <c r="M8" s="164">
        <v>33424</v>
      </c>
    </row>
    <row r="9" spans="1:14" ht="26.25" customHeight="1" x14ac:dyDescent="0.15">
      <c r="A9" s="45" t="s">
        <v>77</v>
      </c>
      <c r="B9" s="46" t="s">
        <v>35</v>
      </c>
      <c r="C9" s="46" t="s">
        <v>35</v>
      </c>
      <c r="D9" s="46" t="s">
        <v>35</v>
      </c>
      <c r="E9" s="46">
        <v>50</v>
      </c>
      <c r="F9" s="46">
        <v>281</v>
      </c>
      <c r="G9" s="46">
        <v>960</v>
      </c>
      <c r="H9" s="46">
        <v>1004</v>
      </c>
      <c r="I9" s="47">
        <v>531</v>
      </c>
      <c r="J9" s="47">
        <v>620</v>
      </c>
      <c r="K9" s="46">
        <v>623</v>
      </c>
      <c r="L9" s="47">
        <v>632</v>
      </c>
      <c r="M9" s="164">
        <v>625</v>
      </c>
    </row>
    <row r="10" spans="1:14" ht="26.25" customHeight="1" x14ac:dyDescent="0.15">
      <c r="A10" s="45" t="s">
        <v>78</v>
      </c>
      <c r="B10" s="46" t="s">
        <v>35</v>
      </c>
      <c r="C10" s="46" t="s">
        <v>35</v>
      </c>
      <c r="D10" s="46" t="s">
        <v>35</v>
      </c>
      <c r="E10" s="46" t="s">
        <v>35</v>
      </c>
      <c r="F10" s="46" t="s">
        <v>35</v>
      </c>
      <c r="G10" s="46">
        <v>268</v>
      </c>
      <c r="H10" s="46">
        <v>74</v>
      </c>
      <c r="I10" s="47">
        <v>55</v>
      </c>
      <c r="J10" s="47">
        <v>30</v>
      </c>
      <c r="K10" s="46">
        <v>17</v>
      </c>
      <c r="L10" s="47">
        <v>28</v>
      </c>
      <c r="M10" s="164">
        <v>27</v>
      </c>
    </row>
    <row r="11" spans="1:14" ht="26.25" customHeight="1" x14ac:dyDescent="0.15">
      <c r="A11" s="45" t="s">
        <v>79</v>
      </c>
      <c r="B11" s="46" t="s">
        <v>35</v>
      </c>
      <c r="C11" s="46" t="s">
        <v>35</v>
      </c>
      <c r="D11" s="46" t="s">
        <v>35</v>
      </c>
      <c r="E11" s="46" t="s">
        <v>35</v>
      </c>
      <c r="F11" s="46" t="s">
        <v>35</v>
      </c>
      <c r="G11" s="46" t="s">
        <v>35</v>
      </c>
      <c r="H11" s="46">
        <v>45</v>
      </c>
      <c r="I11" s="47">
        <v>21</v>
      </c>
      <c r="J11" s="47">
        <v>111</v>
      </c>
      <c r="K11" s="46">
        <v>76</v>
      </c>
      <c r="L11" s="47">
        <v>106</v>
      </c>
      <c r="M11" s="164">
        <v>90</v>
      </c>
    </row>
    <row r="12" spans="1:14" ht="26.25" customHeight="1" x14ac:dyDescent="0.15">
      <c r="A12" s="45" t="s">
        <v>80</v>
      </c>
      <c r="B12" s="46" t="s">
        <v>35</v>
      </c>
      <c r="C12" s="46" t="s">
        <v>35</v>
      </c>
      <c r="D12" s="46" t="s">
        <v>35</v>
      </c>
      <c r="E12" s="46" t="s">
        <v>35</v>
      </c>
      <c r="F12" s="46" t="s">
        <v>35</v>
      </c>
      <c r="G12" s="46" t="s">
        <v>35</v>
      </c>
      <c r="H12" s="46">
        <v>76</v>
      </c>
      <c r="I12" s="47">
        <v>12</v>
      </c>
      <c r="J12" s="47">
        <v>117</v>
      </c>
      <c r="K12" s="46">
        <v>57</v>
      </c>
      <c r="L12" s="47">
        <v>124</v>
      </c>
      <c r="M12" s="164">
        <v>83</v>
      </c>
    </row>
    <row r="13" spans="1:14" ht="26.25" customHeight="1" x14ac:dyDescent="0.15">
      <c r="A13" s="45" t="s">
        <v>143</v>
      </c>
      <c r="B13" s="46" t="s">
        <v>35</v>
      </c>
      <c r="C13" s="46" t="s">
        <v>35</v>
      </c>
      <c r="D13" s="46" t="s">
        <v>35</v>
      </c>
      <c r="E13" s="46" t="s">
        <v>35</v>
      </c>
      <c r="F13" s="46" t="s">
        <v>35</v>
      </c>
      <c r="G13" s="46" t="s">
        <v>35</v>
      </c>
      <c r="H13" s="46" t="s">
        <v>35</v>
      </c>
      <c r="I13" s="47" t="s">
        <v>35</v>
      </c>
      <c r="J13" s="47" t="s">
        <v>35</v>
      </c>
      <c r="K13" s="46" t="s">
        <v>35</v>
      </c>
      <c r="L13" s="47" t="s">
        <v>35</v>
      </c>
      <c r="M13" s="164" t="s">
        <v>35</v>
      </c>
      <c r="N13" s="12"/>
    </row>
    <row r="14" spans="1:14" ht="26.25" customHeight="1" x14ac:dyDescent="0.15">
      <c r="A14" s="71" t="s">
        <v>144</v>
      </c>
      <c r="B14" s="46" t="s">
        <v>35</v>
      </c>
      <c r="C14" s="46" t="s">
        <v>35</v>
      </c>
      <c r="D14" s="46" t="s">
        <v>35</v>
      </c>
      <c r="E14" s="46" t="s">
        <v>35</v>
      </c>
      <c r="F14" s="46" t="s">
        <v>35</v>
      </c>
      <c r="G14" s="46" t="s">
        <v>35</v>
      </c>
      <c r="H14" s="46" t="s">
        <v>35</v>
      </c>
      <c r="I14" s="47" t="s">
        <v>35</v>
      </c>
      <c r="J14" s="47" t="s">
        <v>35</v>
      </c>
      <c r="K14" s="46" t="s">
        <v>35</v>
      </c>
      <c r="L14" s="47" t="s">
        <v>35</v>
      </c>
      <c r="M14" s="164" t="s">
        <v>35</v>
      </c>
      <c r="N14" s="12"/>
    </row>
    <row r="15" spans="1:14" ht="26.25" customHeight="1" x14ac:dyDescent="0.15">
      <c r="A15" s="45" t="s">
        <v>81</v>
      </c>
      <c r="B15" s="46" t="s">
        <v>35</v>
      </c>
      <c r="C15" s="46" t="s">
        <v>35</v>
      </c>
      <c r="D15" s="46" t="s">
        <v>35</v>
      </c>
      <c r="E15" s="46" t="s">
        <v>35</v>
      </c>
      <c r="F15" s="46" t="s">
        <v>35</v>
      </c>
      <c r="G15" s="46" t="s">
        <v>35</v>
      </c>
      <c r="H15" s="46">
        <v>1659</v>
      </c>
      <c r="I15" s="47">
        <v>1675</v>
      </c>
      <c r="J15" s="47">
        <v>2918</v>
      </c>
      <c r="K15" s="46">
        <v>2579</v>
      </c>
      <c r="L15" s="47">
        <v>2727</v>
      </c>
      <c r="M15" s="164">
        <v>2992</v>
      </c>
    </row>
    <row r="16" spans="1:14" ht="26.25" customHeight="1" x14ac:dyDescent="0.15">
      <c r="A16" s="49" t="s">
        <v>82</v>
      </c>
      <c r="B16" s="46" t="s">
        <v>35</v>
      </c>
      <c r="C16" s="46" t="s">
        <v>35</v>
      </c>
      <c r="D16" s="46" t="s">
        <v>35</v>
      </c>
      <c r="E16" s="46">
        <v>44</v>
      </c>
      <c r="F16" s="46">
        <v>126</v>
      </c>
      <c r="G16" s="46">
        <v>154</v>
      </c>
      <c r="H16" s="46">
        <v>246</v>
      </c>
      <c r="I16" s="47">
        <v>227</v>
      </c>
      <c r="J16" s="47">
        <v>227</v>
      </c>
      <c r="K16" s="46">
        <v>238</v>
      </c>
      <c r="L16" s="47">
        <v>235</v>
      </c>
      <c r="M16" s="164">
        <v>222</v>
      </c>
    </row>
    <row r="17" spans="1:13" ht="26.25" customHeight="1" x14ac:dyDescent="0.15">
      <c r="A17" s="49" t="s">
        <v>83</v>
      </c>
      <c r="B17" s="46" t="s">
        <v>35</v>
      </c>
      <c r="C17" s="46" t="s">
        <v>35</v>
      </c>
      <c r="D17" s="46" t="s">
        <v>35</v>
      </c>
      <c r="E17" s="46">
        <v>70</v>
      </c>
      <c r="F17" s="46">
        <v>155</v>
      </c>
      <c r="G17" s="46">
        <v>361</v>
      </c>
      <c r="H17" s="46">
        <v>381</v>
      </c>
      <c r="I17" s="47">
        <v>158</v>
      </c>
      <c r="J17" s="47">
        <v>111</v>
      </c>
      <c r="K17" s="46">
        <v>111</v>
      </c>
      <c r="L17" s="47">
        <v>165</v>
      </c>
      <c r="M17" s="164">
        <v>151</v>
      </c>
    </row>
    <row r="18" spans="1:13" ht="26.25" customHeight="1" x14ac:dyDescent="0.15">
      <c r="A18" s="49" t="s">
        <v>84</v>
      </c>
      <c r="B18" s="46" t="s">
        <v>35</v>
      </c>
      <c r="C18" s="46" t="s">
        <v>35</v>
      </c>
      <c r="D18" s="46" t="s">
        <v>35</v>
      </c>
      <c r="E18" s="46" t="s">
        <v>35</v>
      </c>
      <c r="F18" s="46" t="s">
        <v>35</v>
      </c>
      <c r="G18" s="46">
        <v>39</v>
      </c>
      <c r="H18" s="46" t="s">
        <v>35</v>
      </c>
      <c r="I18" s="47" t="s">
        <v>35</v>
      </c>
      <c r="J18" s="47" t="s">
        <v>35</v>
      </c>
      <c r="K18" s="46" t="s">
        <v>35</v>
      </c>
      <c r="L18" s="47" t="s">
        <v>35</v>
      </c>
      <c r="M18" s="164" t="s">
        <v>35</v>
      </c>
    </row>
    <row r="19" spans="1:13" ht="26.25" customHeight="1" x14ac:dyDescent="0.15">
      <c r="A19" s="49" t="s">
        <v>85</v>
      </c>
      <c r="B19" s="46" t="s">
        <v>35</v>
      </c>
      <c r="C19" s="46" t="s">
        <v>35</v>
      </c>
      <c r="D19" s="46" t="s">
        <v>35</v>
      </c>
      <c r="E19" s="46" t="s">
        <v>35</v>
      </c>
      <c r="F19" s="46" t="s">
        <v>35</v>
      </c>
      <c r="G19" s="46" t="s">
        <v>35</v>
      </c>
      <c r="H19" s="46">
        <v>669</v>
      </c>
      <c r="I19" s="47">
        <v>272</v>
      </c>
      <c r="J19" s="47">
        <v>89</v>
      </c>
      <c r="K19" s="46">
        <v>90</v>
      </c>
      <c r="L19" s="47">
        <v>90</v>
      </c>
      <c r="M19" s="164">
        <v>101</v>
      </c>
    </row>
    <row r="20" spans="1:13" ht="26.25" customHeight="1" x14ac:dyDescent="0.15">
      <c r="A20" s="45" t="s">
        <v>86</v>
      </c>
      <c r="B20" s="46">
        <v>31</v>
      </c>
      <c r="C20" s="46">
        <v>28</v>
      </c>
      <c r="D20" s="46">
        <v>143</v>
      </c>
      <c r="E20" s="46">
        <v>225</v>
      </c>
      <c r="F20" s="46">
        <v>381</v>
      </c>
      <c r="G20" s="46">
        <v>467</v>
      </c>
      <c r="H20" s="46">
        <v>2214</v>
      </c>
      <c r="I20" s="47">
        <v>1600</v>
      </c>
      <c r="J20" s="47">
        <v>2838</v>
      </c>
      <c r="K20" s="46">
        <v>2389</v>
      </c>
      <c r="L20" s="47">
        <v>1856</v>
      </c>
      <c r="M20" s="164">
        <v>1395</v>
      </c>
    </row>
    <row r="21" spans="1:13" ht="26.25" customHeight="1" x14ac:dyDescent="0.15">
      <c r="A21" s="49" t="s">
        <v>87</v>
      </c>
      <c r="B21" s="46" t="s">
        <v>35</v>
      </c>
      <c r="C21" s="46" t="s">
        <v>35</v>
      </c>
      <c r="D21" s="46" t="s">
        <v>35</v>
      </c>
      <c r="E21" s="46">
        <v>7</v>
      </c>
      <c r="F21" s="46">
        <v>12</v>
      </c>
      <c r="G21" s="46">
        <v>20</v>
      </c>
      <c r="H21" s="46">
        <v>29</v>
      </c>
      <c r="I21" s="47">
        <v>24</v>
      </c>
      <c r="J21" s="47">
        <v>22</v>
      </c>
      <c r="K21" s="46">
        <v>21</v>
      </c>
      <c r="L21" s="47">
        <v>19</v>
      </c>
      <c r="M21" s="164">
        <v>18</v>
      </c>
    </row>
    <row r="22" spans="1:13" ht="26.25" customHeight="1" x14ac:dyDescent="0.15">
      <c r="A22" s="49" t="s">
        <v>88</v>
      </c>
      <c r="B22" s="46" t="s">
        <v>35</v>
      </c>
      <c r="C22" s="46" t="s">
        <v>35</v>
      </c>
      <c r="D22" s="46">
        <v>6</v>
      </c>
      <c r="E22" s="46">
        <v>226</v>
      </c>
      <c r="F22" s="46">
        <v>414</v>
      </c>
      <c r="G22" s="46">
        <v>817</v>
      </c>
      <c r="H22" s="46">
        <v>403</v>
      </c>
      <c r="I22" s="47">
        <v>593</v>
      </c>
      <c r="J22" s="47">
        <v>694</v>
      </c>
      <c r="K22" s="46">
        <v>738</v>
      </c>
      <c r="L22" s="47">
        <v>683</v>
      </c>
      <c r="M22" s="164">
        <v>699</v>
      </c>
    </row>
    <row r="23" spans="1:13" ht="26.25" customHeight="1" x14ac:dyDescent="0.15">
      <c r="A23" s="49" t="s">
        <v>89</v>
      </c>
      <c r="B23" s="46">
        <v>1</v>
      </c>
      <c r="C23" s="46">
        <v>2</v>
      </c>
      <c r="D23" s="46">
        <v>10</v>
      </c>
      <c r="E23" s="46">
        <v>127</v>
      </c>
      <c r="F23" s="46">
        <v>390</v>
      </c>
      <c r="G23" s="46">
        <v>763</v>
      </c>
      <c r="H23" s="46">
        <v>1353</v>
      </c>
      <c r="I23" s="47">
        <v>1376</v>
      </c>
      <c r="J23" s="47">
        <v>1331</v>
      </c>
      <c r="K23" s="46">
        <v>1328</v>
      </c>
      <c r="L23" s="47">
        <v>1342</v>
      </c>
      <c r="M23" s="164">
        <v>1320</v>
      </c>
    </row>
    <row r="24" spans="1:13" ht="26.25" customHeight="1" x14ac:dyDescent="0.15">
      <c r="A24" s="45" t="s">
        <v>90</v>
      </c>
      <c r="B24" s="46">
        <v>17</v>
      </c>
      <c r="C24" s="46">
        <v>27</v>
      </c>
      <c r="D24" s="46">
        <v>81</v>
      </c>
      <c r="E24" s="46">
        <v>773</v>
      </c>
      <c r="F24" s="46">
        <v>2023</v>
      </c>
      <c r="G24" s="46">
        <v>2201</v>
      </c>
      <c r="H24" s="46">
        <v>4197</v>
      </c>
      <c r="I24" s="47">
        <v>6592</v>
      </c>
      <c r="J24" s="47">
        <v>6513</v>
      </c>
      <c r="K24" s="46">
        <v>6506</v>
      </c>
      <c r="L24" s="47">
        <v>6632</v>
      </c>
      <c r="M24" s="164">
        <v>6373</v>
      </c>
    </row>
    <row r="25" spans="1:13" ht="26.25" customHeight="1" x14ac:dyDescent="0.15">
      <c r="A25" s="45" t="s">
        <v>91</v>
      </c>
      <c r="B25" s="46">
        <v>4</v>
      </c>
      <c r="C25" s="46">
        <v>3</v>
      </c>
      <c r="D25" s="46">
        <v>30</v>
      </c>
      <c r="E25" s="46">
        <v>175</v>
      </c>
      <c r="F25" s="46">
        <v>499</v>
      </c>
      <c r="G25" s="46">
        <v>890</v>
      </c>
      <c r="H25" s="46">
        <v>1358</v>
      </c>
      <c r="I25" s="47">
        <v>2344</v>
      </c>
      <c r="J25" s="47">
        <v>2543</v>
      </c>
      <c r="K25" s="46">
        <v>2554</v>
      </c>
      <c r="L25" s="47">
        <v>3149</v>
      </c>
      <c r="M25" s="164">
        <v>2662</v>
      </c>
    </row>
    <row r="26" spans="1:13" ht="26.25" customHeight="1" x14ac:dyDescent="0.15">
      <c r="A26" s="45" t="s">
        <v>92</v>
      </c>
      <c r="B26" s="46">
        <v>0</v>
      </c>
      <c r="C26" s="46">
        <v>0</v>
      </c>
      <c r="D26" s="46">
        <v>4</v>
      </c>
      <c r="E26" s="46">
        <v>238</v>
      </c>
      <c r="F26" s="46">
        <v>375</v>
      </c>
      <c r="G26" s="46">
        <v>871</v>
      </c>
      <c r="H26" s="46">
        <v>441</v>
      </c>
      <c r="I26" s="47">
        <v>280</v>
      </c>
      <c r="J26" s="47">
        <v>197</v>
      </c>
      <c r="K26" s="46">
        <v>110</v>
      </c>
      <c r="L26" s="47">
        <v>158</v>
      </c>
      <c r="M26" s="164">
        <v>125</v>
      </c>
    </row>
    <row r="27" spans="1:13" ht="26.25" customHeight="1" x14ac:dyDescent="0.15">
      <c r="A27" s="45" t="s">
        <v>93</v>
      </c>
      <c r="B27" s="46">
        <v>1</v>
      </c>
      <c r="C27" s="46">
        <v>1</v>
      </c>
      <c r="D27" s="46">
        <v>6</v>
      </c>
      <c r="E27" s="46">
        <v>39</v>
      </c>
      <c r="F27" s="46">
        <v>42</v>
      </c>
      <c r="G27" s="46">
        <v>82</v>
      </c>
      <c r="H27" s="46">
        <v>33</v>
      </c>
      <c r="I27" s="47">
        <v>4</v>
      </c>
      <c r="J27" s="47">
        <v>5</v>
      </c>
      <c r="K27" s="46">
        <v>20</v>
      </c>
      <c r="L27" s="47">
        <v>22</v>
      </c>
      <c r="M27" s="164">
        <v>42</v>
      </c>
    </row>
    <row r="28" spans="1:13" ht="26.25" customHeight="1" x14ac:dyDescent="0.15">
      <c r="A28" s="45" t="s">
        <v>94</v>
      </c>
      <c r="B28" s="46">
        <v>2</v>
      </c>
      <c r="C28" s="46">
        <v>1</v>
      </c>
      <c r="D28" s="46">
        <v>74</v>
      </c>
      <c r="E28" s="46">
        <v>102</v>
      </c>
      <c r="F28" s="46">
        <v>1277</v>
      </c>
      <c r="G28" s="46">
        <v>1468</v>
      </c>
      <c r="H28" s="46">
        <v>2056</v>
      </c>
      <c r="I28" s="47">
        <v>2646</v>
      </c>
      <c r="J28" s="47">
        <v>3523</v>
      </c>
      <c r="K28" s="46">
        <v>4204</v>
      </c>
      <c r="L28" s="47">
        <v>3462</v>
      </c>
      <c r="M28" s="164">
        <v>4385</v>
      </c>
    </row>
    <row r="29" spans="1:13" ht="26.25" customHeight="1" x14ac:dyDescent="0.15">
      <c r="A29" s="45" t="s">
        <v>95</v>
      </c>
      <c r="B29" s="46">
        <v>1</v>
      </c>
      <c r="C29" s="46">
        <v>2</v>
      </c>
      <c r="D29" s="46">
        <v>43</v>
      </c>
      <c r="E29" s="46">
        <v>269</v>
      </c>
      <c r="F29" s="46">
        <v>1303</v>
      </c>
      <c r="G29" s="46">
        <v>1514</v>
      </c>
      <c r="H29" s="46">
        <v>3446</v>
      </c>
      <c r="I29" s="47">
        <v>3353</v>
      </c>
      <c r="J29" s="47">
        <v>3784</v>
      </c>
      <c r="K29" s="46">
        <v>3668</v>
      </c>
      <c r="L29" s="47">
        <v>3776</v>
      </c>
      <c r="M29" s="164">
        <v>3581</v>
      </c>
    </row>
    <row r="30" spans="1:13" ht="26.25" customHeight="1" x14ac:dyDescent="0.15">
      <c r="A30" s="45" t="s">
        <v>96</v>
      </c>
      <c r="B30" s="46">
        <v>10</v>
      </c>
      <c r="C30" s="46">
        <v>13</v>
      </c>
      <c r="D30" s="46">
        <v>56</v>
      </c>
      <c r="E30" s="46">
        <v>334</v>
      </c>
      <c r="F30" s="46">
        <v>1629</v>
      </c>
      <c r="G30" s="46">
        <v>2472</v>
      </c>
      <c r="H30" s="46">
        <v>4021</v>
      </c>
      <c r="I30" s="47">
        <v>4075</v>
      </c>
      <c r="J30" s="47">
        <v>6532</v>
      </c>
      <c r="K30" s="46">
        <v>5376</v>
      </c>
      <c r="L30" s="47">
        <v>5013</v>
      </c>
      <c r="M30" s="164">
        <v>3977</v>
      </c>
    </row>
    <row r="31" spans="1:13" ht="26.25" customHeight="1" x14ac:dyDescent="0.15">
      <c r="A31" s="49" t="s">
        <v>97</v>
      </c>
      <c r="B31" s="46" t="s">
        <v>35</v>
      </c>
      <c r="C31" s="46">
        <v>4</v>
      </c>
      <c r="D31" s="46" t="s">
        <v>35</v>
      </c>
      <c r="E31" s="46" t="s">
        <v>35</v>
      </c>
      <c r="F31" s="46" t="s">
        <v>35</v>
      </c>
      <c r="G31" s="46" t="s">
        <v>35</v>
      </c>
      <c r="H31" s="46" t="s">
        <v>35</v>
      </c>
      <c r="I31" s="47" t="s">
        <v>35</v>
      </c>
      <c r="J31" s="47" t="s">
        <v>35</v>
      </c>
      <c r="K31" s="46" t="s">
        <v>35</v>
      </c>
      <c r="L31" s="46" t="s">
        <v>35</v>
      </c>
      <c r="M31" s="165" t="s">
        <v>35</v>
      </c>
    </row>
    <row r="32" spans="1:13" ht="26.25" customHeight="1" x14ac:dyDescent="0.15">
      <c r="A32" s="45" t="s">
        <v>98</v>
      </c>
      <c r="B32" s="68" t="s">
        <v>35</v>
      </c>
      <c r="C32" s="68" t="s">
        <v>35</v>
      </c>
      <c r="D32" s="68" t="s">
        <v>35</v>
      </c>
      <c r="E32" s="68" t="s">
        <v>35</v>
      </c>
      <c r="F32" s="68">
        <v>122</v>
      </c>
      <c r="G32" s="68">
        <v>412</v>
      </c>
      <c r="H32" s="68">
        <v>2883</v>
      </c>
      <c r="I32" s="50">
        <v>1822</v>
      </c>
      <c r="J32" s="50">
        <v>2168</v>
      </c>
      <c r="K32" s="68">
        <v>1118</v>
      </c>
      <c r="L32" s="50">
        <v>2391</v>
      </c>
      <c r="M32" s="166">
        <v>1130</v>
      </c>
    </row>
    <row r="33" spans="1:13" ht="16.5" customHeight="1" x14ac:dyDescent="0.15">
      <c r="A33" s="5" t="s">
        <v>61</v>
      </c>
      <c r="J33" s="60"/>
      <c r="M33" s="163" t="s">
        <v>60</v>
      </c>
    </row>
    <row r="34" spans="1:13" ht="16.5" customHeight="1" x14ac:dyDescent="0.15">
      <c r="A34" s="5" t="s">
        <v>66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zoomScale="85" zoomScaleNormal="85" workbookViewId="0">
      <selection activeCell="M19" sqref="M1:M1048576"/>
    </sheetView>
  </sheetViews>
  <sheetFormatPr defaultRowHeight="13.5" x14ac:dyDescent="0.15"/>
  <cols>
    <col min="1" max="1" width="13.375" style="40" customWidth="1"/>
    <col min="2" max="12" width="7" style="40" customWidth="1"/>
    <col min="13" max="13" width="7" style="158" customWidth="1"/>
    <col min="14" max="16384" width="9" style="40"/>
  </cols>
  <sheetData>
    <row r="1" spans="1:14" ht="24" x14ac:dyDescent="0.15">
      <c r="A1" s="102" t="s">
        <v>134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9" customHeight="1" x14ac:dyDescent="0.15"/>
    <row r="3" spans="1:14" ht="16.5" customHeight="1" x14ac:dyDescent="0.15">
      <c r="A3" s="11" t="s">
        <v>65</v>
      </c>
    </row>
    <row r="4" spans="1:14" ht="12" customHeight="1" x14ac:dyDescent="0.15">
      <c r="A4" s="103" t="s">
        <v>57</v>
      </c>
      <c r="B4" s="30" t="s">
        <v>140</v>
      </c>
      <c r="C4" s="53"/>
      <c r="D4" s="30"/>
      <c r="E4" s="30"/>
      <c r="F4" s="30"/>
      <c r="G4" s="30" t="s">
        <v>141</v>
      </c>
      <c r="H4" s="31"/>
      <c r="I4" s="31"/>
      <c r="J4" s="32"/>
      <c r="K4" s="32"/>
      <c r="L4" s="32"/>
      <c r="M4" s="159"/>
      <c r="N4" s="52"/>
    </row>
    <row r="5" spans="1:14" ht="12" customHeight="1" x14ac:dyDescent="0.15">
      <c r="A5" s="104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54">
        <v>7</v>
      </c>
      <c r="H5" s="75">
        <v>17</v>
      </c>
      <c r="I5" s="35">
        <v>22</v>
      </c>
      <c r="J5" s="35">
        <v>27</v>
      </c>
      <c r="K5" s="35">
        <v>28</v>
      </c>
      <c r="L5" s="75">
        <v>29</v>
      </c>
      <c r="M5" s="160">
        <v>30</v>
      </c>
      <c r="N5" s="52"/>
    </row>
    <row r="6" spans="1:14" ht="12" customHeight="1" x14ac:dyDescent="0.15">
      <c r="A6" s="105"/>
      <c r="B6" s="37"/>
      <c r="C6" s="43"/>
      <c r="D6" s="37"/>
      <c r="E6" s="37"/>
      <c r="F6" s="37"/>
      <c r="G6" s="55"/>
      <c r="H6" s="74"/>
      <c r="I6" s="38"/>
      <c r="J6" s="38"/>
      <c r="K6" s="38"/>
      <c r="L6" s="74"/>
      <c r="M6" s="167"/>
      <c r="N6" s="52"/>
    </row>
    <row r="7" spans="1:14" ht="30" customHeight="1" x14ac:dyDescent="0.15">
      <c r="A7" s="6" t="s">
        <v>75</v>
      </c>
      <c r="B7" s="23">
        <f t="shared" ref="B7:M7" si="0">SUM(B8:B19)</f>
        <v>75</v>
      </c>
      <c r="C7" s="23">
        <f t="shared" si="0"/>
        <v>83</v>
      </c>
      <c r="D7" s="23">
        <f t="shared" si="0"/>
        <v>199</v>
      </c>
      <c r="E7" s="18">
        <f t="shared" si="0"/>
        <v>2761</v>
      </c>
      <c r="F7" s="18">
        <f t="shared" si="0"/>
        <v>13159</v>
      </c>
      <c r="G7" s="18">
        <f t="shared" si="0"/>
        <v>23947</v>
      </c>
      <c r="H7" s="18">
        <f t="shared" si="0"/>
        <v>29613</v>
      </c>
      <c r="I7" s="18">
        <f t="shared" si="0"/>
        <v>30665</v>
      </c>
      <c r="J7" s="18">
        <f t="shared" si="0"/>
        <v>31582</v>
      </c>
      <c r="K7" s="18">
        <f t="shared" si="0"/>
        <v>32551</v>
      </c>
      <c r="L7" s="18">
        <f t="shared" si="0"/>
        <v>33291</v>
      </c>
      <c r="M7" s="168">
        <f t="shared" si="0"/>
        <v>33424</v>
      </c>
    </row>
    <row r="8" spans="1:14" ht="30" customHeight="1" x14ac:dyDescent="0.15">
      <c r="A8" s="45" t="s">
        <v>99</v>
      </c>
      <c r="B8" s="73">
        <v>25</v>
      </c>
      <c r="C8" s="73">
        <v>27</v>
      </c>
      <c r="D8" s="73">
        <v>68</v>
      </c>
      <c r="E8" s="73">
        <v>699</v>
      </c>
      <c r="F8" s="56">
        <v>5405</v>
      </c>
      <c r="G8" s="56">
        <v>8105</v>
      </c>
      <c r="H8" s="56">
        <v>11217</v>
      </c>
      <c r="I8" s="56">
        <v>9858</v>
      </c>
      <c r="J8" s="56">
        <v>10927</v>
      </c>
      <c r="K8" s="56">
        <v>11221</v>
      </c>
      <c r="L8" s="56">
        <v>11668</v>
      </c>
      <c r="M8" s="171">
        <v>11872</v>
      </c>
    </row>
    <row r="9" spans="1:14" ht="30" customHeight="1" x14ac:dyDescent="0.15">
      <c r="A9" s="45" t="s">
        <v>100</v>
      </c>
      <c r="B9" s="73">
        <v>32</v>
      </c>
      <c r="C9" s="73">
        <v>38</v>
      </c>
      <c r="D9" s="73">
        <v>76</v>
      </c>
      <c r="E9" s="56">
        <v>1438</v>
      </c>
      <c r="F9" s="56">
        <v>5980</v>
      </c>
      <c r="G9" s="56">
        <v>13394</v>
      </c>
      <c r="H9" s="56">
        <v>16868</v>
      </c>
      <c r="I9" s="56">
        <v>19396</v>
      </c>
      <c r="J9" s="56">
        <v>18966</v>
      </c>
      <c r="K9" s="56">
        <v>19595</v>
      </c>
      <c r="L9" s="56">
        <v>20003</v>
      </c>
      <c r="M9" s="171">
        <v>19886</v>
      </c>
    </row>
    <row r="10" spans="1:14" ht="30" customHeight="1" x14ac:dyDescent="0.15">
      <c r="A10" s="45" t="s">
        <v>101</v>
      </c>
      <c r="B10" s="73" t="s">
        <v>35</v>
      </c>
      <c r="C10" s="73" t="s">
        <v>35</v>
      </c>
      <c r="D10" s="73">
        <v>7</v>
      </c>
      <c r="E10" s="73">
        <v>13</v>
      </c>
      <c r="F10" s="73">
        <v>41</v>
      </c>
      <c r="G10" s="73">
        <v>66</v>
      </c>
      <c r="H10" s="73">
        <v>140</v>
      </c>
      <c r="I10" s="56">
        <v>179</v>
      </c>
      <c r="J10" s="56">
        <v>231</v>
      </c>
      <c r="K10" s="73">
        <v>266</v>
      </c>
      <c r="L10" s="56">
        <v>280</v>
      </c>
      <c r="M10" s="171">
        <v>295</v>
      </c>
    </row>
    <row r="11" spans="1:14" ht="30" customHeight="1" x14ac:dyDescent="0.15">
      <c r="A11" s="49" t="s">
        <v>102</v>
      </c>
      <c r="B11" s="73">
        <v>11</v>
      </c>
      <c r="C11" s="73">
        <v>10</v>
      </c>
      <c r="D11" s="73">
        <v>33</v>
      </c>
      <c r="E11" s="73">
        <v>125</v>
      </c>
      <c r="F11" s="73">
        <v>481</v>
      </c>
      <c r="G11" s="73">
        <v>721</v>
      </c>
      <c r="H11" s="73">
        <v>1170</v>
      </c>
      <c r="I11" s="57">
        <v>1011</v>
      </c>
      <c r="J11" s="57">
        <v>1186</v>
      </c>
      <c r="K11" s="73">
        <v>1175</v>
      </c>
      <c r="L11" s="57">
        <v>1125</v>
      </c>
      <c r="M11" s="172">
        <v>1155</v>
      </c>
    </row>
    <row r="12" spans="1:14" ht="30" customHeight="1" x14ac:dyDescent="0.15">
      <c r="A12" s="78" t="s">
        <v>103</v>
      </c>
      <c r="B12" s="113">
        <v>5</v>
      </c>
      <c r="C12" s="114">
        <v>5</v>
      </c>
      <c r="D12" s="114">
        <v>13</v>
      </c>
      <c r="E12" s="73">
        <v>81</v>
      </c>
      <c r="F12" s="73">
        <v>489</v>
      </c>
      <c r="G12" s="73" t="s">
        <v>35</v>
      </c>
      <c r="H12" s="73" t="s">
        <v>35</v>
      </c>
      <c r="I12" s="58" t="s">
        <v>35</v>
      </c>
      <c r="J12" s="58" t="s">
        <v>35</v>
      </c>
      <c r="K12" s="73" t="s">
        <v>35</v>
      </c>
      <c r="L12" s="58" t="s">
        <v>35</v>
      </c>
      <c r="M12" s="173" t="s">
        <v>35</v>
      </c>
    </row>
    <row r="13" spans="1:14" ht="30" customHeight="1" x14ac:dyDescent="0.15">
      <c r="A13" s="78" t="s">
        <v>104</v>
      </c>
      <c r="B13" s="113"/>
      <c r="C13" s="114"/>
      <c r="D13" s="114"/>
      <c r="E13" s="73">
        <v>4</v>
      </c>
      <c r="F13" s="73">
        <v>17</v>
      </c>
      <c r="G13" s="73" t="s">
        <v>35</v>
      </c>
      <c r="H13" s="73" t="s">
        <v>35</v>
      </c>
      <c r="I13" s="58" t="s">
        <v>35</v>
      </c>
      <c r="J13" s="58" t="s">
        <v>35</v>
      </c>
      <c r="K13" s="73" t="s">
        <v>35</v>
      </c>
      <c r="L13" s="58" t="s">
        <v>35</v>
      </c>
      <c r="M13" s="173" t="s">
        <v>35</v>
      </c>
    </row>
    <row r="14" spans="1:14" ht="30" customHeight="1" x14ac:dyDescent="0.15">
      <c r="A14" s="45" t="s">
        <v>105</v>
      </c>
      <c r="B14" s="73" t="s">
        <v>35</v>
      </c>
      <c r="C14" s="73" t="s">
        <v>35</v>
      </c>
      <c r="D14" s="73">
        <v>0</v>
      </c>
      <c r="E14" s="73">
        <v>0</v>
      </c>
      <c r="F14" s="73">
        <v>0</v>
      </c>
      <c r="G14" s="73">
        <v>1</v>
      </c>
      <c r="H14" s="73">
        <v>0</v>
      </c>
      <c r="I14" s="57">
        <v>1</v>
      </c>
      <c r="J14" s="57">
        <v>0</v>
      </c>
      <c r="K14" s="73">
        <v>1</v>
      </c>
      <c r="L14" s="57">
        <v>0</v>
      </c>
      <c r="M14" s="172">
        <v>1</v>
      </c>
    </row>
    <row r="15" spans="1:14" ht="30" customHeight="1" x14ac:dyDescent="0.15">
      <c r="A15" s="49" t="s">
        <v>106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 t="s">
        <v>35</v>
      </c>
      <c r="H15" s="73" t="s">
        <v>35</v>
      </c>
      <c r="I15" s="58" t="s">
        <v>35</v>
      </c>
      <c r="J15" s="58" t="s">
        <v>35</v>
      </c>
      <c r="K15" s="73" t="s">
        <v>35</v>
      </c>
      <c r="L15" s="58" t="s">
        <v>35</v>
      </c>
      <c r="M15" s="173" t="s">
        <v>35</v>
      </c>
    </row>
    <row r="16" spans="1:14" ht="30" customHeight="1" x14ac:dyDescent="0.15">
      <c r="A16" s="49" t="s">
        <v>107</v>
      </c>
      <c r="B16" s="73" t="s">
        <v>35</v>
      </c>
      <c r="C16" s="73" t="s">
        <v>35</v>
      </c>
      <c r="D16" s="73" t="s">
        <v>35</v>
      </c>
      <c r="E16" s="73">
        <v>305</v>
      </c>
      <c r="F16" s="73">
        <v>283</v>
      </c>
      <c r="G16" s="73">
        <v>983</v>
      </c>
      <c r="H16" s="73">
        <v>23</v>
      </c>
      <c r="I16" s="57">
        <v>14</v>
      </c>
      <c r="J16" s="57">
        <v>63</v>
      </c>
      <c r="K16" s="73">
        <v>82</v>
      </c>
      <c r="L16" s="57" t="s">
        <v>35</v>
      </c>
      <c r="M16" s="172" t="s">
        <v>35</v>
      </c>
    </row>
    <row r="17" spans="1:14" ht="30" customHeight="1" x14ac:dyDescent="0.15">
      <c r="A17" s="49" t="s">
        <v>108</v>
      </c>
      <c r="B17" s="73" t="s">
        <v>35</v>
      </c>
      <c r="C17" s="73" t="s">
        <v>35</v>
      </c>
      <c r="D17" s="73" t="s">
        <v>35</v>
      </c>
      <c r="E17" s="73" t="s">
        <v>35</v>
      </c>
      <c r="F17" s="73" t="s">
        <v>35</v>
      </c>
      <c r="G17" s="73" t="s">
        <v>35</v>
      </c>
      <c r="H17" s="73" t="s">
        <v>35</v>
      </c>
      <c r="I17" s="58" t="s">
        <v>35</v>
      </c>
      <c r="J17" s="58">
        <v>11</v>
      </c>
      <c r="K17" s="73">
        <v>10</v>
      </c>
      <c r="L17" s="73">
        <v>10</v>
      </c>
      <c r="M17" s="174">
        <v>11</v>
      </c>
    </row>
    <row r="18" spans="1:14" ht="30" customHeight="1" x14ac:dyDescent="0.15">
      <c r="A18" s="49" t="s">
        <v>109</v>
      </c>
      <c r="B18" s="73" t="s">
        <v>35</v>
      </c>
      <c r="C18" s="73" t="s">
        <v>35</v>
      </c>
      <c r="D18" s="73">
        <v>2</v>
      </c>
      <c r="E18" s="73">
        <v>96</v>
      </c>
      <c r="F18" s="73">
        <v>463</v>
      </c>
      <c r="G18" s="73">
        <v>677</v>
      </c>
      <c r="H18" s="73">
        <v>195</v>
      </c>
      <c r="I18" s="56">
        <v>206</v>
      </c>
      <c r="J18" s="56">
        <v>198</v>
      </c>
      <c r="K18" s="73">
        <v>201</v>
      </c>
      <c r="L18" s="56">
        <v>205</v>
      </c>
      <c r="M18" s="171">
        <v>204</v>
      </c>
    </row>
    <row r="19" spans="1:14" ht="30" customHeight="1" x14ac:dyDescent="0.15">
      <c r="A19" s="45" t="s">
        <v>110</v>
      </c>
      <c r="B19" s="59">
        <v>2</v>
      </c>
      <c r="C19" s="59">
        <v>3</v>
      </c>
      <c r="D19" s="59" t="s">
        <v>35</v>
      </c>
      <c r="E19" s="59" t="s">
        <v>35</v>
      </c>
      <c r="F19" s="59" t="s">
        <v>35</v>
      </c>
      <c r="G19" s="59" t="s">
        <v>35</v>
      </c>
      <c r="H19" s="59" t="s">
        <v>35</v>
      </c>
      <c r="I19" s="59" t="s">
        <v>35</v>
      </c>
      <c r="J19" s="59" t="s">
        <v>35</v>
      </c>
      <c r="K19" s="59" t="s">
        <v>35</v>
      </c>
      <c r="L19" s="59" t="s">
        <v>35</v>
      </c>
      <c r="M19" s="175" t="s">
        <v>35</v>
      </c>
    </row>
    <row r="20" spans="1:14" ht="16.5" customHeight="1" x14ac:dyDescent="0.15">
      <c r="A20" s="5" t="s">
        <v>62</v>
      </c>
      <c r="J20" s="60"/>
      <c r="M20" s="163" t="s">
        <v>60</v>
      </c>
    </row>
    <row r="21" spans="1:14" ht="16.5" customHeight="1" x14ac:dyDescent="0.15">
      <c r="A21" s="5" t="s">
        <v>66</v>
      </c>
      <c r="J21" s="60"/>
      <c r="L21" s="106"/>
      <c r="M21" s="106"/>
    </row>
    <row r="22" spans="1:14" ht="39" customHeight="1" x14ac:dyDescent="0.15"/>
    <row r="23" spans="1:14" ht="24" x14ac:dyDescent="0.15">
      <c r="A23" s="107" t="s">
        <v>135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4" ht="16.5" customHeight="1" x14ac:dyDescent="0.15"/>
    <row r="25" spans="1:14" ht="12" customHeight="1" x14ac:dyDescent="0.15">
      <c r="A25" s="108" t="s">
        <v>58</v>
      </c>
      <c r="B25" s="109"/>
      <c r="C25" s="109"/>
      <c r="D25" s="110"/>
      <c r="E25" s="30" t="s">
        <v>71</v>
      </c>
      <c r="F25" s="30"/>
      <c r="G25" s="30" t="s">
        <v>72</v>
      </c>
      <c r="H25" s="31"/>
      <c r="I25" s="30"/>
      <c r="J25" s="42"/>
      <c r="K25" s="42"/>
      <c r="L25" s="31"/>
      <c r="M25" s="159"/>
      <c r="N25" s="52"/>
    </row>
    <row r="26" spans="1:14" ht="12" customHeight="1" x14ac:dyDescent="0.15">
      <c r="A26" s="111"/>
      <c r="B26" s="111"/>
      <c r="C26" s="111"/>
      <c r="D26" s="104"/>
      <c r="E26" s="34">
        <v>50</v>
      </c>
      <c r="F26" s="34">
        <v>60</v>
      </c>
      <c r="G26" s="34">
        <v>7</v>
      </c>
      <c r="H26" s="75">
        <v>17</v>
      </c>
      <c r="I26" s="75">
        <v>22</v>
      </c>
      <c r="J26" s="75">
        <v>27</v>
      </c>
      <c r="K26" s="75">
        <v>28</v>
      </c>
      <c r="L26" s="75">
        <v>29</v>
      </c>
      <c r="M26" s="169">
        <v>30</v>
      </c>
      <c r="N26" s="52"/>
    </row>
    <row r="27" spans="1:14" ht="12" customHeight="1" x14ac:dyDescent="0.15">
      <c r="A27" s="112"/>
      <c r="B27" s="112"/>
      <c r="C27" s="112"/>
      <c r="D27" s="105"/>
      <c r="E27" s="44"/>
      <c r="F27" s="61"/>
      <c r="G27" s="61"/>
      <c r="H27" s="61"/>
      <c r="I27" s="62"/>
      <c r="J27" s="44"/>
      <c r="K27" s="44"/>
      <c r="L27" s="44"/>
      <c r="M27" s="170"/>
      <c r="N27" s="52"/>
    </row>
    <row r="28" spans="1:14" ht="18.75" customHeight="1" x14ac:dyDescent="0.15">
      <c r="A28" s="33" t="s">
        <v>31</v>
      </c>
      <c r="B28" s="33"/>
      <c r="C28" s="52"/>
      <c r="D28" s="63"/>
      <c r="E28" s="64">
        <v>1247</v>
      </c>
      <c r="F28" s="64">
        <v>2436</v>
      </c>
      <c r="G28" s="64">
        <v>2974</v>
      </c>
      <c r="H28" s="64">
        <v>4063</v>
      </c>
      <c r="I28" s="47">
        <v>4225</v>
      </c>
      <c r="J28" s="47">
        <v>4574</v>
      </c>
      <c r="K28" s="47">
        <v>4582</v>
      </c>
      <c r="L28" s="64">
        <v>4700</v>
      </c>
      <c r="M28" s="164">
        <v>4705</v>
      </c>
    </row>
    <row r="29" spans="1:14" ht="18.75" customHeight="1" x14ac:dyDescent="0.15">
      <c r="A29" s="33" t="s">
        <v>32</v>
      </c>
      <c r="B29" s="33"/>
      <c r="C29" s="52"/>
      <c r="D29" s="65"/>
      <c r="E29" s="64">
        <v>123</v>
      </c>
      <c r="F29" s="64">
        <v>222</v>
      </c>
      <c r="G29" s="64">
        <v>282</v>
      </c>
      <c r="H29" s="64">
        <v>382</v>
      </c>
      <c r="I29" s="47">
        <v>404</v>
      </c>
      <c r="J29" s="47">
        <v>455</v>
      </c>
      <c r="K29" s="47">
        <v>454</v>
      </c>
      <c r="L29" s="64">
        <v>457</v>
      </c>
      <c r="M29" s="164">
        <v>458</v>
      </c>
    </row>
    <row r="30" spans="1:14" ht="18.75" customHeight="1" x14ac:dyDescent="0.15">
      <c r="A30" s="33" t="s">
        <v>33</v>
      </c>
      <c r="B30" s="33"/>
      <c r="C30" s="52"/>
      <c r="D30" s="65"/>
      <c r="E30" s="64">
        <v>74</v>
      </c>
      <c r="F30" s="64">
        <v>153</v>
      </c>
      <c r="G30" s="64">
        <v>288</v>
      </c>
      <c r="H30" s="64">
        <v>469</v>
      </c>
      <c r="I30" s="47">
        <v>507</v>
      </c>
      <c r="J30" s="47">
        <v>740</v>
      </c>
      <c r="K30" s="47">
        <v>755</v>
      </c>
      <c r="L30" s="64">
        <v>759</v>
      </c>
      <c r="M30" s="164">
        <v>745</v>
      </c>
    </row>
    <row r="31" spans="1:14" ht="18.75" customHeight="1" x14ac:dyDescent="0.15">
      <c r="A31" s="36" t="s">
        <v>34</v>
      </c>
      <c r="B31" s="36"/>
      <c r="C31" s="66"/>
      <c r="D31" s="67"/>
      <c r="E31" s="68">
        <v>38</v>
      </c>
      <c r="F31" s="68">
        <v>4098</v>
      </c>
      <c r="G31" s="68">
        <v>16762</v>
      </c>
      <c r="H31" s="68">
        <v>21445</v>
      </c>
      <c r="I31" s="50">
        <v>25851</v>
      </c>
      <c r="J31" s="50">
        <v>15183</v>
      </c>
      <c r="K31" s="50">
        <v>16929</v>
      </c>
      <c r="L31" s="68">
        <v>17043</v>
      </c>
      <c r="M31" s="166">
        <v>19354</v>
      </c>
    </row>
    <row r="32" spans="1:14" ht="16.5" customHeight="1" x14ac:dyDescent="0.15">
      <c r="A32" s="5" t="s">
        <v>130</v>
      </c>
      <c r="M32" s="163" t="s">
        <v>60</v>
      </c>
    </row>
  </sheetData>
  <mergeCells count="8">
    <mergeCell ref="L21:M21"/>
    <mergeCell ref="A23:M23"/>
    <mergeCell ref="A25:D27"/>
    <mergeCell ref="A1:M1"/>
    <mergeCell ref="A4:A6"/>
    <mergeCell ref="B12:B13"/>
    <mergeCell ref="C12:C13"/>
    <mergeCell ref="D12:D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zoomScaleNormal="100" workbookViewId="0">
      <selection activeCell="D15" sqref="D15"/>
    </sheetView>
  </sheetViews>
  <sheetFormatPr defaultRowHeight="13.5" x14ac:dyDescent="0.15"/>
  <cols>
    <col min="1" max="1" width="13.375" style="40" customWidth="1"/>
    <col min="2" max="12" width="7" style="40" customWidth="1"/>
    <col min="13" max="13" width="7" style="158" customWidth="1"/>
    <col min="14" max="16384" width="9" style="40"/>
  </cols>
  <sheetData>
    <row r="1" spans="1:13" ht="24" x14ac:dyDescent="0.15">
      <c r="A1" s="102" t="s">
        <v>136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9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76"/>
    </row>
    <row r="3" spans="1:13" ht="16.5" customHeight="1" x14ac:dyDescent="0.15">
      <c r="A3" s="11" t="s">
        <v>65</v>
      </c>
    </row>
    <row r="4" spans="1:13" ht="12" customHeight="1" x14ac:dyDescent="0.15">
      <c r="A4" s="103" t="s">
        <v>57</v>
      </c>
      <c r="B4" s="30" t="s">
        <v>71</v>
      </c>
      <c r="C4" s="30"/>
      <c r="D4" s="30"/>
      <c r="E4" s="30"/>
      <c r="F4" s="30"/>
      <c r="G4" s="30" t="s">
        <v>72</v>
      </c>
      <c r="H4" s="31"/>
      <c r="I4" s="31"/>
      <c r="J4" s="42"/>
      <c r="K4" s="42"/>
      <c r="L4" s="42"/>
      <c r="M4" s="159"/>
    </row>
    <row r="5" spans="1:13" ht="12" customHeight="1" x14ac:dyDescent="0.15">
      <c r="A5" s="104"/>
      <c r="B5" s="34">
        <v>29</v>
      </c>
      <c r="C5" s="34">
        <v>30</v>
      </c>
      <c r="D5" s="34">
        <v>40</v>
      </c>
      <c r="E5" s="34">
        <v>50</v>
      </c>
      <c r="F5" s="34">
        <v>60</v>
      </c>
      <c r="G5" s="34">
        <v>7</v>
      </c>
      <c r="H5" s="75">
        <v>17</v>
      </c>
      <c r="I5" s="75">
        <v>22</v>
      </c>
      <c r="J5" s="75">
        <v>27</v>
      </c>
      <c r="K5" s="75">
        <v>28</v>
      </c>
      <c r="L5" s="75">
        <v>29</v>
      </c>
      <c r="M5" s="169">
        <v>30</v>
      </c>
    </row>
    <row r="6" spans="1:13" ht="12" customHeight="1" x14ac:dyDescent="0.15">
      <c r="A6" s="105"/>
      <c r="B6" s="43"/>
      <c r="C6" s="37"/>
      <c r="D6" s="37"/>
      <c r="E6" s="37"/>
      <c r="F6" s="37"/>
      <c r="G6" s="43"/>
      <c r="H6" s="74"/>
      <c r="I6" s="44"/>
      <c r="J6" s="44"/>
      <c r="K6" s="44"/>
      <c r="L6" s="74"/>
      <c r="M6" s="170"/>
    </row>
    <row r="7" spans="1:13" ht="21" customHeight="1" x14ac:dyDescent="0.15">
      <c r="A7" s="6" t="s">
        <v>2</v>
      </c>
      <c r="B7" s="19">
        <f t="shared" ref="B7:H7" si="0">SUM(B8:B20)</f>
        <v>141</v>
      </c>
      <c r="C7" s="19">
        <f t="shared" si="0"/>
        <v>163</v>
      </c>
      <c r="D7" s="19">
        <f t="shared" si="0"/>
        <v>574</v>
      </c>
      <c r="E7" s="20">
        <f t="shared" si="0"/>
        <v>5397</v>
      </c>
      <c r="F7" s="20">
        <f t="shared" si="0"/>
        <v>20751</v>
      </c>
      <c r="G7" s="20">
        <f t="shared" si="0"/>
        <v>36262</v>
      </c>
      <c r="H7" s="20">
        <f t="shared" si="0"/>
        <v>53740</v>
      </c>
      <c r="I7" s="20">
        <f>SUM(I8:I20)</f>
        <v>54787</v>
      </c>
      <c r="J7" s="20">
        <f>SUM(J8:J20)</f>
        <v>61751</v>
      </c>
      <c r="K7" s="20">
        <f>SUM(K8:K20)</f>
        <v>60911</v>
      </c>
      <c r="L7" s="21">
        <f>SUM(L8:L20)</f>
        <v>61516</v>
      </c>
      <c r="M7" s="177">
        <f>SUM(M8:M20)</f>
        <v>60377</v>
      </c>
    </row>
    <row r="8" spans="1:13" ht="21" customHeight="1" x14ac:dyDescent="0.15">
      <c r="A8" s="45" t="s">
        <v>5</v>
      </c>
      <c r="B8" s="46">
        <v>5</v>
      </c>
      <c r="C8" s="46">
        <v>4</v>
      </c>
      <c r="D8" s="46">
        <v>20</v>
      </c>
      <c r="E8" s="47">
        <v>87</v>
      </c>
      <c r="F8" s="47">
        <v>223</v>
      </c>
      <c r="G8" s="47">
        <v>364</v>
      </c>
      <c r="H8" s="47">
        <v>564</v>
      </c>
      <c r="I8" s="47">
        <v>399</v>
      </c>
      <c r="J8" s="47">
        <v>482</v>
      </c>
      <c r="K8" s="47">
        <v>445</v>
      </c>
      <c r="L8" s="48">
        <v>435</v>
      </c>
      <c r="M8" s="164">
        <v>425</v>
      </c>
    </row>
    <row r="9" spans="1:13" ht="21" customHeight="1" x14ac:dyDescent="0.15">
      <c r="A9" s="45" t="s">
        <v>6</v>
      </c>
      <c r="B9" s="46">
        <v>40</v>
      </c>
      <c r="C9" s="46">
        <v>40</v>
      </c>
      <c r="D9" s="46">
        <v>89</v>
      </c>
      <c r="E9" s="47">
        <v>1056</v>
      </c>
      <c r="F9" s="47">
        <v>3785</v>
      </c>
      <c r="G9" s="47">
        <v>4572</v>
      </c>
      <c r="H9" s="47">
        <v>9334</v>
      </c>
      <c r="I9" s="47">
        <v>7132</v>
      </c>
      <c r="J9" s="47">
        <v>7579</v>
      </c>
      <c r="K9" s="47">
        <v>8512</v>
      </c>
      <c r="L9" s="48">
        <v>8004</v>
      </c>
      <c r="M9" s="164">
        <v>9546</v>
      </c>
    </row>
    <row r="10" spans="1:13" ht="21" customHeight="1" x14ac:dyDescent="0.15">
      <c r="A10" s="45" t="s">
        <v>7</v>
      </c>
      <c r="B10" s="46">
        <v>16</v>
      </c>
      <c r="C10" s="46">
        <v>22</v>
      </c>
      <c r="D10" s="46">
        <v>56</v>
      </c>
      <c r="E10" s="47">
        <v>598</v>
      </c>
      <c r="F10" s="47">
        <v>2086</v>
      </c>
      <c r="G10" s="47">
        <v>5445</v>
      </c>
      <c r="H10" s="47">
        <v>9907</v>
      </c>
      <c r="I10" s="47">
        <v>14934</v>
      </c>
      <c r="J10" s="47">
        <v>17552</v>
      </c>
      <c r="K10" s="47">
        <v>18331</v>
      </c>
      <c r="L10" s="48">
        <v>18350</v>
      </c>
      <c r="M10" s="164">
        <v>18119</v>
      </c>
    </row>
    <row r="11" spans="1:13" ht="21" customHeight="1" x14ac:dyDescent="0.15">
      <c r="A11" s="49" t="s">
        <v>8</v>
      </c>
      <c r="B11" s="46">
        <v>3</v>
      </c>
      <c r="C11" s="46">
        <v>5</v>
      </c>
      <c r="D11" s="46">
        <v>25</v>
      </c>
      <c r="E11" s="47">
        <v>633</v>
      </c>
      <c r="F11" s="47">
        <v>1885</v>
      </c>
      <c r="G11" s="47">
        <v>3956</v>
      </c>
      <c r="H11" s="47">
        <v>6191</v>
      </c>
      <c r="I11" s="47">
        <v>7593</v>
      </c>
      <c r="J11" s="47">
        <v>6441</v>
      </c>
      <c r="K11" s="47">
        <v>6554</v>
      </c>
      <c r="L11" s="48">
        <v>7018</v>
      </c>
      <c r="M11" s="164">
        <v>6229</v>
      </c>
    </row>
    <row r="12" spans="1:13" ht="21" customHeight="1" x14ac:dyDescent="0.15">
      <c r="A12" s="49" t="s">
        <v>9</v>
      </c>
      <c r="B12" s="46">
        <v>4</v>
      </c>
      <c r="C12" s="46">
        <v>6</v>
      </c>
      <c r="D12" s="46">
        <v>6</v>
      </c>
      <c r="E12" s="47" t="s">
        <v>35</v>
      </c>
      <c r="F12" s="47" t="s">
        <v>35</v>
      </c>
      <c r="G12" s="47">
        <v>53</v>
      </c>
      <c r="H12" s="47">
        <v>32</v>
      </c>
      <c r="I12" s="47">
        <v>193</v>
      </c>
      <c r="J12" s="47">
        <v>48</v>
      </c>
      <c r="K12" s="47">
        <v>57</v>
      </c>
      <c r="L12" s="48">
        <v>50</v>
      </c>
      <c r="M12" s="164">
        <v>48</v>
      </c>
    </row>
    <row r="13" spans="1:13" ht="21" customHeight="1" x14ac:dyDescent="0.15">
      <c r="A13" s="49" t="s">
        <v>10</v>
      </c>
      <c r="B13" s="46">
        <v>11</v>
      </c>
      <c r="C13" s="46">
        <v>11</v>
      </c>
      <c r="D13" s="46">
        <v>59</v>
      </c>
      <c r="E13" s="47">
        <v>267</v>
      </c>
      <c r="F13" s="47">
        <v>895</v>
      </c>
      <c r="G13" s="47">
        <v>1455</v>
      </c>
      <c r="H13" s="47">
        <v>1378</v>
      </c>
      <c r="I13" s="47">
        <v>1180</v>
      </c>
      <c r="J13" s="47">
        <v>1387</v>
      </c>
      <c r="K13" s="47">
        <v>1181</v>
      </c>
      <c r="L13" s="48">
        <v>1693</v>
      </c>
      <c r="M13" s="164">
        <v>1202</v>
      </c>
    </row>
    <row r="14" spans="1:13" ht="21" customHeight="1" x14ac:dyDescent="0.15">
      <c r="A14" s="45" t="s">
        <v>11</v>
      </c>
      <c r="B14" s="46">
        <v>5</v>
      </c>
      <c r="C14" s="46">
        <v>4</v>
      </c>
      <c r="D14" s="46">
        <v>16</v>
      </c>
      <c r="E14" s="47">
        <v>48</v>
      </c>
      <c r="F14" s="47">
        <v>234</v>
      </c>
      <c r="G14" s="47">
        <v>1087</v>
      </c>
      <c r="H14" s="47">
        <v>1534</v>
      </c>
      <c r="I14" s="47">
        <v>1581</v>
      </c>
      <c r="J14" s="47">
        <v>2163</v>
      </c>
      <c r="K14" s="47">
        <v>2104</v>
      </c>
      <c r="L14" s="48">
        <v>2123</v>
      </c>
      <c r="M14" s="164">
        <v>2132</v>
      </c>
    </row>
    <row r="15" spans="1:13" ht="21" customHeight="1" x14ac:dyDescent="0.15">
      <c r="A15" s="49" t="s">
        <v>12</v>
      </c>
      <c r="B15" s="46">
        <v>13</v>
      </c>
      <c r="C15" s="46">
        <v>19</v>
      </c>
      <c r="D15" s="46">
        <v>82</v>
      </c>
      <c r="E15" s="47">
        <v>1233</v>
      </c>
      <c r="F15" s="47">
        <v>5927</v>
      </c>
      <c r="G15" s="47">
        <v>8849</v>
      </c>
      <c r="H15" s="47">
        <v>8638</v>
      </c>
      <c r="I15" s="47">
        <v>6487</v>
      </c>
      <c r="J15" s="47">
        <v>5800</v>
      </c>
      <c r="K15" s="47">
        <v>5728</v>
      </c>
      <c r="L15" s="48">
        <v>5718</v>
      </c>
      <c r="M15" s="164">
        <v>6188</v>
      </c>
    </row>
    <row r="16" spans="1:13" ht="21" customHeight="1" x14ac:dyDescent="0.15">
      <c r="A16" s="49" t="s">
        <v>13</v>
      </c>
      <c r="B16" s="46">
        <v>6</v>
      </c>
      <c r="C16" s="46">
        <v>7</v>
      </c>
      <c r="D16" s="46">
        <v>35</v>
      </c>
      <c r="E16" s="47">
        <v>341</v>
      </c>
      <c r="F16" s="47">
        <v>943</v>
      </c>
      <c r="G16" s="47">
        <v>1970</v>
      </c>
      <c r="H16" s="47">
        <v>2676</v>
      </c>
      <c r="I16" s="47">
        <v>2857</v>
      </c>
      <c r="J16" s="47">
        <v>2554</v>
      </c>
      <c r="K16" s="47">
        <v>2615</v>
      </c>
      <c r="L16" s="48">
        <v>3269</v>
      </c>
      <c r="M16" s="164">
        <v>2909</v>
      </c>
    </row>
    <row r="17" spans="1:14" ht="21" customHeight="1" x14ac:dyDescent="0.15">
      <c r="A17" s="49" t="s">
        <v>14</v>
      </c>
      <c r="B17" s="46">
        <v>24</v>
      </c>
      <c r="C17" s="46">
        <v>32</v>
      </c>
      <c r="D17" s="46">
        <v>164</v>
      </c>
      <c r="E17" s="47">
        <v>710</v>
      </c>
      <c r="F17" s="47">
        <v>3062</v>
      </c>
      <c r="G17" s="47">
        <v>5749</v>
      </c>
      <c r="H17" s="47">
        <v>9611</v>
      </c>
      <c r="I17" s="47">
        <v>8296</v>
      </c>
      <c r="J17" s="47">
        <v>13290</v>
      </c>
      <c r="K17" s="47">
        <v>10777</v>
      </c>
      <c r="L17" s="48">
        <v>10166</v>
      </c>
      <c r="M17" s="164">
        <v>8673</v>
      </c>
    </row>
    <row r="18" spans="1:14" ht="21" customHeight="1" x14ac:dyDescent="0.15">
      <c r="A18" s="45" t="s">
        <v>15</v>
      </c>
      <c r="B18" s="46" t="s">
        <v>35</v>
      </c>
      <c r="C18" s="46" t="s">
        <v>35</v>
      </c>
      <c r="D18" s="46" t="s">
        <v>35</v>
      </c>
      <c r="E18" s="47">
        <v>1</v>
      </c>
      <c r="F18" s="47" t="s">
        <v>35</v>
      </c>
      <c r="G18" s="47">
        <v>8</v>
      </c>
      <c r="H18" s="47" t="s">
        <v>35</v>
      </c>
      <c r="I18" s="47">
        <v>21</v>
      </c>
      <c r="J18" s="47" t="s">
        <v>35</v>
      </c>
      <c r="K18" s="47">
        <v>110</v>
      </c>
      <c r="L18" s="48">
        <v>30</v>
      </c>
      <c r="M18" s="164" t="s">
        <v>35</v>
      </c>
    </row>
    <row r="19" spans="1:14" ht="21" customHeight="1" x14ac:dyDescent="0.15">
      <c r="A19" s="45" t="s">
        <v>16</v>
      </c>
      <c r="B19" s="46">
        <v>3</v>
      </c>
      <c r="C19" s="46">
        <v>4</v>
      </c>
      <c r="D19" s="46">
        <v>22</v>
      </c>
      <c r="E19" s="47">
        <v>355</v>
      </c>
      <c r="F19" s="47">
        <v>1684</v>
      </c>
      <c r="G19" s="47">
        <v>2754</v>
      </c>
      <c r="H19" s="47">
        <v>3875</v>
      </c>
      <c r="I19" s="47">
        <v>4114</v>
      </c>
      <c r="J19" s="47">
        <v>4455</v>
      </c>
      <c r="K19" s="47">
        <v>4497</v>
      </c>
      <c r="L19" s="48">
        <v>4660</v>
      </c>
      <c r="M19" s="164">
        <v>4906</v>
      </c>
    </row>
    <row r="20" spans="1:14" ht="21" customHeight="1" x14ac:dyDescent="0.15">
      <c r="A20" s="45" t="s">
        <v>17</v>
      </c>
      <c r="B20" s="46">
        <v>11</v>
      </c>
      <c r="C20" s="46">
        <v>9</v>
      </c>
      <c r="D20" s="46" t="s">
        <v>35</v>
      </c>
      <c r="E20" s="47">
        <v>68</v>
      </c>
      <c r="F20" s="47">
        <v>27</v>
      </c>
      <c r="G20" s="47" t="s">
        <v>35</v>
      </c>
      <c r="H20" s="47" t="s">
        <v>35</v>
      </c>
      <c r="I20" s="47" t="s">
        <v>35</v>
      </c>
      <c r="J20" s="50" t="s">
        <v>35</v>
      </c>
      <c r="K20" s="50" t="s">
        <v>35</v>
      </c>
      <c r="L20" s="50" t="s">
        <v>35</v>
      </c>
      <c r="M20" s="166" t="s">
        <v>35</v>
      </c>
    </row>
    <row r="21" spans="1:14" ht="16.5" customHeight="1" x14ac:dyDescent="0.15">
      <c r="A21" s="5" t="s">
        <v>67</v>
      </c>
      <c r="B21" s="51"/>
      <c r="C21" s="51"/>
      <c r="D21" s="51"/>
      <c r="E21" s="51"/>
      <c r="F21" s="51"/>
      <c r="G21" s="51"/>
      <c r="H21" s="51"/>
      <c r="I21" s="51"/>
      <c r="J21" s="10"/>
      <c r="K21" s="33"/>
      <c r="M21" s="178" t="s">
        <v>64</v>
      </c>
    </row>
    <row r="22" spans="1:14" ht="30" customHeight="1" x14ac:dyDescent="0.15">
      <c r="B22" s="52"/>
      <c r="C22" s="52"/>
      <c r="D22" s="52"/>
      <c r="E22" s="52"/>
      <c r="F22" s="52"/>
      <c r="G22" s="52"/>
      <c r="H22" s="52"/>
      <c r="I22" s="52"/>
      <c r="J22" s="13"/>
      <c r="K22" s="33"/>
      <c r="L22" s="72"/>
      <c r="M22" s="179"/>
    </row>
    <row r="23" spans="1:14" ht="24" x14ac:dyDescent="0.15">
      <c r="A23" s="102" t="s">
        <v>137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14" ht="9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176"/>
    </row>
    <row r="25" spans="1:14" ht="16.5" customHeight="1" x14ac:dyDescent="0.15">
      <c r="A25" s="11" t="s">
        <v>65</v>
      </c>
      <c r="N25" s="7"/>
    </row>
    <row r="26" spans="1:14" ht="12" customHeight="1" x14ac:dyDescent="0.15">
      <c r="A26" s="108" t="s">
        <v>59</v>
      </c>
      <c r="B26" s="117"/>
      <c r="C26" s="30" t="s">
        <v>71</v>
      </c>
      <c r="D26" s="30"/>
      <c r="E26" s="30"/>
      <c r="F26" s="30"/>
      <c r="G26" s="30" t="s">
        <v>72</v>
      </c>
      <c r="H26" s="31"/>
      <c r="I26" s="31"/>
      <c r="J26" s="42"/>
      <c r="K26" s="42"/>
      <c r="L26" s="42"/>
      <c r="M26" s="159"/>
    </row>
    <row r="27" spans="1:14" ht="12" customHeight="1" x14ac:dyDescent="0.15">
      <c r="A27" s="111"/>
      <c r="B27" s="118"/>
      <c r="C27" s="34">
        <v>35</v>
      </c>
      <c r="D27" s="34">
        <v>40</v>
      </c>
      <c r="E27" s="34">
        <v>50</v>
      </c>
      <c r="F27" s="34">
        <v>60</v>
      </c>
      <c r="G27" s="34">
        <v>7</v>
      </c>
      <c r="H27" s="75">
        <v>17</v>
      </c>
      <c r="I27" s="75">
        <v>22</v>
      </c>
      <c r="J27" s="75">
        <v>27</v>
      </c>
      <c r="K27" s="75">
        <v>28</v>
      </c>
      <c r="L27" s="75">
        <v>29</v>
      </c>
      <c r="M27" s="169">
        <v>30</v>
      </c>
    </row>
    <row r="28" spans="1:14" ht="12" customHeight="1" x14ac:dyDescent="0.15">
      <c r="A28" s="112"/>
      <c r="B28" s="119"/>
      <c r="C28" s="37"/>
      <c r="D28" s="37"/>
      <c r="E28" s="37"/>
      <c r="F28" s="37"/>
      <c r="G28" s="37"/>
      <c r="H28" s="74"/>
      <c r="I28" s="44"/>
      <c r="J28" s="44"/>
      <c r="K28" s="44"/>
      <c r="L28" s="74"/>
      <c r="M28" s="170"/>
    </row>
    <row r="29" spans="1:14" ht="24" customHeight="1" x14ac:dyDescent="0.15">
      <c r="A29" s="120" t="s">
        <v>2</v>
      </c>
      <c r="B29" s="121"/>
      <c r="C29" s="20">
        <f t="shared" ref="C29:H29" si="1">SUM(C30:C41)</f>
        <v>246</v>
      </c>
      <c r="D29" s="20">
        <f t="shared" si="1"/>
        <v>574</v>
      </c>
      <c r="E29" s="20">
        <f t="shared" si="1"/>
        <v>5397</v>
      </c>
      <c r="F29" s="20">
        <f t="shared" si="1"/>
        <v>20751</v>
      </c>
      <c r="G29" s="20">
        <f t="shared" si="1"/>
        <v>36262</v>
      </c>
      <c r="H29" s="20">
        <f t="shared" si="1"/>
        <v>53740</v>
      </c>
      <c r="I29" s="20">
        <f>SUM(I30:I41)</f>
        <v>54787</v>
      </c>
      <c r="J29" s="20">
        <f>SUM(J30:J41)</f>
        <v>61751</v>
      </c>
      <c r="K29" s="20">
        <f>SUM(K30:K41)</f>
        <v>60911</v>
      </c>
      <c r="L29" s="22">
        <f>SUM(L30:L41)</f>
        <v>61516</v>
      </c>
      <c r="M29" s="177">
        <f>SUM(M30:M41)</f>
        <v>60377</v>
      </c>
    </row>
    <row r="30" spans="1:14" ht="24" customHeight="1" x14ac:dyDescent="0.15">
      <c r="A30" s="115" t="s">
        <v>18</v>
      </c>
      <c r="B30" s="116"/>
      <c r="C30" s="47">
        <v>69</v>
      </c>
      <c r="D30" s="47">
        <v>164</v>
      </c>
      <c r="E30" s="47">
        <v>1542</v>
      </c>
      <c r="F30" s="47">
        <v>4631</v>
      </c>
      <c r="G30" s="47">
        <v>8167</v>
      </c>
      <c r="H30" s="47">
        <v>10789</v>
      </c>
      <c r="I30" s="47">
        <v>10494</v>
      </c>
      <c r="J30" s="47">
        <v>10190</v>
      </c>
      <c r="K30" s="47">
        <v>10359</v>
      </c>
      <c r="L30" s="48">
        <v>10496</v>
      </c>
      <c r="M30" s="164">
        <v>10646</v>
      </c>
    </row>
    <row r="31" spans="1:14" ht="24" customHeight="1" x14ac:dyDescent="0.15">
      <c r="A31" s="115" t="s">
        <v>19</v>
      </c>
      <c r="B31" s="122"/>
      <c r="C31" s="47">
        <v>22</v>
      </c>
      <c r="D31" s="47">
        <v>43</v>
      </c>
      <c r="E31" s="47">
        <v>402</v>
      </c>
      <c r="F31" s="47">
        <v>950</v>
      </c>
      <c r="G31" s="47">
        <v>2188</v>
      </c>
      <c r="H31" s="47">
        <v>4616</v>
      </c>
      <c r="I31" s="47">
        <v>8791</v>
      </c>
      <c r="J31" s="47">
        <v>10238</v>
      </c>
      <c r="K31" s="47">
        <v>10748</v>
      </c>
      <c r="L31" s="48">
        <v>10854</v>
      </c>
      <c r="M31" s="164">
        <v>10996</v>
      </c>
    </row>
    <row r="32" spans="1:14" ht="24" customHeight="1" x14ac:dyDescent="0.15">
      <c r="A32" s="115" t="s">
        <v>16</v>
      </c>
      <c r="B32" s="116"/>
      <c r="C32" s="47">
        <v>10</v>
      </c>
      <c r="D32" s="47">
        <v>22</v>
      </c>
      <c r="E32" s="47">
        <v>355</v>
      </c>
      <c r="F32" s="47">
        <v>1684</v>
      </c>
      <c r="G32" s="47">
        <v>2753</v>
      </c>
      <c r="H32" s="47">
        <v>3875</v>
      </c>
      <c r="I32" s="47">
        <v>4114</v>
      </c>
      <c r="J32" s="47">
        <v>4455</v>
      </c>
      <c r="K32" s="47">
        <v>4497</v>
      </c>
      <c r="L32" s="48">
        <v>4660</v>
      </c>
      <c r="M32" s="164">
        <v>4906</v>
      </c>
    </row>
    <row r="33" spans="1:13" ht="24" customHeight="1" x14ac:dyDescent="0.15">
      <c r="A33" s="123" t="s">
        <v>20</v>
      </c>
      <c r="B33" s="116"/>
      <c r="C33" s="47">
        <v>37</v>
      </c>
      <c r="D33" s="47">
        <v>60</v>
      </c>
      <c r="E33" s="47">
        <v>613</v>
      </c>
      <c r="F33" s="47">
        <v>2371</v>
      </c>
      <c r="G33" s="47">
        <v>5981</v>
      </c>
      <c r="H33" s="47">
        <v>9138</v>
      </c>
      <c r="I33" s="47">
        <v>9772</v>
      </c>
      <c r="J33" s="47">
        <v>10890</v>
      </c>
      <c r="K33" s="47">
        <v>11217</v>
      </c>
      <c r="L33" s="48">
        <v>10889</v>
      </c>
      <c r="M33" s="164">
        <v>10901</v>
      </c>
    </row>
    <row r="34" spans="1:13" ht="24" customHeight="1" x14ac:dyDescent="0.15">
      <c r="A34" s="123" t="s">
        <v>21</v>
      </c>
      <c r="B34" s="116"/>
      <c r="C34" s="47">
        <v>4</v>
      </c>
      <c r="D34" s="47">
        <v>11</v>
      </c>
      <c r="E34" s="47">
        <v>84</v>
      </c>
      <c r="F34" s="47">
        <v>415</v>
      </c>
      <c r="G34" s="47">
        <v>553</v>
      </c>
      <c r="H34" s="47">
        <v>550</v>
      </c>
      <c r="I34" s="47">
        <v>603</v>
      </c>
      <c r="J34" s="47">
        <v>568</v>
      </c>
      <c r="K34" s="47">
        <v>608</v>
      </c>
      <c r="L34" s="48">
        <v>609</v>
      </c>
      <c r="M34" s="164">
        <v>633</v>
      </c>
    </row>
    <row r="35" spans="1:13" ht="24" customHeight="1" x14ac:dyDescent="0.15">
      <c r="A35" s="123" t="s">
        <v>22</v>
      </c>
      <c r="B35" s="116"/>
      <c r="C35" s="47">
        <v>16</v>
      </c>
      <c r="D35" s="47">
        <v>47</v>
      </c>
      <c r="E35" s="47">
        <v>393</v>
      </c>
      <c r="F35" s="47">
        <v>815</v>
      </c>
      <c r="G35" s="47">
        <v>1589</v>
      </c>
      <c r="H35" s="47">
        <v>3309</v>
      </c>
      <c r="I35" s="47">
        <v>3327</v>
      </c>
      <c r="J35" s="47">
        <v>3937</v>
      </c>
      <c r="K35" s="47">
        <v>4035</v>
      </c>
      <c r="L35" s="48">
        <v>3598</v>
      </c>
      <c r="M35" s="164">
        <v>3762</v>
      </c>
    </row>
    <row r="36" spans="1:13" ht="24" customHeight="1" x14ac:dyDescent="0.15">
      <c r="A36" s="115" t="s">
        <v>23</v>
      </c>
      <c r="B36" s="116"/>
      <c r="C36" s="47">
        <v>1</v>
      </c>
      <c r="D36" s="47">
        <v>3</v>
      </c>
      <c r="E36" s="47">
        <v>2</v>
      </c>
      <c r="F36" s="47">
        <v>913</v>
      </c>
      <c r="G36" s="47">
        <v>693</v>
      </c>
      <c r="H36" s="47">
        <v>2970</v>
      </c>
      <c r="I36" s="47">
        <v>88</v>
      </c>
      <c r="J36" s="47">
        <v>1448</v>
      </c>
      <c r="K36" s="47">
        <v>2407</v>
      </c>
      <c r="L36" s="48">
        <v>2086</v>
      </c>
      <c r="M36" s="164">
        <v>2986</v>
      </c>
    </row>
    <row r="37" spans="1:13" ht="24" customHeight="1" x14ac:dyDescent="0.15">
      <c r="A37" s="124" t="s">
        <v>24</v>
      </c>
      <c r="B37" s="125"/>
      <c r="C37" s="47" t="s">
        <v>35</v>
      </c>
      <c r="D37" s="47">
        <v>0</v>
      </c>
      <c r="E37" s="47">
        <v>9</v>
      </c>
      <c r="F37" s="47">
        <v>51</v>
      </c>
      <c r="G37" s="47">
        <v>570</v>
      </c>
      <c r="H37" s="47">
        <v>1446</v>
      </c>
      <c r="I37" s="47">
        <v>1094</v>
      </c>
      <c r="J37" s="47">
        <v>1472</v>
      </c>
      <c r="K37" s="47">
        <v>1553</v>
      </c>
      <c r="L37" s="48">
        <v>1748</v>
      </c>
      <c r="M37" s="164">
        <v>1574</v>
      </c>
    </row>
    <row r="38" spans="1:13" ht="24" customHeight="1" x14ac:dyDescent="0.15">
      <c r="A38" s="123" t="s">
        <v>25</v>
      </c>
      <c r="B38" s="116"/>
      <c r="C38" s="47">
        <v>1</v>
      </c>
      <c r="D38" s="47" t="s">
        <v>35</v>
      </c>
      <c r="E38" s="47">
        <v>312</v>
      </c>
      <c r="F38" s="47">
        <v>1439</v>
      </c>
      <c r="G38" s="47">
        <v>2381</v>
      </c>
      <c r="H38" s="47">
        <v>3596</v>
      </c>
      <c r="I38" s="47">
        <v>3535</v>
      </c>
      <c r="J38" s="47">
        <v>4653</v>
      </c>
      <c r="K38" s="47">
        <v>4349</v>
      </c>
      <c r="L38" s="48">
        <v>4420</v>
      </c>
      <c r="M38" s="164">
        <v>4130</v>
      </c>
    </row>
    <row r="39" spans="1:13" ht="24" customHeight="1" x14ac:dyDescent="0.15">
      <c r="A39" s="123" t="s">
        <v>29</v>
      </c>
      <c r="B39" s="116"/>
      <c r="C39" s="47">
        <v>80</v>
      </c>
      <c r="D39" s="47">
        <v>218</v>
      </c>
      <c r="E39" s="47">
        <v>1684</v>
      </c>
      <c r="F39" s="47">
        <v>7482</v>
      </c>
      <c r="G39" s="47">
        <v>11379</v>
      </c>
      <c r="H39" s="47">
        <v>13451</v>
      </c>
      <c r="I39" s="47">
        <v>12948</v>
      </c>
      <c r="J39" s="47">
        <v>13900</v>
      </c>
      <c r="K39" s="47">
        <v>11028</v>
      </c>
      <c r="L39" s="48">
        <v>12126</v>
      </c>
      <c r="M39" s="164">
        <v>9843</v>
      </c>
    </row>
    <row r="40" spans="1:13" ht="24" customHeight="1" x14ac:dyDescent="0.15">
      <c r="A40" s="123" t="s">
        <v>28</v>
      </c>
      <c r="B40" s="116"/>
      <c r="C40" s="47" t="s">
        <v>35</v>
      </c>
      <c r="D40" s="47">
        <v>1</v>
      </c>
      <c r="E40" s="47">
        <v>1</v>
      </c>
      <c r="F40" s="47" t="s">
        <v>35</v>
      </c>
      <c r="G40" s="47">
        <v>8</v>
      </c>
      <c r="H40" s="47" t="s">
        <v>35</v>
      </c>
      <c r="I40" s="48">
        <v>21</v>
      </c>
      <c r="J40" s="48" t="s">
        <v>35</v>
      </c>
      <c r="K40" s="48">
        <v>110</v>
      </c>
      <c r="L40" s="48">
        <v>30</v>
      </c>
      <c r="M40" s="164" t="s">
        <v>35</v>
      </c>
    </row>
    <row r="41" spans="1:13" ht="24" customHeight="1" x14ac:dyDescent="0.15">
      <c r="A41" s="123" t="s">
        <v>27</v>
      </c>
      <c r="B41" s="116"/>
      <c r="C41" s="47">
        <v>6</v>
      </c>
      <c r="D41" s="47">
        <v>5</v>
      </c>
      <c r="E41" s="47" t="s">
        <v>35</v>
      </c>
      <c r="F41" s="47" t="s">
        <v>35</v>
      </c>
      <c r="G41" s="47" t="s">
        <v>35</v>
      </c>
      <c r="H41" s="47" t="s">
        <v>35</v>
      </c>
      <c r="I41" s="50" t="s">
        <v>35</v>
      </c>
      <c r="J41" s="50" t="s">
        <v>35</v>
      </c>
      <c r="K41" s="50" t="s">
        <v>35</v>
      </c>
      <c r="L41" s="50" t="s">
        <v>35</v>
      </c>
      <c r="M41" s="164" t="s">
        <v>35</v>
      </c>
    </row>
    <row r="42" spans="1:13" ht="16.5" customHeight="1" x14ac:dyDescent="0.15">
      <c r="A42" s="5" t="s">
        <v>68</v>
      </c>
      <c r="B42" s="51"/>
      <c r="C42" s="51"/>
      <c r="D42" s="51"/>
      <c r="E42" s="51"/>
      <c r="F42" s="51"/>
      <c r="G42" s="51"/>
      <c r="H42" s="51"/>
      <c r="I42" s="51"/>
      <c r="J42" s="10"/>
      <c r="K42" s="10"/>
      <c r="M42" s="163" t="s">
        <v>60</v>
      </c>
    </row>
  </sheetData>
  <mergeCells count="17"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  <mergeCell ref="A30:B30"/>
    <mergeCell ref="A1:M1"/>
    <mergeCell ref="A4:A6"/>
    <mergeCell ref="A23:M23"/>
    <mergeCell ref="A26:B28"/>
    <mergeCell ref="A29:B2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4"/>
  <sheetViews>
    <sheetView zoomScale="80" zoomScaleNormal="80" workbookViewId="0">
      <selection activeCell="K8" sqref="K8"/>
    </sheetView>
  </sheetViews>
  <sheetFormatPr defaultRowHeight="13.5" x14ac:dyDescent="0.15"/>
  <cols>
    <col min="1" max="1" width="2.75" style="12" customWidth="1"/>
    <col min="2" max="2" width="11" style="12" customWidth="1"/>
    <col min="3" max="4" width="2.75" style="12" customWidth="1"/>
    <col min="5" max="15" width="6.5" style="12" customWidth="1"/>
    <col min="16" max="16" width="6.5" style="180" customWidth="1"/>
    <col min="17" max="16384" width="9" style="12"/>
  </cols>
  <sheetData>
    <row r="1" spans="1:16" ht="24" x14ac:dyDescent="0.15">
      <c r="A1" s="102" t="s">
        <v>138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9" customHeight="1" x14ac:dyDescent="0.15"/>
    <row r="3" spans="1:16" ht="16.5" customHeight="1" x14ac:dyDescent="0.15">
      <c r="A3" s="12" t="s">
        <v>65</v>
      </c>
    </row>
    <row r="4" spans="1:16" ht="12" customHeight="1" x14ac:dyDescent="0.15">
      <c r="A4" s="28"/>
      <c r="B4" s="28"/>
      <c r="C4" s="28"/>
      <c r="D4" s="29" t="s">
        <v>26</v>
      </c>
      <c r="E4" s="30" t="s">
        <v>71</v>
      </c>
      <c r="F4" s="30"/>
      <c r="G4" s="30"/>
      <c r="H4" s="30"/>
      <c r="I4" s="30"/>
      <c r="J4" s="30" t="s">
        <v>72</v>
      </c>
      <c r="K4" s="31"/>
      <c r="L4" s="30"/>
      <c r="M4" s="32"/>
      <c r="N4" s="32"/>
      <c r="O4" s="31"/>
      <c r="P4" s="159"/>
    </row>
    <row r="5" spans="1:16" ht="12" customHeight="1" x14ac:dyDescent="0.15">
      <c r="A5" s="33"/>
      <c r="B5" s="33"/>
      <c r="C5" s="33"/>
      <c r="D5" s="33"/>
      <c r="E5" s="34">
        <v>29</v>
      </c>
      <c r="F5" s="34">
        <v>30</v>
      </c>
      <c r="G5" s="34">
        <v>40</v>
      </c>
      <c r="H5" s="34">
        <v>50</v>
      </c>
      <c r="I5" s="34">
        <v>60</v>
      </c>
      <c r="J5" s="34">
        <v>7</v>
      </c>
      <c r="K5" s="75">
        <v>17</v>
      </c>
      <c r="L5" s="35">
        <v>22</v>
      </c>
      <c r="M5" s="35">
        <v>27</v>
      </c>
      <c r="N5" s="35">
        <v>28</v>
      </c>
      <c r="O5" s="75">
        <v>29</v>
      </c>
      <c r="P5" s="160">
        <v>30</v>
      </c>
    </row>
    <row r="6" spans="1:16" ht="12" customHeight="1" x14ac:dyDescent="0.15">
      <c r="A6" s="36" t="s">
        <v>54</v>
      </c>
      <c r="B6" s="36"/>
      <c r="C6" s="36" t="s">
        <v>30</v>
      </c>
      <c r="D6" s="36"/>
      <c r="E6" s="37"/>
      <c r="F6" s="37"/>
      <c r="G6" s="37"/>
      <c r="H6" s="37"/>
      <c r="I6" s="37"/>
      <c r="J6" s="37"/>
      <c r="K6" s="74"/>
      <c r="L6" s="38"/>
      <c r="M6" s="38"/>
      <c r="N6" s="38"/>
      <c r="O6" s="74"/>
      <c r="P6" s="167"/>
    </row>
    <row r="7" spans="1:16" ht="19.5" customHeight="1" x14ac:dyDescent="0.15">
      <c r="A7" s="126" t="s">
        <v>111</v>
      </c>
      <c r="B7" s="127"/>
      <c r="C7" s="130" t="s">
        <v>112</v>
      </c>
      <c r="D7" s="131"/>
      <c r="E7" s="14" t="s">
        <v>35</v>
      </c>
      <c r="F7" s="14" t="s">
        <v>35</v>
      </c>
      <c r="G7" s="14" t="s">
        <v>35</v>
      </c>
      <c r="H7" s="14">
        <v>297</v>
      </c>
      <c r="I7" s="14">
        <v>736</v>
      </c>
      <c r="J7" s="14" t="s">
        <v>35</v>
      </c>
      <c r="K7" s="14" t="s">
        <v>35</v>
      </c>
      <c r="L7" s="15" t="s">
        <v>35</v>
      </c>
      <c r="M7" s="15" t="s">
        <v>35</v>
      </c>
      <c r="N7" s="15" t="s">
        <v>35</v>
      </c>
      <c r="O7" s="16" t="s">
        <v>35</v>
      </c>
      <c r="P7" s="182" t="s">
        <v>35</v>
      </c>
    </row>
    <row r="8" spans="1:16" ht="19.5" customHeight="1" x14ac:dyDescent="0.15">
      <c r="A8" s="128"/>
      <c r="B8" s="129"/>
      <c r="C8" s="132" t="s">
        <v>113</v>
      </c>
      <c r="D8" s="133"/>
      <c r="E8" s="14" t="s">
        <v>35</v>
      </c>
      <c r="F8" s="14" t="s">
        <v>35</v>
      </c>
      <c r="G8" s="14" t="s">
        <v>35</v>
      </c>
      <c r="H8" s="14">
        <v>296</v>
      </c>
      <c r="I8" s="14">
        <v>735</v>
      </c>
      <c r="J8" s="14" t="s">
        <v>35</v>
      </c>
      <c r="K8" s="14" t="s">
        <v>35</v>
      </c>
      <c r="L8" s="15" t="s">
        <v>35</v>
      </c>
      <c r="M8" s="15" t="s">
        <v>35</v>
      </c>
      <c r="N8" s="15" t="s">
        <v>35</v>
      </c>
      <c r="O8" s="16" t="s">
        <v>35</v>
      </c>
      <c r="P8" s="182" t="s">
        <v>35</v>
      </c>
    </row>
    <row r="9" spans="1:16" ht="19.5" customHeight="1" x14ac:dyDescent="0.15">
      <c r="A9" s="134" t="s">
        <v>114</v>
      </c>
      <c r="B9" s="126"/>
      <c r="C9" s="130" t="s">
        <v>112</v>
      </c>
      <c r="D9" s="131"/>
      <c r="E9" s="14">
        <v>11</v>
      </c>
      <c r="F9" s="14">
        <v>12</v>
      </c>
      <c r="G9" s="14">
        <v>124</v>
      </c>
      <c r="H9" s="14">
        <v>779</v>
      </c>
      <c r="I9" s="14">
        <v>2254</v>
      </c>
      <c r="J9" s="14">
        <v>3561</v>
      </c>
      <c r="K9" s="14">
        <v>9274</v>
      </c>
      <c r="L9" s="15">
        <v>11610</v>
      </c>
      <c r="M9" s="15">
        <v>15833</v>
      </c>
      <c r="N9" s="15">
        <v>15801</v>
      </c>
      <c r="O9" s="16">
        <v>15405</v>
      </c>
      <c r="P9" s="182">
        <v>13290</v>
      </c>
    </row>
    <row r="10" spans="1:16" ht="19.5" customHeight="1" x14ac:dyDescent="0.15">
      <c r="A10" s="135"/>
      <c r="B10" s="136"/>
      <c r="C10" s="132" t="s">
        <v>113</v>
      </c>
      <c r="D10" s="133"/>
      <c r="E10" s="14">
        <v>11</v>
      </c>
      <c r="F10" s="14">
        <v>12</v>
      </c>
      <c r="G10" s="14">
        <v>112</v>
      </c>
      <c r="H10" s="14">
        <v>719</v>
      </c>
      <c r="I10" s="14">
        <v>2117</v>
      </c>
      <c r="J10" s="14">
        <v>3469</v>
      </c>
      <c r="K10" s="14">
        <v>8692</v>
      </c>
      <c r="L10" s="15">
        <v>11196</v>
      </c>
      <c r="M10" s="15">
        <v>15355</v>
      </c>
      <c r="N10" s="15">
        <v>15307</v>
      </c>
      <c r="O10" s="16">
        <v>14822</v>
      </c>
      <c r="P10" s="182">
        <v>13040</v>
      </c>
    </row>
    <row r="11" spans="1:16" ht="19.5" customHeight="1" x14ac:dyDescent="0.15">
      <c r="A11" s="137" t="s">
        <v>115</v>
      </c>
      <c r="B11" s="127"/>
      <c r="C11" s="130" t="s">
        <v>112</v>
      </c>
      <c r="D11" s="131"/>
      <c r="E11" s="14" t="s">
        <v>35</v>
      </c>
      <c r="F11" s="14" t="s">
        <v>35</v>
      </c>
      <c r="G11" s="14" t="s">
        <v>35</v>
      </c>
      <c r="H11" s="14" t="s">
        <v>35</v>
      </c>
      <c r="I11" s="14" t="s">
        <v>35</v>
      </c>
      <c r="J11" s="14" t="s">
        <v>35</v>
      </c>
      <c r="K11" s="14">
        <v>136</v>
      </c>
      <c r="L11" s="15">
        <v>182</v>
      </c>
      <c r="M11" s="15">
        <v>160</v>
      </c>
      <c r="N11" s="15">
        <v>157</v>
      </c>
      <c r="O11" s="16">
        <v>156</v>
      </c>
      <c r="P11" s="182">
        <v>109</v>
      </c>
    </row>
    <row r="12" spans="1:16" ht="19.5" customHeight="1" x14ac:dyDescent="0.15">
      <c r="A12" s="138"/>
      <c r="B12" s="139"/>
      <c r="C12" s="132" t="s">
        <v>113</v>
      </c>
      <c r="D12" s="133"/>
      <c r="E12" s="14" t="s">
        <v>35</v>
      </c>
      <c r="F12" s="14" t="s">
        <v>35</v>
      </c>
      <c r="G12" s="14" t="s">
        <v>35</v>
      </c>
      <c r="H12" s="14" t="s">
        <v>35</v>
      </c>
      <c r="I12" s="14" t="s">
        <v>35</v>
      </c>
      <c r="J12" s="14" t="s">
        <v>35</v>
      </c>
      <c r="K12" s="14">
        <v>124</v>
      </c>
      <c r="L12" s="15">
        <v>169</v>
      </c>
      <c r="M12" s="15">
        <v>154</v>
      </c>
      <c r="N12" s="15">
        <v>152</v>
      </c>
      <c r="O12" s="16">
        <v>148</v>
      </c>
      <c r="P12" s="182">
        <v>101</v>
      </c>
    </row>
    <row r="13" spans="1:16" ht="19.5" customHeight="1" x14ac:dyDescent="0.15">
      <c r="A13" s="128" t="s">
        <v>116</v>
      </c>
      <c r="B13" s="129"/>
      <c r="C13" s="130" t="s">
        <v>112</v>
      </c>
      <c r="D13" s="131"/>
      <c r="E13" s="14" t="s">
        <v>35</v>
      </c>
      <c r="F13" s="14" t="s">
        <v>35</v>
      </c>
      <c r="G13" s="14">
        <v>2</v>
      </c>
      <c r="H13" s="14">
        <v>17</v>
      </c>
      <c r="I13" s="14" t="s">
        <v>35</v>
      </c>
      <c r="J13" s="14" t="s">
        <v>35</v>
      </c>
      <c r="K13" s="14" t="s">
        <v>35</v>
      </c>
      <c r="L13" s="15" t="s">
        <v>35</v>
      </c>
      <c r="M13" s="15" t="s">
        <v>35</v>
      </c>
      <c r="N13" s="15" t="s">
        <v>35</v>
      </c>
      <c r="O13" s="16" t="s">
        <v>35</v>
      </c>
      <c r="P13" s="182" t="s">
        <v>35</v>
      </c>
    </row>
    <row r="14" spans="1:16" ht="19.5" customHeight="1" x14ac:dyDescent="0.15">
      <c r="A14" s="128"/>
      <c r="B14" s="129"/>
      <c r="C14" s="132" t="s">
        <v>113</v>
      </c>
      <c r="D14" s="133"/>
      <c r="E14" s="14" t="s">
        <v>35</v>
      </c>
      <c r="F14" s="14" t="s">
        <v>35</v>
      </c>
      <c r="G14" s="14">
        <v>2</v>
      </c>
      <c r="H14" s="14">
        <v>13</v>
      </c>
      <c r="I14" s="14" t="s">
        <v>35</v>
      </c>
      <c r="J14" s="14" t="s">
        <v>35</v>
      </c>
      <c r="K14" s="14" t="s">
        <v>35</v>
      </c>
      <c r="L14" s="15" t="s">
        <v>35</v>
      </c>
      <c r="M14" s="15" t="s">
        <v>35</v>
      </c>
      <c r="N14" s="15" t="s">
        <v>35</v>
      </c>
      <c r="O14" s="16" t="s">
        <v>35</v>
      </c>
      <c r="P14" s="182" t="s">
        <v>35</v>
      </c>
    </row>
    <row r="15" spans="1:16" ht="19.5" customHeight="1" x14ac:dyDescent="0.15">
      <c r="A15" s="137" t="s">
        <v>117</v>
      </c>
      <c r="B15" s="127"/>
      <c r="C15" s="130" t="s">
        <v>112</v>
      </c>
      <c r="D15" s="131"/>
      <c r="E15" s="14" t="s">
        <v>35</v>
      </c>
      <c r="F15" s="14" t="s">
        <v>35</v>
      </c>
      <c r="G15" s="14" t="s">
        <v>35</v>
      </c>
      <c r="H15" s="14">
        <v>12</v>
      </c>
      <c r="I15" s="14">
        <v>20</v>
      </c>
      <c r="J15" s="14">
        <v>32</v>
      </c>
      <c r="K15" s="14" t="s">
        <v>35</v>
      </c>
      <c r="L15" s="15" t="s">
        <v>35</v>
      </c>
      <c r="M15" s="15" t="s">
        <v>35</v>
      </c>
      <c r="N15" s="15" t="s">
        <v>35</v>
      </c>
      <c r="O15" s="16" t="s">
        <v>35</v>
      </c>
      <c r="P15" s="182" t="s">
        <v>35</v>
      </c>
    </row>
    <row r="16" spans="1:16" ht="19.5" customHeight="1" x14ac:dyDescent="0.15">
      <c r="A16" s="138"/>
      <c r="B16" s="139"/>
      <c r="C16" s="132" t="s">
        <v>113</v>
      </c>
      <c r="D16" s="133"/>
      <c r="E16" s="14" t="s">
        <v>35</v>
      </c>
      <c r="F16" s="14" t="s">
        <v>35</v>
      </c>
      <c r="G16" s="14" t="s">
        <v>35</v>
      </c>
      <c r="H16" s="14">
        <v>11</v>
      </c>
      <c r="I16" s="14">
        <v>18</v>
      </c>
      <c r="J16" s="14">
        <v>29</v>
      </c>
      <c r="K16" s="14" t="s">
        <v>35</v>
      </c>
      <c r="L16" s="15" t="s">
        <v>35</v>
      </c>
      <c r="M16" s="15" t="s">
        <v>35</v>
      </c>
      <c r="N16" s="15" t="s">
        <v>35</v>
      </c>
      <c r="O16" s="16" t="s">
        <v>35</v>
      </c>
      <c r="P16" s="182" t="s">
        <v>35</v>
      </c>
    </row>
    <row r="17" spans="1:16" ht="19.5" customHeight="1" x14ac:dyDescent="0.15">
      <c r="A17" s="128" t="s">
        <v>118</v>
      </c>
      <c r="B17" s="129"/>
      <c r="C17" s="130" t="s">
        <v>112</v>
      </c>
      <c r="D17" s="131"/>
      <c r="E17" s="14" t="s">
        <v>35</v>
      </c>
      <c r="F17" s="14" t="s">
        <v>35</v>
      </c>
      <c r="G17" s="14" t="s">
        <v>35</v>
      </c>
      <c r="H17" s="14">
        <v>791</v>
      </c>
      <c r="I17" s="14">
        <v>1949</v>
      </c>
      <c r="J17" s="14">
        <v>3015</v>
      </c>
      <c r="K17" s="14">
        <v>2338</v>
      </c>
      <c r="L17" s="15">
        <v>2006</v>
      </c>
      <c r="M17" s="15">
        <v>2056</v>
      </c>
      <c r="N17" s="15">
        <v>2143</v>
      </c>
      <c r="O17" s="16">
        <v>2458</v>
      </c>
      <c r="P17" s="182">
        <v>2004</v>
      </c>
    </row>
    <row r="18" spans="1:16" ht="19.5" customHeight="1" x14ac:dyDescent="0.15">
      <c r="A18" s="128"/>
      <c r="B18" s="129"/>
      <c r="C18" s="132" t="s">
        <v>113</v>
      </c>
      <c r="D18" s="133"/>
      <c r="E18" s="14" t="s">
        <v>35</v>
      </c>
      <c r="F18" s="14" t="s">
        <v>35</v>
      </c>
      <c r="G18" s="14" t="s">
        <v>35</v>
      </c>
      <c r="H18" s="14">
        <v>788</v>
      </c>
      <c r="I18" s="14">
        <v>1802</v>
      </c>
      <c r="J18" s="14">
        <v>2855</v>
      </c>
      <c r="K18" s="14">
        <v>2272</v>
      </c>
      <c r="L18" s="15">
        <v>1905</v>
      </c>
      <c r="M18" s="15">
        <v>1965</v>
      </c>
      <c r="N18" s="15">
        <v>2036</v>
      </c>
      <c r="O18" s="16">
        <v>2293</v>
      </c>
      <c r="P18" s="182">
        <v>1243</v>
      </c>
    </row>
    <row r="19" spans="1:16" ht="19.5" customHeight="1" x14ac:dyDescent="0.15">
      <c r="A19" s="126" t="s">
        <v>119</v>
      </c>
      <c r="B19" s="127"/>
      <c r="C19" s="130" t="s">
        <v>112</v>
      </c>
      <c r="D19" s="131"/>
      <c r="E19" s="14" t="s">
        <v>35</v>
      </c>
      <c r="F19" s="14" t="s">
        <v>35</v>
      </c>
      <c r="G19" s="14" t="s">
        <v>35</v>
      </c>
      <c r="H19" s="14">
        <v>126</v>
      </c>
      <c r="I19" s="14">
        <v>352</v>
      </c>
      <c r="J19" s="14">
        <v>449</v>
      </c>
      <c r="K19" s="14">
        <v>250</v>
      </c>
      <c r="L19" s="15">
        <v>213</v>
      </c>
      <c r="M19" s="15">
        <v>225</v>
      </c>
      <c r="N19" s="15">
        <v>289</v>
      </c>
      <c r="O19" s="16">
        <v>802</v>
      </c>
      <c r="P19" s="182">
        <v>543</v>
      </c>
    </row>
    <row r="20" spans="1:16" ht="19.5" customHeight="1" x14ac:dyDescent="0.15">
      <c r="A20" s="138"/>
      <c r="B20" s="139"/>
      <c r="C20" s="132" t="s">
        <v>113</v>
      </c>
      <c r="D20" s="133"/>
      <c r="E20" s="14" t="s">
        <v>35</v>
      </c>
      <c r="F20" s="14" t="s">
        <v>35</v>
      </c>
      <c r="G20" s="14" t="s">
        <v>35</v>
      </c>
      <c r="H20" s="14">
        <v>125</v>
      </c>
      <c r="I20" s="14">
        <v>346</v>
      </c>
      <c r="J20" s="14">
        <v>444</v>
      </c>
      <c r="K20" s="14">
        <v>238</v>
      </c>
      <c r="L20" s="15">
        <v>203</v>
      </c>
      <c r="M20" s="15">
        <v>211</v>
      </c>
      <c r="N20" s="15">
        <v>230</v>
      </c>
      <c r="O20" s="16">
        <v>791</v>
      </c>
      <c r="P20" s="182">
        <v>502</v>
      </c>
    </row>
    <row r="21" spans="1:16" ht="19.5" customHeight="1" x14ac:dyDescent="0.15">
      <c r="A21" s="137" t="s">
        <v>120</v>
      </c>
      <c r="B21" s="127"/>
      <c r="C21" s="130" t="s">
        <v>112</v>
      </c>
      <c r="D21" s="131"/>
      <c r="E21" s="14" t="s">
        <v>35</v>
      </c>
      <c r="F21" s="14" t="s">
        <v>35</v>
      </c>
      <c r="G21" s="14" t="s">
        <v>35</v>
      </c>
      <c r="H21" s="14" t="s">
        <v>35</v>
      </c>
      <c r="I21" s="14">
        <v>1387</v>
      </c>
      <c r="J21" s="14">
        <v>3418</v>
      </c>
      <c r="K21" s="14">
        <v>6771</v>
      </c>
      <c r="L21" s="15">
        <v>7</v>
      </c>
      <c r="M21" s="15" t="s">
        <v>35</v>
      </c>
      <c r="N21" s="15" t="s">
        <v>35</v>
      </c>
      <c r="O21" s="16" t="s">
        <v>35</v>
      </c>
      <c r="P21" s="182" t="s">
        <v>35</v>
      </c>
    </row>
    <row r="22" spans="1:16" ht="19.5" customHeight="1" x14ac:dyDescent="0.15">
      <c r="A22" s="138"/>
      <c r="B22" s="139"/>
      <c r="C22" s="132" t="s">
        <v>113</v>
      </c>
      <c r="D22" s="133"/>
      <c r="E22" s="14" t="s">
        <v>35</v>
      </c>
      <c r="F22" s="14" t="s">
        <v>35</v>
      </c>
      <c r="G22" s="14" t="s">
        <v>35</v>
      </c>
      <c r="H22" s="14" t="s">
        <v>35</v>
      </c>
      <c r="I22" s="14">
        <v>1352</v>
      </c>
      <c r="J22" s="14">
        <v>3268</v>
      </c>
      <c r="K22" s="14">
        <v>6392</v>
      </c>
      <c r="L22" s="15">
        <v>7</v>
      </c>
      <c r="M22" s="15" t="s">
        <v>35</v>
      </c>
      <c r="N22" s="15" t="s">
        <v>35</v>
      </c>
      <c r="O22" s="16" t="s">
        <v>35</v>
      </c>
      <c r="P22" s="182" t="s">
        <v>35</v>
      </c>
    </row>
    <row r="23" spans="1:16" ht="19.5" customHeight="1" x14ac:dyDescent="0.15">
      <c r="A23" s="134" t="s">
        <v>121</v>
      </c>
      <c r="B23" s="137"/>
      <c r="C23" s="130" t="s">
        <v>112</v>
      </c>
      <c r="D23" s="131"/>
      <c r="E23" s="14" t="s">
        <v>35</v>
      </c>
      <c r="F23" s="14" t="s">
        <v>35</v>
      </c>
      <c r="G23" s="14" t="s">
        <v>35</v>
      </c>
      <c r="H23" s="14" t="s">
        <v>35</v>
      </c>
      <c r="I23" s="14" t="s">
        <v>35</v>
      </c>
      <c r="J23" s="14" t="s">
        <v>35</v>
      </c>
      <c r="K23" s="14">
        <v>636</v>
      </c>
      <c r="L23" s="14">
        <v>164</v>
      </c>
      <c r="M23" s="14">
        <v>172</v>
      </c>
      <c r="N23" s="14">
        <v>170</v>
      </c>
      <c r="O23" s="16">
        <v>172</v>
      </c>
      <c r="P23" s="183">
        <v>179</v>
      </c>
    </row>
    <row r="24" spans="1:16" ht="19.5" customHeight="1" x14ac:dyDescent="0.15">
      <c r="A24" s="141"/>
      <c r="B24" s="138"/>
      <c r="C24" s="132" t="s">
        <v>113</v>
      </c>
      <c r="D24" s="133"/>
      <c r="E24" s="14" t="s">
        <v>35</v>
      </c>
      <c r="F24" s="14" t="s">
        <v>35</v>
      </c>
      <c r="G24" s="14" t="s">
        <v>35</v>
      </c>
      <c r="H24" s="14" t="s">
        <v>35</v>
      </c>
      <c r="I24" s="14" t="s">
        <v>35</v>
      </c>
      <c r="J24" s="14" t="s">
        <v>35</v>
      </c>
      <c r="K24" s="14">
        <v>632</v>
      </c>
      <c r="L24" s="14">
        <v>153</v>
      </c>
      <c r="M24" s="14">
        <v>163</v>
      </c>
      <c r="N24" s="14">
        <v>169</v>
      </c>
      <c r="O24" s="16">
        <v>169</v>
      </c>
      <c r="P24" s="183">
        <v>175</v>
      </c>
    </row>
    <row r="25" spans="1:16" ht="19.5" customHeight="1" x14ac:dyDescent="0.15">
      <c r="A25" s="137" t="s">
        <v>122</v>
      </c>
      <c r="B25" s="127"/>
      <c r="C25" s="130" t="s">
        <v>112</v>
      </c>
      <c r="D25" s="140"/>
      <c r="E25" s="14" t="s">
        <v>35</v>
      </c>
      <c r="F25" s="14" t="s">
        <v>35</v>
      </c>
      <c r="G25" s="14" t="s">
        <v>35</v>
      </c>
      <c r="H25" s="14" t="s">
        <v>35</v>
      </c>
      <c r="I25" s="14" t="s">
        <v>35</v>
      </c>
      <c r="J25" s="14" t="s">
        <v>35</v>
      </c>
      <c r="K25" s="14">
        <v>3697</v>
      </c>
      <c r="L25" s="15">
        <v>4609</v>
      </c>
      <c r="M25" s="15">
        <v>6337</v>
      </c>
      <c r="N25" s="15">
        <v>6511</v>
      </c>
      <c r="O25" s="16">
        <v>6932</v>
      </c>
      <c r="P25" s="182">
        <v>7277</v>
      </c>
    </row>
    <row r="26" spans="1:16" ht="19.5" customHeight="1" x14ac:dyDescent="0.15">
      <c r="A26" s="138"/>
      <c r="B26" s="139"/>
      <c r="C26" s="132" t="s">
        <v>113</v>
      </c>
      <c r="D26" s="133"/>
      <c r="E26" s="14" t="s">
        <v>35</v>
      </c>
      <c r="F26" s="14" t="s">
        <v>35</v>
      </c>
      <c r="G26" s="14" t="s">
        <v>35</v>
      </c>
      <c r="H26" s="14" t="s">
        <v>35</v>
      </c>
      <c r="I26" s="14" t="s">
        <v>35</v>
      </c>
      <c r="J26" s="14" t="s">
        <v>35</v>
      </c>
      <c r="K26" s="14">
        <v>3494</v>
      </c>
      <c r="L26" s="15">
        <v>4465</v>
      </c>
      <c r="M26" s="15">
        <v>6237</v>
      </c>
      <c r="N26" s="15">
        <v>6337</v>
      </c>
      <c r="O26" s="16">
        <v>6681</v>
      </c>
      <c r="P26" s="182">
        <v>7083</v>
      </c>
    </row>
    <row r="27" spans="1:16" ht="19.5" customHeight="1" x14ac:dyDescent="0.15">
      <c r="A27" s="155" t="s">
        <v>122</v>
      </c>
      <c r="B27" s="156"/>
      <c r="C27" s="130" t="s">
        <v>112</v>
      </c>
      <c r="D27" s="140"/>
      <c r="E27" s="14" t="s">
        <v>35</v>
      </c>
      <c r="F27" s="14" t="s">
        <v>35</v>
      </c>
      <c r="G27" s="14" t="s">
        <v>35</v>
      </c>
      <c r="H27" s="14" t="s">
        <v>35</v>
      </c>
      <c r="I27" s="14" t="s">
        <v>35</v>
      </c>
      <c r="J27" s="14" t="s">
        <v>35</v>
      </c>
      <c r="K27" s="14" t="s">
        <v>35</v>
      </c>
      <c r="L27" s="15">
        <v>27</v>
      </c>
      <c r="M27" s="15">
        <v>15</v>
      </c>
      <c r="N27" s="15">
        <v>15</v>
      </c>
      <c r="O27" s="16">
        <v>14</v>
      </c>
      <c r="P27" s="183">
        <v>11</v>
      </c>
    </row>
    <row r="28" spans="1:16" ht="19.5" customHeight="1" x14ac:dyDescent="0.15">
      <c r="A28" s="150" t="s">
        <v>123</v>
      </c>
      <c r="B28" s="151"/>
      <c r="C28" s="132" t="s">
        <v>113</v>
      </c>
      <c r="D28" s="133"/>
      <c r="E28" s="14" t="s">
        <v>35</v>
      </c>
      <c r="F28" s="14" t="s">
        <v>35</v>
      </c>
      <c r="G28" s="14" t="s">
        <v>35</v>
      </c>
      <c r="H28" s="14" t="s">
        <v>35</v>
      </c>
      <c r="I28" s="14" t="s">
        <v>35</v>
      </c>
      <c r="J28" s="14" t="s">
        <v>35</v>
      </c>
      <c r="K28" s="14" t="s">
        <v>35</v>
      </c>
      <c r="L28" s="15">
        <v>27</v>
      </c>
      <c r="M28" s="15">
        <v>15</v>
      </c>
      <c r="N28" s="15">
        <v>15</v>
      </c>
      <c r="O28" s="16">
        <v>14</v>
      </c>
      <c r="P28" s="183">
        <v>11</v>
      </c>
    </row>
    <row r="29" spans="1:16" ht="19.5" customHeight="1" x14ac:dyDescent="0.15">
      <c r="A29" s="152" t="s">
        <v>131</v>
      </c>
      <c r="B29" s="153"/>
      <c r="C29" s="130" t="s">
        <v>112</v>
      </c>
      <c r="D29" s="140"/>
      <c r="E29" s="14" t="s">
        <v>35</v>
      </c>
      <c r="F29" s="14" t="s">
        <v>35</v>
      </c>
      <c r="G29" s="14" t="s">
        <v>35</v>
      </c>
      <c r="H29" s="14" t="s">
        <v>35</v>
      </c>
      <c r="I29" s="14" t="s">
        <v>35</v>
      </c>
      <c r="J29" s="14" t="s">
        <v>35</v>
      </c>
      <c r="K29" s="14" t="s">
        <v>35</v>
      </c>
      <c r="L29" s="15">
        <v>772</v>
      </c>
      <c r="M29" s="15">
        <v>922</v>
      </c>
      <c r="N29" s="15">
        <v>1010</v>
      </c>
      <c r="O29" s="16">
        <v>1051</v>
      </c>
      <c r="P29" s="183">
        <v>1153</v>
      </c>
    </row>
    <row r="30" spans="1:16" ht="19.5" customHeight="1" x14ac:dyDescent="0.15">
      <c r="A30" s="150"/>
      <c r="B30" s="154"/>
      <c r="C30" s="132" t="s">
        <v>113</v>
      </c>
      <c r="D30" s="157"/>
      <c r="E30" s="14" t="s">
        <v>35</v>
      </c>
      <c r="F30" s="14" t="s">
        <v>35</v>
      </c>
      <c r="G30" s="14" t="s">
        <v>35</v>
      </c>
      <c r="H30" s="14" t="s">
        <v>35</v>
      </c>
      <c r="I30" s="14" t="s">
        <v>35</v>
      </c>
      <c r="J30" s="14" t="s">
        <v>35</v>
      </c>
      <c r="K30" s="14" t="s">
        <v>35</v>
      </c>
      <c r="L30" s="15">
        <v>753</v>
      </c>
      <c r="M30" s="15">
        <v>906</v>
      </c>
      <c r="N30" s="15">
        <v>992</v>
      </c>
      <c r="O30" s="16">
        <v>1029</v>
      </c>
      <c r="P30" s="183">
        <v>1135</v>
      </c>
    </row>
    <row r="31" spans="1:16" ht="19.5" customHeight="1" x14ac:dyDescent="0.15">
      <c r="A31" s="152" t="s">
        <v>142</v>
      </c>
      <c r="B31" s="153"/>
      <c r="C31" s="130" t="s">
        <v>112</v>
      </c>
      <c r="D31" s="140"/>
      <c r="E31" s="14" t="s">
        <v>35</v>
      </c>
      <c r="F31" s="14" t="s">
        <v>35</v>
      </c>
      <c r="G31" s="14" t="s">
        <v>35</v>
      </c>
      <c r="H31" s="14" t="s">
        <v>35</v>
      </c>
      <c r="I31" s="14" t="s">
        <v>35</v>
      </c>
      <c r="J31" s="14" t="s">
        <v>35</v>
      </c>
      <c r="K31" s="14" t="s">
        <v>35</v>
      </c>
      <c r="L31" s="14" t="s">
        <v>35</v>
      </c>
      <c r="M31" s="15">
        <v>71</v>
      </c>
      <c r="N31" s="15">
        <v>68</v>
      </c>
      <c r="O31" s="16">
        <v>66</v>
      </c>
      <c r="P31" s="183">
        <v>66</v>
      </c>
    </row>
    <row r="32" spans="1:16" ht="19.5" customHeight="1" x14ac:dyDescent="0.15">
      <c r="A32" s="150"/>
      <c r="B32" s="154"/>
      <c r="C32" s="132" t="s">
        <v>113</v>
      </c>
      <c r="D32" s="133"/>
      <c r="E32" s="14" t="s">
        <v>35</v>
      </c>
      <c r="F32" s="14" t="s">
        <v>35</v>
      </c>
      <c r="G32" s="14" t="s">
        <v>35</v>
      </c>
      <c r="H32" s="14" t="s">
        <v>35</v>
      </c>
      <c r="I32" s="14" t="s">
        <v>35</v>
      </c>
      <c r="J32" s="14" t="s">
        <v>35</v>
      </c>
      <c r="K32" s="14" t="s">
        <v>35</v>
      </c>
      <c r="L32" s="14" t="s">
        <v>35</v>
      </c>
      <c r="M32" s="15">
        <v>71</v>
      </c>
      <c r="N32" s="15">
        <v>68</v>
      </c>
      <c r="O32" s="16">
        <v>66</v>
      </c>
      <c r="P32" s="183">
        <v>66</v>
      </c>
    </row>
    <row r="33" spans="1:16" ht="19.5" customHeight="1" x14ac:dyDescent="0.15">
      <c r="A33" s="147" t="s">
        <v>132</v>
      </c>
      <c r="B33" s="76" t="s">
        <v>124</v>
      </c>
      <c r="C33" s="130" t="s">
        <v>125</v>
      </c>
      <c r="D33" s="131"/>
      <c r="E33" s="16" t="s">
        <v>73</v>
      </c>
      <c r="F33" s="16"/>
      <c r="G33" s="16"/>
      <c r="H33" s="16">
        <v>176</v>
      </c>
      <c r="I33" s="16">
        <v>469</v>
      </c>
      <c r="J33" s="16">
        <v>1327</v>
      </c>
      <c r="K33" s="16">
        <v>1895</v>
      </c>
      <c r="L33" s="15">
        <v>1832</v>
      </c>
      <c r="M33" s="15">
        <v>1988</v>
      </c>
      <c r="N33" s="15">
        <v>2071</v>
      </c>
      <c r="O33" s="16">
        <v>1892</v>
      </c>
      <c r="P33" s="182">
        <v>2053</v>
      </c>
    </row>
    <row r="34" spans="1:16" ht="19.5" customHeight="1" x14ac:dyDescent="0.15">
      <c r="A34" s="148"/>
      <c r="B34" s="77" t="s">
        <v>126</v>
      </c>
      <c r="C34" s="132" t="s">
        <v>127</v>
      </c>
      <c r="D34" s="133"/>
      <c r="E34" s="16">
        <v>-6</v>
      </c>
      <c r="F34" s="16">
        <v>-8</v>
      </c>
      <c r="G34" s="16">
        <v>-26</v>
      </c>
      <c r="H34" s="16">
        <v>178</v>
      </c>
      <c r="I34" s="16">
        <v>372</v>
      </c>
      <c r="J34" s="16">
        <v>1041</v>
      </c>
      <c r="K34" s="16">
        <v>1616</v>
      </c>
      <c r="L34" s="15">
        <v>1750</v>
      </c>
      <c r="M34" s="15">
        <v>1816</v>
      </c>
      <c r="N34" s="15">
        <v>1808</v>
      </c>
      <c r="O34" s="16">
        <v>1792</v>
      </c>
      <c r="P34" s="182">
        <v>1882</v>
      </c>
    </row>
    <row r="35" spans="1:16" ht="19.5" customHeight="1" x14ac:dyDescent="0.15">
      <c r="A35" s="148"/>
      <c r="B35" s="79" t="s">
        <v>128</v>
      </c>
      <c r="C35" s="130" t="s">
        <v>125</v>
      </c>
      <c r="D35" s="131"/>
      <c r="E35" s="16" t="s">
        <v>74</v>
      </c>
      <c r="F35" s="16"/>
      <c r="G35" s="16"/>
      <c r="H35" s="16">
        <v>33</v>
      </c>
      <c r="I35" s="16">
        <v>47</v>
      </c>
      <c r="J35" s="16">
        <v>651</v>
      </c>
      <c r="K35" s="16">
        <v>167</v>
      </c>
      <c r="L35" s="15">
        <v>1488</v>
      </c>
      <c r="M35" s="15">
        <v>281</v>
      </c>
      <c r="N35" s="15">
        <v>363</v>
      </c>
      <c r="O35" s="16">
        <v>429</v>
      </c>
      <c r="P35" s="182">
        <v>4336</v>
      </c>
    </row>
    <row r="36" spans="1:16" ht="19.5" customHeight="1" x14ac:dyDescent="0.15">
      <c r="A36" s="149"/>
      <c r="B36" s="79" t="s">
        <v>126</v>
      </c>
      <c r="C36" s="132" t="s">
        <v>127</v>
      </c>
      <c r="D36" s="133"/>
      <c r="E36" s="16">
        <v>-5</v>
      </c>
      <c r="F36" s="16">
        <v>-6</v>
      </c>
      <c r="G36" s="16">
        <v>-21</v>
      </c>
      <c r="H36" s="16">
        <v>31</v>
      </c>
      <c r="I36" s="16">
        <v>190</v>
      </c>
      <c r="J36" s="16">
        <v>851</v>
      </c>
      <c r="K36" s="16">
        <v>853</v>
      </c>
      <c r="L36" s="15">
        <v>1779</v>
      </c>
      <c r="M36" s="15">
        <v>814</v>
      </c>
      <c r="N36" s="15">
        <v>934</v>
      </c>
      <c r="O36" s="16">
        <v>993</v>
      </c>
      <c r="P36" s="182">
        <v>1146</v>
      </c>
    </row>
    <row r="37" spans="1:16" ht="19.5" customHeight="1" x14ac:dyDescent="0.15">
      <c r="A37" s="142" t="s">
        <v>129</v>
      </c>
      <c r="B37" s="76" t="s">
        <v>124</v>
      </c>
      <c r="C37" s="130" t="s">
        <v>112</v>
      </c>
      <c r="D37" s="131"/>
      <c r="E37" s="16" t="s">
        <v>35</v>
      </c>
      <c r="F37" s="16" t="s">
        <v>35</v>
      </c>
      <c r="G37" s="16" t="s">
        <v>35</v>
      </c>
      <c r="H37" s="16" t="s">
        <v>35</v>
      </c>
      <c r="I37" s="16" t="s">
        <v>35</v>
      </c>
      <c r="J37" s="16" t="s">
        <v>35</v>
      </c>
      <c r="K37" s="16">
        <v>179</v>
      </c>
      <c r="L37" s="15">
        <v>280</v>
      </c>
      <c r="M37" s="15">
        <v>352</v>
      </c>
      <c r="N37" s="15">
        <v>346</v>
      </c>
      <c r="O37" s="16">
        <v>326</v>
      </c>
      <c r="P37" s="182">
        <v>347</v>
      </c>
    </row>
    <row r="38" spans="1:16" ht="19.5" customHeight="1" x14ac:dyDescent="0.15">
      <c r="A38" s="143"/>
      <c r="B38" s="77" t="s">
        <v>126</v>
      </c>
      <c r="C38" s="132" t="s">
        <v>113</v>
      </c>
      <c r="D38" s="133"/>
      <c r="E38" s="16" t="s">
        <v>35</v>
      </c>
      <c r="F38" s="16" t="s">
        <v>35</v>
      </c>
      <c r="G38" s="16" t="s">
        <v>35</v>
      </c>
      <c r="H38" s="16" t="s">
        <v>35</v>
      </c>
      <c r="I38" s="16" t="s">
        <v>35</v>
      </c>
      <c r="J38" s="16" t="s">
        <v>35</v>
      </c>
      <c r="K38" s="16">
        <v>186</v>
      </c>
      <c r="L38" s="15">
        <v>280</v>
      </c>
      <c r="M38" s="15">
        <v>352</v>
      </c>
      <c r="N38" s="15">
        <v>346</v>
      </c>
      <c r="O38" s="16">
        <v>326</v>
      </c>
      <c r="P38" s="182">
        <v>346</v>
      </c>
    </row>
    <row r="39" spans="1:16" ht="19.5" customHeight="1" x14ac:dyDescent="0.15">
      <c r="A39" s="143"/>
      <c r="B39" s="79" t="s">
        <v>128</v>
      </c>
      <c r="C39" s="145" t="s">
        <v>112</v>
      </c>
      <c r="D39" s="146"/>
      <c r="E39" s="16" t="s">
        <v>35</v>
      </c>
      <c r="F39" s="16" t="s">
        <v>35</v>
      </c>
      <c r="G39" s="16" t="s">
        <v>35</v>
      </c>
      <c r="H39" s="16" t="s">
        <v>35</v>
      </c>
      <c r="I39" s="16" t="s">
        <v>35</v>
      </c>
      <c r="J39" s="16" t="s">
        <v>35</v>
      </c>
      <c r="K39" s="16">
        <v>614</v>
      </c>
      <c r="L39" s="14">
        <v>0</v>
      </c>
      <c r="M39" s="14">
        <v>48</v>
      </c>
      <c r="N39" s="14">
        <v>18</v>
      </c>
      <c r="O39" s="16">
        <v>9</v>
      </c>
      <c r="P39" s="183">
        <v>18</v>
      </c>
    </row>
    <row r="40" spans="1:16" ht="19.5" customHeight="1" x14ac:dyDescent="0.15">
      <c r="A40" s="144"/>
      <c r="B40" s="79" t="s">
        <v>126</v>
      </c>
      <c r="C40" s="132" t="s">
        <v>113</v>
      </c>
      <c r="D40" s="133"/>
      <c r="E40" s="16" t="s">
        <v>35</v>
      </c>
      <c r="F40" s="16" t="s">
        <v>35</v>
      </c>
      <c r="G40" s="16" t="s">
        <v>35</v>
      </c>
      <c r="H40" s="16" t="s">
        <v>35</v>
      </c>
      <c r="I40" s="16" t="s">
        <v>35</v>
      </c>
      <c r="J40" s="16" t="s">
        <v>35</v>
      </c>
      <c r="K40" s="16">
        <v>600</v>
      </c>
      <c r="L40" s="14">
        <v>55</v>
      </c>
      <c r="M40" s="14">
        <v>153</v>
      </c>
      <c r="N40" s="14">
        <v>122</v>
      </c>
      <c r="O40" s="17">
        <v>120</v>
      </c>
      <c r="P40" s="183">
        <v>127</v>
      </c>
    </row>
    <row r="41" spans="1:16" ht="16.5" customHeight="1" x14ac:dyDescent="0.15">
      <c r="A41" s="9" t="s">
        <v>63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0"/>
      <c r="P41" s="163" t="s">
        <v>60</v>
      </c>
    </row>
    <row r="42" spans="1:16" ht="16.5" customHeight="1" x14ac:dyDescent="0.15">
      <c r="A42" s="8" t="s">
        <v>69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13"/>
      <c r="P42" s="178"/>
    </row>
    <row r="43" spans="1:16" ht="16.5" customHeight="1" x14ac:dyDescent="0.15">
      <c r="A43" s="8" t="s">
        <v>70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81"/>
    </row>
    <row r="44" spans="1:16" ht="16.5" customHeight="1" x14ac:dyDescent="0.15">
      <c r="A44" s="5" t="s">
        <v>66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81"/>
    </row>
  </sheetData>
  <mergeCells count="51">
    <mergeCell ref="A1:P1"/>
    <mergeCell ref="A33:A36"/>
    <mergeCell ref="C33:D33"/>
    <mergeCell ref="C34:D34"/>
    <mergeCell ref="C35:D35"/>
    <mergeCell ref="C36:D36"/>
    <mergeCell ref="C31:D31"/>
    <mergeCell ref="A28:B28"/>
    <mergeCell ref="C28:D28"/>
    <mergeCell ref="A31:B32"/>
    <mergeCell ref="A27:B27"/>
    <mergeCell ref="C27:D27"/>
    <mergeCell ref="A29:B30"/>
    <mergeCell ref="C30:D30"/>
    <mergeCell ref="C29:D29"/>
    <mergeCell ref="C24:D24"/>
    <mergeCell ref="A37:A40"/>
    <mergeCell ref="C37:D37"/>
    <mergeCell ref="C38:D38"/>
    <mergeCell ref="C39:D39"/>
    <mergeCell ref="C40:D40"/>
    <mergeCell ref="A25:B26"/>
    <mergeCell ref="C25:D25"/>
    <mergeCell ref="C26:D26"/>
    <mergeCell ref="C32:D32"/>
    <mergeCell ref="A23:B24"/>
    <mergeCell ref="C23:D23"/>
    <mergeCell ref="A19:B20"/>
    <mergeCell ref="C19:D19"/>
    <mergeCell ref="C20:D20"/>
    <mergeCell ref="A21:B22"/>
    <mergeCell ref="C21:D21"/>
    <mergeCell ref="C22:D22"/>
    <mergeCell ref="A15:B16"/>
    <mergeCell ref="C15:D15"/>
    <mergeCell ref="C16:D16"/>
    <mergeCell ref="A17:B18"/>
    <mergeCell ref="C17:D17"/>
    <mergeCell ref="C18:D18"/>
    <mergeCell ref="A11:B12"/>
    <mergeCell ref="C11:D11"/>
    <mergeCell ref="C12:D12"/>
    <mergeCell ref="A13:B14"/>
    <mergeCell ref="C13:D13"/>
    <mergeCell ref="C14:D14"/>
    <mergeCell ref="A7:B8"/>
    <mergeCell ref="C7:D7"/>
    <mergeCell ref="C8:D8"/>
    <mergeCell ref="A9:B10"/>
    <mergeCell ref="C9:D9"/>
    <mergeCell ref="C10:D10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2018-11-30T07:57:42Z</cp:lastPrinted>
  <dcterms:created xsi:type="dcterms:W3CDTF">2002-03-04T06:41:36Z</dcterms:created>
  <dcterms:modified xsi:type="dcterms:W3CDTF">2019-12-18T00:56:25Z</dcterms:modified>
</cp:coreProperties>
</file>