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統計班\041市統計\統計書\R2\03.原稿\04.HP,電子書庫\HP\"/>
    </mc:Choice>
  </mc:AlternateContent>
  <xr:revisionPtr revIDLastSave="0" documentId="13_ncr:1_{5A420D5C-01FB-4EE7-A7ED-9519DA0D342D}" xr6:coauthVersionLast="36" xr6:coauthVersionMax="36" xr10:uidLastSave="{00000000-0000-0000-0000-000000000000}"/>
  <bookViews>
    <workbookView xWindow="-15" yWindow="-15" windowWidth="21630" windowHeight="4890" xr2:uid="{00000000-000D-0000-FFFF-FFFF00000000}"/>
  </bookViews>
  <sheets>
    <sheet name=" ８  建設" sheetId="8" r:id="rId1"/>
    <sheet name="84" sheetId="6" r:id="rId2"/>
    <sheet name="85" sheetId="2" r:id="rId3"/>
    <sheet name="86" sheetId="3" r:id="rId4"/>
    <sheet name="87" sheetId="4" r:id="rId5"/>
    <sheet name="88" sheetId="5" r:id="rId6"/>
  </sheets>
  <calcPr calcId="191029"/>
</workbook>
</file>

<file path=xl/calcChain.xml><?xml version="1.0" encoding="utf-8"?>
<calcChain xmlns="http://schemas.openxmlformats.org/spreadsheetml/2006/main">
  <c r="L11" i="6" l="1"/>
  <c r="C8" i="4" l="1"/>
  <c r="D8" i="4"/>
  <c r="C39" i="3" l="1"/>
  <c r="O39" i="3"/>
  <c r="K39" i="3"/>
  <c r="G39" i="3"/>
  <c r="C17" i="3" l="1"/>
  <c r="C16" i="3"/>
  <c r="C15" i="3"/>
  <c r="O38" i="3"/>
  <c r="O37" i="3"/>
  <c r="O36" i="3"/>
  <c r="K38" i="3"/>
  <c r="K37" i="3"/>
  <c r="K36" i="3"/>
  <c r="G38" i="3"/>
  <c r="G37" i="3"/>
  <c r="G36" i="3"/>
  <c r="C38" i="3"/>
  <c r="C37" i="3"/>
  <c r="C36" i="3"/>
  <c r="C15" i="4"/>
  <c r="D15" i="4"/>
  <c r="C16" i="4"/>
  <c r="D16" i="4"/>
  <c r="C17" i="4"/>
  <c r="D17" i="4"/>
  <c r="D18" i="4"/>
  <c r="C18" i="4"/>
  <c r="C18" i="3"/>
  <c r="C14" i="3"/>
  <c r="D43" i="4"/>
  <c r="D42" i="4"/>
  <c r="D41" i="4"/>
  <c r="D40" i="4"/>
  <c r="C30" i="3"/>
  <c r="C13" i="3"/>
  <c r="C6" i="3"/>
  <c r="F5" i="6"/>
  <c r="D14" i="4"/>
  <c r="C14" i="4"/>
  <c r="O35" i="3"/>
  <c r="K35" i="3"/>
  <c r="G35" i="3"/>
  <c r="C35" i="3"/>
  <c r="L10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C12" i="3"/>
  <c r="C11" i="3"/>
  <c r="C10" i="3"/>
  <c r="C9" i="3"/>
  <c r="C8" i="3"/>
  <c r="C7" i="3"/>
  <c r="D13" i="4"/>
  <c r="C13" i="4"/>
  <c r="D12" i="4"/>
  <c r="C12" i="4"/>
  <c r="D11" i="4"/>
  <c r="C11" i="4"/>
  <c r="D10" i="4"/>
  <c r="C10" i="4"/>
  <c r="O34" i="3"/>
  <c r="K34" i="3"/>
  <c r="G34" i="3"/>
  <c r="C34" i="3"/>
  <c r="O33" i="3"/>
  <c r="K33" i="3"/>
  <c r="G33" i="3"/>
  <c r="C33" i="3"/>
  <c r="O32" i="3"/>
  <c r="K32" i="3"/>
  <c r="G32" i="3"/>
  <c r="C32" i="3"/>
  <c r="O31" i="3"/>
  <c r="K31" i="3"/>
  <c r="G31" i="3"/>
  <c r="C31" i="3"/>
  <c r="D9" i="4"/>
  <c r="C9" i="4"/>
  <c r="D7" i="4"/>
  <c r="C7" i="4"/>
  <c r="D6" i="4"/>
  <c r="C6" i="4"/>
  <c r="O30" i="3"/>
  <c r="K30" i="3"/>
  <c r="G30" i="3"/>
  <c r="O29" i="3"/>
  <c r="K29" i="3"/>
  <c r="G29" i="3"/>
  <c r="C29" i="3"/>
  <c r="O28" i="3"/>
  <c r="K28" i="3"/>
  <c r="G28" i="3"/>
  <c r="C28" i="3"/>
  <c r="O27" i="3"/>
  <c r="K27" i="3"/>
  <c r="G27" i="3"/>
  <c r="C27" i="3"/>
  <c r="L6" i="6"/>
  <c r="L7" i="6"/>
  <c r="L8" i="6"/>
  <c r="L9" i="6"/>
  <c r="J5" i="6"/>
  <c r="H5" i="6"/>
  <c r="D5" i="6"/>
  <c r="L5" i="6" l="1"/>
</calcChain>
</file>

<file path=xl/sharedStrings.xml><?xml version="1.0" encoding="utf-8"?>
<sst xmlns="http://schemas.openxmlformats.org/spreadsheetml/2006/main" count="211" uniqueCount="166">
  <si>
    <t>路　線　数</t>
  </si>
  <si>
    <t>舗装道（ｍ）</t>
  </si>
  <si>
    <t>砂利道（ｍ）</t>
  </si>
  <si>
    <t>舗装率（％）</t>
  </si>
  <si>
    <t>総　　　数</t>
  </si>
  <si>
    <t xml:space="preserve"> </t>
  </si>
  <si>
    <t>下水道施設</t>
  </si>
  <si>
    <t>処理区域</t>
  </si>
  <si>
    <t>水洗便所
設 置 済</t>
  </si>
  <si>
    <t>市　域</t>
  </si>
  <si>
    <t>排　水</t>
  </si>
  <si>
    <t>処　理</t>
  </si>
  <si>
    <t>行　政</t>
  </si>
  <si>
    <t>普及率</t>
  </si>
  <si>
    <t>区　域</t>
  </si>
  <si>
    <t>下水管
渠延長</t>
  </si>
  <si>
    <t>（％）</t>
  </si>
  <si>
    <t>面　積</t>
  </si>
  <si>
    <t>人　口</t>
  </si>
  <si>
    <t>戸　数</t>
  </si>
  <si>
    <t>（Ａ）</t>
  </si>
  <si>
    <t>（Ｂ）</t>
  </si>
  <si>
    <t>Ｂ/Ａ</t>
  </si>
  <si>
    <t>総　　数</t>
  </si>
  <si>
    <t>用　　　途　　　別</t>
  </si>
  <si>
    <t>種　　　　　類　　　　　別</t>
  </si>
  <si>
    <t>専用住宅</t>
  </si>
  <si>
    <t>併用住宅</t>
  </si>
  <si>
    <t>そ の 他</t>
  </si>
  <si>
    <t>新築</t>
  </si>
  <si>
    <t>増築</t>
  </si>
  <si>
    <t>改築</t>
  </si>
  <si>
    <t>その他</t>
  </si>
  <si>
    <t>昭和</t>
  </si>
  <si>
    <t>平成</t>
  </si>
  <si>
    <t>住　　　　　　　　　宅</t>
  </si>
  <si>
    <t>そ　　　　の　　　　他</t>
  </si>
  <si>
    <t>棟　　　　数</t>
  </si>
  <si>
    <t>面　　　　積</t>
  </si>
  <si>
    <t>計</t>
  </si>
  <si>
    <t>木　造</t>
  </si>
  <si>
    <t>非木造</t>
  </si>
  <si>
    <t>資料　資産税課</t>
  </si>
  <si>
    <t>木　　　造</t>
  </si>
  <si>
    <t>鉄筋コンク
リート造り</t>
  </si>
  <si>
    <t>鉄骨造り</t>
  </si>
  <si>
    <t>そ　の　他</t>
  </si>
  <si>
    <t>棟　数</t>
  </si>
  <si>
    <t>床面積</t>
  </si>
  <si>
    <t>木　　造</t>
  </si>
  <si>
    <t>耐　　火</t>
  </si>
  <si>
    <t>区分</t>
    <rPh sb="0" eb="2">
      <t>クブン</t>
    </rPh>
    <phoneticPr fontId="3"/>
  </si>
  <si>
    <t>路　　　線　　　名</t>
    <rPh sb="0" eb="9">
      <t>ロセンメイ</t>
    </rPh>
    <phoneticPr fontId="3"/>
  </si>
  <si>
    <t>起　点　～　終　点</t>
    <rPh sb="0" eb="3">
      <t>キテン</t>
    </rPh>
    <rPh sb="6" eb="9">
      <t>シュウテン</t>
    </rPh>
    <phoneticPr fontId="3"/>
  </si>
  <si>
    <t>成  田  市  関  係</t>
    <rPh sb="0" eb="7">
      <t>ナリタシ</t>
    </rPh>
    <rPh sb="9" eb="13">
      <t>カンケイ</t>
    </rPh>
    <phoneticPr fontId="3"/>
  </si>
  <si>
    <t>延長（ｍ）</t>
    <rPh sb="0" eb="2">
      <t>エンチョウ</t>
    </rPh>
    <phoneticPr fontId="3"/>
  </si>
  <si>
    <t>車道面積（㎡）</t>
    <rPh sb="0" eb="2">
      <t>シャドウ</t>
    </rPh>
    <rPh sb="2" eb="4">
      <t>メンセキ</t>
    </rPh>
    <phoneticPr fontId="3"/>
  </si>
  <si>
    <t>高速道路</t>
    <rPh sb="0" eb="2">
      <t>コウソク</t>
    </rPh>
    <rPh sb="2" eb="4">
      <t>ドウロ</t>
    </rPh>
    <phoneticPr fontId="3"/>
  </si>
  <si>
    <t>東関東自動車道</t>
    <rPh sb="0" eb="1">
      <t>ヒガシ</t>
    </rPh>
    <rPh sb="1" eb="3">
      <t>カントウ</t>
    </rPh>
    <rPh sb="3" eb="7">
      <t>ジドウシャドウ</t>
    </rPh>
    <phoneticPr fontId="3"/>
  </si>
  <si>
    <t xml:space="preserve"> 51号</t>
    <rPh sb="3" eb="4">
      <t>ゴウ</t>
    </rPh>
    <phoneticPr fontId="3"/>
  </si>
  <si>
    <t>千葉市中央区本町～水戸市三の丸</t>
    <rPh sb="0" eb="3">
      <t>チバシ</t>
    </rPh>
    <rPh sb="3" eb="6">
      <t>チュウオウク</t>
    </rPh>
    <rPh sb="6" eb="8">
      <t>ホンチョウ</t>
    </rPh>
    <rPh sb="9" eb="12">
      <t>ミトシ</t>
    </rPh>
    <rPh sb="12" eb="15">
      <t>サンノマル</t>
    </rPh>
    <phoneticPr fontId="3"/>
  </si>
  <si>
    <t>銚子市三軒町～我孫子市新富</t>
    <rPh sb="0" eb="3">
      <t>チョウシシ</t>
    </rPh>
    <rPh sb="3" eb="5">
      <t>サンケン</t>
    </rPh>
    <rPh sb="5" eb="6">
      <t>マチ</t>
    </rPh>
    <rPh sb="7" eb="11">
      <t>アビコシ</t>
    </rPh>
    <rPh sb="11" eb="13">
      <t>シントミ</t>
    </rPh>
    <phoneticPr fontId="3"/>
  </si>
  <si>
    <t>川崎市高津区溝口～成田市並木町</t>
    <rPh sb="0" eb="3">
      <t>カワサキシ</t>
    </rPh>
    <rPh sb="3" eb="6">
      <t>タカツク</t>
    </rPh>
    <rPh sb="6" eb="8">
      <t>ミゾグチ</t>
    </rPh>
    <rPh sb="9" eb="12">
      <t>ナリタシ</t>
    </rPh>
    <rPh sb="12" eb="14">
      <t>ナミキ</t>
    </rPh>
    <rPh sb="14" eb="15">
      <t>チョウ</t>
    </rPh>
    <phoneticPr fontId="3"/>
  </si>
  <si>
    <t>松戸市松戸～成田市並木町</t>
    <rPh sb="0" eb="3">
      <t>マツドシ</t>
    </rPh>
    <rPh sb="3" eb="5">
      <t>マツド</t>
    </rPh>
    <rPh sb="6" eb="9">
      <t>ナリタシ</t>
    </rPh>
    <rPh sb="9" eb="11">
      <t>ナミキ</t>
    </rPh>
    <rPh sb="11" eb="12">
      <t>チョウ</t>
    </rPh>
    <phoneticPr fontId="3"/>
  </si>
  <si>
    <t>成田市幸町～栄町安食</t>
    <rPh sb="0" eb="3">
      <t>ナリタシ</t>
    </rPh>
    <rPh sb="3" eb="5">
      <t>サイワイチョウ</t>
    </rPh>
    <rPh sb="6" eb="8">
      <t>サカエマチ</t>
    </rPh>
    <rPh sb="8" eb="10">
      <t>アジキ</t>
    </rPh>
    <phoneticPr fontId="3"/>
  </si>
  <si>
    <t>八街市２区～成田市三里塚</t>
    <rPh sb="0" eb="2">
      <t>ヤチマタ</t>
    </rPh>
    <rPh sb="2" eb="3">
      <t>シ</t>
    </rPh>
    <rPh sb="4" eb="5">
      <t>ク</t>
    </rPh>
    <rPh sb="6" eb="9">
      <t>ナリタシ</t>
    </rPh>
    <rPh sb="9" eb="11">
      <t>サンリ</t>
    </rPh>
    <rPh sb="11" eb="12">
      <t>ヅカ</t>
    </rPh>
    <phoneticPr fontId="3"/>
  </si>
  <si>
    <t>成田市宗吾～酒々井町中川</t>
    <rPh sb="0" eb="3">
      <t>ナリタシ</t>
    </rPh>
    <rPh sb="3" eb="5">
      <t>ソウゴ</t>
    </rPh>
    <rPh sb="6" eb="10">
      <t>シスイマチ</t>
    </rPh>
    <rPh sb="10" eb="12">
      <t>ナカガワ</t>
    </rPh>
    <phoneticPr fontId="3"/>
  </si>
  <si>
    <t>ＪＲ久住駅～成田市十余三</t>
    <rPh sb="2" eb="4">
      <t>クズミ</t>
    </rPh>
    <rPh sb="4" eb="5">
      <t>エキ</t>
    </rPh>
    <rPh sb="6" eb="9">
      <t>ナリタシ</t>
    </rPh>
    <rPh sb="9" eb="10">
      <t>ト</t>
    </rPh>
    <rPh sb="10" eb="12">
      <t>ヨミ</t>
    </rPh>
    <phoneticPr fontId="3"/>
  </si>
  <si>
    <t>下総松崎停車場線</t>
    <rPh sb="0" eb="2">
      <t>シモウサ</t>
    </rPh>
    <rPh sb="2" eb="4">
      <t>マンザキ</t>
    </rPh>
    <rPh sb="4" eb="7">
      <t>テイシャジョウ</t>
    </rPh>
    <rPh sb="7" eb="8">
      <t>セン</t>
    </rPh>
    <phoneticPr fontId="3"/>
  </si>
  <si>
    <t>市川市高谷～茨城県潮来市</t>
    <rPh sb="0" eb="3">
      <t>イチカワシ</t>
    </rPh>
    <rPh sb="3" eb="5">
      <t>タカヤ</t>
    </rPh>
    <rPh sb="6" eb="9">
      <t>イバラギケン</t>
    </rPh>
    <rPh sb="9" eb="10">
      <t>シオ</t>
    </rPh>
    <rPh sb="10" eb="11">
      <t>ライ</t>
    </rPh>
    <rPh sb="11" eb="12">
      <t>シ</t>
    </rPh>
    <phoneticPr fontId="3"/>
  </si>
  <si>
    <t>八日市場佐倉線</t>
    <rPh sb="0" eb="4">
      <t>ヨウカイチバ</t>
    </rPh>
    <rPh sb="4" eb="6">
      <t>サクラ</t>
    </rPh>
    <rPh sb="6" eb="7">
      <t>セン</t>
    </rPh>
    <phoneticPr fontId="3"/>
  </si>
  <si>
    <t>成田国際空港～成田市寺台</t>
    <rPh sb="0" eb="2">
      <t>ナ</t>
    </rPh>
    <rPh sb="2" eb="4">
      <t>コクサイ</t>
    </rPh>
    <rPh sb="4" eb="6">
      <t>クウコウ</t>
    </rPh>
    <rPh sb="7" eb="10">
      <t>ナリタシ</t>
    </rPh>
    <rPh sb="10" eb="11">
      <t>テラ</t>
    </rPh>
    <rPh sb="11" eb="12">
      <t>ダイ</t>
    </rPh>
    <phoneticPr fontId="3"/>
  </si>
  <si>
    <t>成田市寺台～栃木県高根沢町</t>
    <rPh sb="0" eb="3">
      <t>ナリタシ</t>
    </rPh>
    <rPh sb="3" eb="5">
      <t>テラダイ</t>
    </rPh>
    <phoneticPr fontId="3"/>
  </si>
  <si>
    <t>成田安食線</t>
    <rPh sb="0" eb="2">
      <t>ナリタ</t>
    </rPh>
    <rPh sb="2" eb="4">
      <t>アジキ</t>
    </rPh>
    <rPh sb="4" eb="5">
      <t>セン</t>
    </rPh>
    <phoneticPr fontId="3"/>
  </si>
  <si>
    <t>成田小見川鹿島港線</t>
    <rPh sb="0" eb="2">
      <t>ナリタ</t>
    </rPh>
    <rPh sb="2" eb="5">
      <t>オミガワ</t>
    </rPh>
    <rPh sb="5" eb="8">
      <t>カシマコウ</t>
    </rPh>
    <rPh sb="8" eb="9">
      <t>セン</t>
    </rPh>
    <phoneticPr fontId="3"/>
  </si>
  <si>
    <t>成田松尾線</t>
    <rPh sb="0" eb="2">
      <t>ナリタ</t>
    </rPh>
    <rPh sb="2" eb="4">
      <t>マツオ</t>
    </rPh>
    <rPh sb="4" eb="5">
      <t>セン</t>
    </rPh>
    <phoneticPr fontId="3"/>
  </si>
  <si>
    <t>横芝下総線</t>
    <rPh sb="0" eb="2">
      <t>ヨコシバ</t>
    </rPh>
    <rPh sb="2" eb="4">
      <t>シモウサ</t>
    </rPh>
    <rPh sb="4" eb="5">
      <t>セン</t>
    </rPh>
    <phoneticPr fontId="3"/>
  </si>
  <si>
    <t>八街三里塚線</t>
    <rPh sb="0" eb="2">
      <t>ヤチマタ</t>
    </rPh>
    <rPh sb="2" eb="4">
      <t>サンリ</t>
    </rPh>
    <rPh sb="4" eb="5">
      <t>ヅカ</t>
    </rPh>
    <rPh sb="5" eb="6">
      <t>セン</t>
    </rPh>
    <phoneticPr fontId="3"/>
  </si>
  <si>
    <t>成田下総線</t>
    <rPh sb="0" eb="2">
      <t>ナリタ</t>
    </rPh>
    <rPh sb="2" eb="4">
      <t>シモウサ</t>
    </rPh>
    <rPh sb="4" eb="5">
      <t>セン</t>
    </rPh>
    <phoneticPr fontId="3"/>
  </si>
  <si>
    <t>宗吾酒々井線</t>
    <rPh sb="0" eb="2">
      <t>ソウゴ</t>
    </rPh>
    <rPh sb="2" eb="5">
      <t>シスイ</t>
    </rPh>
    <rPh sb="5" eb="6">
      <t>セン</t>
    </rPh>
    <phoneticPr fontId="3"/>
  </si>
  <si>
    <t>久住停車場十余三線</t>
    <rPh sb="0" eb="2">
      <t>クズミ</t>
    </rPh>
    <rPh sb="2" eb="5">
      <t>テイシャジョウ</t>
    </rPh>
    <rPh sb="5" eb="6">
      <t>ト</t>
    </rPh>
    <rPh sb="6" eb="7">
      <t>ヨ</t>
    </rPh>
    <rPh sb="7" eb="8">
      <t>ミ</t>
    </rPh>
    <rPh sb="8" eb="9">
      <t>セン</t>
    </rPh>
    <phoneticPr fontId="3"/>
  </si>
  <si>
    <t>資料　東日本高速道路株式会社関東支社千葉管理事務所，</t>
    <rPh sb="3" eb="4">
      <t>ヒガシ</t>
    </rPh>
    <rPh sb="4" eb="6">
      <t>ニホン</t>
    </rPh>
    <rPh sb="6" eb="8">
      <t>コウソク</t>
    </rPh>
    <rPh sb="8" eb="10">
      <t>ドウロ</t>
    </rPh>
    <rPh sb="10" eb="14">
      <t>カブシキガイシャ</t>
    </rPh>
    <rPh sb="14" eb="16">
      <t>カントウ</t>
    </rPh>
    <rPh sb="16" eb="18">
      <t>シシャ</t>
    </rPh>
    <phoneticPr fontId="2"/>
  </si>
  <si>
    <t>匝瑳市八日市場イ～船橋市宮本町</t>
    <rPh sb="0" eb="3">
      <t>ソウサシ</t>
    </rPh>
    <rPh sb="3" eb="7">
      <t>ヨウカイチバ</t>
    </rPh>
    <rPh sb="9" eb="12">
      <t>フナバシシ</t>
    </rPh>
    <rPh sb="12" eb="14">
      <t>ミヤモト</t>
    </rPh>
    <rPh sb="14" eb="15">
      <t>チョウ</t>
    </rPh>
    <phoneticPr fontId="3"/>
  </si>
  <si>
    <t>成田市小菅～山武市松尾町松尾</t>
    <rPh sb="0" eb="3">
      <t>ナリタシ</t>
    </rPh>
    <rPh sb="3" eb="5">
      <t>コスゲ</t>
    </rPh>
    <rPh sb="6" eb="8">
      <t>サンブ</t>
    </rPh>
    <rPh sb="8" eb="9">
      <t>シ</t>
    </rPh>
    <rPh sb="9" eb="12">
      <t>マツオマチ</t>
    </rPh>
    <rPh sb="12" eb="14">
      <t>マツオ</t>
    </rPh>
    <phoneticPr fontId="3"/>
  </si>
  <si>
    <t>横芝光町横芝～成田市高岡</t>
    <rPh sb="0" eb="2">
      <t>ヨコシバ</t>
    </rPh>
    <rPh sb="2" eb="4">
      <t>ヒカリチョウ</t>
    </rPh>
    <rPh sb="4" eb="6">
      <t>ヨコシバ</t>
    </rPh>
    <rPh sb="7" eb="10">
      <t>ナ</t>
    </rPh>
    <rPh sb="10" eb="12">
      <t>タカオカ</t>
    </rPh>
    <phoneticPr fontId="3"/>
  </si>
  <si>
    <t>成田市宝田～成田市滑川</t>
    <rPh sb="0" eb="3">
      <t>ナリタシ</t>
    </rPh>
    <rPh sb="3" eb="5">
      <t>タカラダ</t>
    </rPh>
    <rPh sb="6" eb="9">
      <t>ナ</t>
    </rPh>
    <rPh sb="9" eb="11">
      <t>ナメガワ</t>
    </rPh>
    <phoneticPr fontId="3"/>
  </si>
  <si>
    <t>匝瑳市生尾～佐倉市佐倉</t>
    <rPh sb="0" eb="3">
      <t>ソウサシ</t>
    </rPh>
    <rPh sb="3" eb="4">
      <t>イ</t>
    </rPh>
    <rPh sb="4" eb="5">
      <t>オ</t>
    </rPh>
    <rPh sb="6" eb="9">
      <t>サクラシ</t>
    </rPh>
    <rPh sb="9" eb="11">
      <t>サクラ</t>
    </rPh>
    <phoneticPr fontId="3"/>
  </si>
  <si>
    <t>江戸崎下総線</t>
    <rPh sb="0" eb="3">
      <t>エドサキ</t>
    </rPh>
    <rPh sb="3" eb="5">
      <t>シモウサ</t>
    </rPh>
    <rPh sb="5" eb="6">
      <t>セン</t>
    </rPh>
    <phoneticPr fontId="3"/>
  </si>
  <si>
    <t>茨城県稲敷市～成田市大菅</t>
    <rPh sb="0" eb="3">
      <t>イバラキケン</t>
    </rPh>
    <rPh sb="3" eb="5">
      <t>イナシキ</t>
    </rPh>
    <rPh sb="5" eb="6">
      <t>シ</t>
    </rPh>
    <rPh sb="7" eb="10">
      <t>ナ</t>
    </rPh>
    <rPh sb="10" eb="11">
      <t>オオ</t>
    </rPh>
    <rPh sb="11" eb="12">
      <t>スゲ</t>
    </rPh>
    <phoneticPr fontId="3"/>
  </si>
  <si>
    <t>成田市土屋～茨城県神栖市深芝</t>
    <rPh sb="0" eb="3">
      <t>ナリタシ</t>
    </rPh>
    <rPh sb="3" eb="5">
      <t>ツチヤ</t>
    </rPh>
    <phoneticPr fontId="3"/>
  </si>
  <si>
    <t>郡停車場大須賀線</t>
    <rPh sb="0" eb="1">
      <t>グン</t>
    </rPh>
    <rPh sb="4" eb="7">
      <t>オオスカ</t>
    </rPh>
    <phoneticPr fontId="3"/>
  </si>
  <si>
    <t>佐原多古線</t>
    <rPh sb="0" eb="2">
      <t>サワラ</t>
    </rPh>
    <rPh sb="2" eb="4">
      <t>タコ</t>
    </rPh>
    <rPh sb="4" eb="5">
      <t>セン</t>
    </rPh>
    <phoneticPr fontId="3"/>
  </si>
  <si>
    <t>香取市佐原～多古町飯笹</t>
    <rPh sb="0" eb="2">
      <t>カトリ</t>
    </rPh>
    <rPh sb="2" eb="3">
      <t>シ</t>
    </rPh>
    <rPh sb="3" eb="5">
      <t>サワラ</t>
    </rPh>
    <rPh sb="6" eb="8">
      <t>タコ</t>
    </rPh>
    <rPh sb="8" eb="9">
      <t>マチ</t>
    </rPh>
    <rPh sb="9" eb="11">
      <t>イイザサ</t>
    </rPh>
    <phoneticPr fontId="3"/>
  </si>
  <si>
    <t>成田市寺台～茨城県神栖市鹿島港</t>
    <rPh sb="0" eb="3">
      <t>ナリタシ</t>
    </rPh>
    <rPh sb="3" eb="5">
      <t>テラダイ</t>
    </rPh>
    <rPh sb="6" eb="9">
      <t>イバラギケン</t>
    </rPh>
    <rPh sb="9" eb="10">
      <t>カミサマ</t>
    </rPh>
    <rPh sb="10" eb="11">
      <t>モトスコ</t>
    </rPh>
    <rPh sb="11" eb="12">
      <t>シ</t>
    </rPh>
    <rPh sb="12" eb="14">
      <t>カシマ</t>
    </rPh>
    <rPh sb="14" eb="15">
      <t>ミナト</t>
    </rPh>
    <phoneticPr fontId="3"/>
  </si>
  <si>
    <t>ＪＲ下総松崎駅～成田安食線交差点</t>
    <rPh sb="2" eb="4">
      <t>シモウサ</t>
    </rPh>
    <rPh sb="4" eb="6">
      <t>マンザキ</t>
    </rPh>
    <rPh sb="6" eb="7">
      <t>エキ</t>
    </rPh>
    <rPh sb="8" eb="10">
      <t>ナリタ</t>
    </rPh>
    <rPh sb="10" eb="12">
      <t>アジキ</t>
    </rPh>
    <rPh sb="12" eb="13">
      <t>セン</t>
    </rPh>
    <rPh sb="13" eb="16">
      <t>コウサテン</t>
    </rPh>
    <phoneticPr fontId="3"/>
  </si>
  <si>
    <t>成田滑河線</t>
    <rPh sb="0" eb="2">
      <t>ナリタ</t>
    </rPh>
    <rPh sb="2" eb="4">
      <t>ナメガワ</t>
    </rPh>
    <rPh sb="4" eb="5">
      <t>セン</t>
    </rPh>
    <phoneticPr fontId="3"/>
  </si>
  <si>
    <t>滑河停車場線</t>
    <rPh sb="0" eb="2">
      <t>ナメガワ</t>
    </rPh>
    <rPh sb="2" eb="4">
      <t>テイシャ</t>
    </rPh>
    <rPh sb="4" eb="5">
      <t>バ</t>
    </rPh>
    <rPh sb="5" eb="6">
      <t>セン</t>
    </rPh>
    <phoneticPr fontId="3"/>
  </si>
  <si>
    <t>ＪＲ滑河駅～成田市高岡</t>
    <rPh sb="2" eb="4">
      <t>ナメガワ</t>
    </rPh>
    <rPh sb="4" eb="5">
      <t>エキ</t>
    </rPh>
    <rPh sb="6" eb="9">
      <t>ナ</t>
    </rPh>
    <rPh sb="9" eb="11">
      <t>タカオカ</t>
    </rPh>
    <phoneticPr fontId="3"/>
  </si>
  <si>
    <t>資料　建築住宅課</t>
    <rPh sb="3" eb="5">
      <t>ケンチク</t>
    </rPh>
    <rPh sb="5" eb="7">
      <t>ジュウタク</t>
    </rPh>
    <phoneticPr fontId="2"/>
  </si>
  <si>
    <t>延　長（ｍ）</t>
    <phoneticPr fontId="2"/>
  </si>
  <si>
    <t>成田市所～旭市清和乙</t>
    <rPh sb="0" eb="3">
      <t>ナリタシ</t>
    </rPh>
    <rPh sb="3" eb="4">
      <t>トコロ</t>
    </rPh>
    <rPh sb="5" eb="7">
      <t>アサヒシ</t>
    </rPh>
    <phoneticPr fontId="3"/>
  </si>
  <si>
    <t>大栄栗源干潟線</t>
    <rPh sb="0" eb="2">
      <t>タイエイ</t>
    </rPh>
    <rPh sb="2" eb="4">
      <t>クリモト</t>
    </rPh>
    <rPh sb="4" eb="6">
      <t>ヒガタ</t>
    </rPh>
    <rPh sb="6" eb="7">
      <t>セン</t>
    </rPh>
    <phoneticPr fontId="3"/>
  </si>
  <si>
    <t xml:space="preserve"> ８  建設</t>
  </si>
  <si>
    <t>建設</t>
    <rPh sb="0" eb="2">
      <t>ケンセツ</t>
    </rPh>
    <phoneticPr fontId="7"/>
  </si>
  <si>
    <t>－</t>
  </si>
  <si>
    <t>　　　　区分 年度</t>
    <phoneticPr fontId="2"/>
  </si>
  <si>
    <t xml:space="preserve">          区分 年</t>
    <phoneticPr fontId="2"/>
  </si>
  <si>
    <t xml:space="preserve">農政課，道路管理課 </t>
    <rPh sb="6" eb="8">
      <t>カンリ</t>
    </rPh>
    <phoneticPr fontId="2"/>
  </si>
  <si>
    <t xml:space="preserve">      区分
年度</t>
    <phoneticPr fontId="3"/>
  </si>
  <si>
    <t>区分</t>
  </si>
  <si>
    <t>総数</t>
  </si>
  <si>
    <t>高速道路</t>
    <phoneticPr fontId="3"/>
  </si>
  <si>
    <t>市道</t>
  </si>
  <si>
    <t>農道</t>
  </si>
  <si>
    <t>（各年度末）</t>
    <phoneticPr fontId="3"/>
  </si>
  <si>
    <t>資料　東日本高速道路株式会社関東支社千葉管理事務所，</t>
    <phoneticPr fontId="3"/>
  </si>
  <si>
    <t>（注）非課税分を除いたものである。</t>
    <rPh sb="1" eb="2">
      <t>チュウ</t>
    </rPh>
    <phoneticPr fontId="2"/>
  </si>
  <si>
    <t>（注）平成17年度より旧下総町，旧大栄町分を含む。</t>
    <rPh sb="1" eb="2">
      <t>チュウ</t>
    </rPh>
    <rPh sb="3" eb="5">
      <t>ヘイセイ</t>
    </rPh>
    <rPh sb="7" eb="9">
      <t>ネンド</t>
    </rPh>
    <rPh sb="11" eb="12">
      <t>キュウ</t>
    </rPh>
    <rPh sb="12" eb="14">
      <t>シモウサ</t>
    </rPh>
    <rPh sb="14" eb="15">
      <t>マチ</t>
    </rPh>
    <rPh sb="16" eb="17">
      <t>キュウ</t>
    </rPh>
    <rPh sb="17" eb="19">
      <t>タイエイ</t>
    </rPh>
    <rPh sb="19" eb="20">
      <t>マチ</t>
    </rPh>
    <rPh sb="20" eb="21">
      <t>ブン</t>
    </rPh>
    <rPh sb="22" eb="23">
      <t>フク</t>
    </rPh>
    <phoneticPr fontId="2"/>
  </si>
  <si>
    <t>千葉国道事務所，成田土木事務所，</t>
    <rPh sb="8" eb="10">
      <t>ナリタ</t>
    </rPh>
    <rPh sb="10" eb="12">
      <t>ドボク</t>
    </rPh>
    <phoneticPr fontId="2"/>
  </si>
  <si>
    <t>千葉国道事務所，成田土木事務所</t>
    <rPh sb="10" eb="12">
      <t>ドボク</t>
    </rPh>
    <phoneticPr fontId="3"/>
  </si>
  <si>
    <t>（単位：千㎡）</t>
  </si>
  <si>
    <t>（単位：戸）</t>
    <rPh sb="4" eb="5">
      <t>コ</t>
    </rPh>
    <phoneticPr fontId="2"/>
  </si>
  <si>
    <t>（単位：棟）</t>
  </si>
  <si>
    <t>（単位：面積 ｈａ　管渠延長 ｍ）</t>
  </si>
  <si>
    <t>295号</t>
    <rPh sb="3" eb="4">
      <t>ゴウ</t>
    </rPh>
    <phoneticPr fontId="3"/>
  </si>
  <si>
    <t>296号</t>
    <rPh sb="3" eb="4">
      <t>ゴウ</t>
    </rPh>
    <phoneticPr fontId="3"/>
  </si>
  <si>
    <t>356号</t>
    <rPh sb="3" eb="4">
      <t>ゴウ</t>
    </rPh>
    <phoneticPr fontId="3"/>
  </si>
  <si>
    <t>408号</t>
    <rPh sb="3" eb="4">
      <t>ゴウ</t>
    </rPh>
    <phoneticPr fontId="3"/>
  </si>
  <si>
    <t>409号</t>
    <rPh sb="3" eb="4">
      <t>ゴウ</t>
    </rPh>
    <phoneticPr fontId="3"/>
  </si>
  <si>
    <t>464号</t>
    <rPh sb="3" eb="4">
      <t>ゴウ</t>
    </rPh>
    <phoneticPr fontId="3"/>
  </si>
  <si>
    <t>主要地方道</t>
  </si>
  <si>
    <t>国道</t>
  </si>
  <si>
    <t>一般県道</t>
    <rPh sb="0" eb="1">
      <t>イチ</t>
    </rPh>
    <rPh sb="1" eb="2">
      <t>パン</t>
    </rPh>
    <rPh sb="2" eb="3">
      <t>ケン</t>
    </rPh>
    <rPh sb="3" eb="4">
      <t>ミチ</t>
    </rPh>
    <phoneticPr fontId="2"/>
  </si>
  <si>
    <t>国　　　　　道</t>
    <rPh sb="0" eb="1">
      <t>クニ</t>
    </rPh>
    <rPh sb="6" eb="7">
      <t>ミチ</t>
    </rPh>
    <phoneticPr fontId="3"/>
  </si>
  <si>
    <t>主　要　地　方　道</t>
    <rPh sb="0" eb="3">
      <t>シュヨウ</t>
    </rPh>
    <rPh sb="4" eb="7">
      <t>チホウ</t>
    </rPh>
    <rPh sb="8" eb="9">
      <t>ドウ</t>
    </rPh>
    <phoneticPr fontId="3"/>
  </si>
  <si>
    <t>一　　般　　県　　道</t>
    <rPh sb="0" eb="1">
      <t>イチ</t>
    </rPh>
    <rPh sb="3" eb="4">
      <t>パン</t>
    </rPh>
    <rPh sb="6" eb="7">
      <t>ケン</t>
    </rPh>
    <rPh sb="9" eb="10">
      <t>ミチ</t>
    </rPh>
    <phoneticPr fontId="3"/>
  </si>
  <si>
    <t>JR下総神崎駅～成田市伊能</t>
    <rPh sb="2" eb="6">
      <t>シモウサコウザキ</t>
    </rPh>
    <rPh sb="6" eb="7">
      <t>エキ</t>
    </rPh>
    <rPh sb="8" eb="11">
      <t>ナ</t>
    </rPh>
    <rPh sb="11" eb="13">
      <t>イノウ</t>
    </rPh>
    <phoneticPr fontId="3"/>
  </si>
  <si>
    <t>（各年度末）</t>
    <phoneticPr fontId="2"/>
  </si>
  <si>
    <t>（各年1月1日）</t>
    <phoneticPr fontId="2"/>
  </si>
  <si>
    <t>　　　　区分 年</t>
    <phoneticPr fontId="2"/>
  </si>
  <si>
    <t>資料　資産税課</t>
    <phoneticPr fontId="2"/>
  </si>
  <si>
    <t>ポンプ
場数</t>
    <phoneticPr fontId="2"/>
  </si>
  <si>
    <t>資料　下水道課</t>
    <phoneticPr fontId="3"/>
  </si>
  <si>
    <t>　　　平成20年より旧下総町，旧大栄町分を含む。</t>
    <rPh sb="3" eb="5">
      <t>ヘイセイ</t>
    </rPh>
    <rPh sb="7" eb="8">
      <t>ネン</t>
    </rPh>
    <rPh sb="10" eb="14">
      <t>ｋｓ</t>
    </rPh>
    <rPh sb="15" eb="19">
      <t>ｋｔ</t>
    </rPh>
    <rPh sb="19" eb="20">
      <t>ブン</t>
    </rPh>
    <rPh sb="21" eb="22">
      <t>フク</t>
    </rPh>
    <phoneticPr fontId="4"/>
  </si>
  <si>
    <t>（各年1月1日）</t>
    <phoneticPr fontId="2"/>
  </si>
  <si>
    <t xml:space="preserve">              区分
年度</t>
  </si>
  <si>
    <t>準耐火</t>
  </si>
  <si>
    <t>新空港自動車道</t>
  </si>
  <si>
    <t>成田市小菅～成田市取香</t>
  </si>
  <si>
    <t>圏央道</t>
    <rPh sb="0" eb="3">
      <t>ケンオウドウ</t>
    </rPh>
    <phoneticPr fontId="3"/>
  </si>
  <si>
    <t>横浜市金沢区釜利谷～木更津市犬成</t>
    <rPh sb="0" eb="3">
      <t>ヨコハマシ</t>
    </rPh>
    <rPh sb="3" eb="6">
      <t>カナザワク</t>
    </rPh>
    <rPh sb="6" eb="7">
      <t>カマ</t>
    </rPh>
    <rPh sb="7" eb="8">
      <t>リ</t>
    </rPh>
    <rPh sb="8" eb="9">
      <t>タニ</t>
    </rPh>
    <rPh sb="10" eb="14">
      <t>キサラヅシ</t>
    </rPh>
    <rPh sb="14" eb="16">
      <t>イヌナリ</t>
    </rPh>
    <phoneticPr fontId="3"/>
  </si>
  <si>
    <t>８-１　道路概況</t>
    <phoneticPr fontId="2"/>
  </si>
  <si>
    <t>８-２　下水道普及状況</t>
    <phoneticPr fontId="2"/>
  </si>
  <si>
    <t>８-３　国道及び県道の状況</t>
    <rPh sb="4" eb="6">
      <t>コクドウ</t>
    </rPh>
    <rPh sb="6" eb="7">
      <t>オヨ</t>
    </rPh>
    <rPh sb="8" eb="10">
      <t>ケンドウ</t>
    </rPh>
    <rPh sb="11" eb="13">
      <t>ジョウキョウ</t>
    </rPh>
    <phoneticPr fontId="3"/>
  </si>
  <si>
    <t>８-４　建築確認申請件数の状況</t>
    <rPh sb="6" eb="8">
      <t>カクニン</t>
    </rPh>
    <rPh sb="8" eb="10">
      <t>シンセイ</t>
    </rPh>
    <rPh sb="10" eb="12">
      <t>ケンスウ</t>
    </rPh>
    <rPh sb="13" eb="15">
      <t>ジョウキョウ</t>
    </rPh>
    <phoneticPr fontId="2"/>
  </si>
  <si>
    <t>８-５　建築物用途別面積</t>
    <phoneticPr fontId="2"/>
  </si>
  <si>
    <t>８-６　建築物構造別面積</t>
    <phoneticPr fontId="2"/>
  </si>
  <si>
    <t>８-７　市営住宅の状況</t>
    <phoneticPr fontId="2"/>
  </si>
  <si>
    <r>
      <t>資料　</t>
    </r>
    <r>
      <rPr>
        <sz val="11"/>
        <rFont val="ＭＳ Ｐ明朝"/>
        <family val="1"/>
        <charset val="128"/>
      </rPr>
      <t>建築住宅課</t>
    </r>
    <rPh sb="5" eb="7">
      <t>ジュウタク</t>
    </rPh>
    <phoneticPr fontId="2"/>
  </si>
  <si>
    <t>（令和2年3月31日）</t>
    <rPh sb="1" eb="3">
      <t>レイワ</t>
    </rPh>
    <rPh sb="4" eb="5">
      <t>ネン</t>
    </rPh>
    <rPh sb="6" eb="7">
      <t>ガツ</t>
    </rPh>
    <rPh sb="9" eb="10">
      <t>ニチ</t>
    </rPh>
    <phoneticPr fontId="3"/>
  </si>
  <si>
    <t>令和</t>
    <rPh sb="0" eb="2">
      <t>レイワ</t>
    </rPh>
    <phoneticPr fontId="3"/>
  </si>
  <si>
    <t>令和</t>
    <rPh sb="0" eb="2">
      <t>レイワ</t>
    </rPh>
    <phoneticPr fontId="2"/>
  </si>
  <si>
    <t xml:space="preserve">  元</t>
    <rPh sb="2" eb="3">
      <t>モト</t>
    </rPh>
    <phoneticPr fontId="3"/>
  </si>
  <si>
    <t xml:space="preserve"> 元</t>
    <rPh sb="1" eb="2">
      <t>モト</t>
    </rPh>
    <phoneticPr fontId="2"/>
  </si>
  <si>
    <t xml:space="preserve">       元</t>
    <rPh sb="7" eb="8">
      <t>モト</t>
    </rPh>
    <phoneticPr fontId="2"/>
  </si>
  <si>
    <t>（令和2年3月31日）</t>
    <rPh sb="1" eb="3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</si>
</sst>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 ;[Red]\-#,##0\ \ ;&quot;－&quot;"/>
  </numFmts>
  <fonts count="16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2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  <font>
      <sz val="11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2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" fillId="0" borderId="0"/>
  </cellStyleXfs>
  <cellXfs count="212">
    <xf numFmtId="0" fontId="0" fillId="0" borderId="0" xfId="0"/>
    <xf numFmtId="0" fontId="6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0" fontId="0" fillId="0" borderId="0" xfId="0" applyFont="1" applyBorder="1"/>
    <xf numFmtId="0" fontId="0" fillId="0" borderId="2" xfId="0" applyFont="1" applyBorder="1"/>
    <xf numFmtId="0" fontId="0" fillId="0" borderId="2" xfId="0" applyFont="1" applyBorder="1" applyAlignment="1">
      <alignment horizontal="right" vertical="center"/>
    </xf>
    <xf numFmtId="0" fontId="0" fillId="0" borderId="0" xfId="0" applyFont="1"/>
    <xf numFmtId="176" fontId="0" fillId="0" borderId="3" xfId="0" applyNumberFormat="1" applyFont="1" applyBorder="1" applyAlignment="1">
      <alignment horizontal="right" vertical="center"/>
    </xf>
    <xf numFmtId="177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/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 vertical="center"/>
    </xf>
    <xf numFmtId="0" fontId="0" fillId="0" borderId="0" xfId="2" applyFont="1"/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0" xfId="2" applyFont="1" applyAlignment="1">
      <alignment horizontal="right"/>
    </xf>
    <xf numFmtId="0" fontId="0" fillId="0" borderId="0" xfId="2" applyFont="1" applyBorder="1"/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4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2" xfId="3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0" fillId="0" borderId="0" xfId="31" applyFont="1" applyAlignment="1">
      <alignment horizontal="right" vertical="center"/>
    </xf>
    <xf numFmtId="0" fontId="0" fillId="0" borderId="7" xfId="31" applyFont="1" applyBorder="1" applyAlignment="1">
      <alignment horizontal="center" vertical="center"/>
    </xf>
    <xf numFmtId="0" fontId="0" fillId="0" borderId="8" xfId="3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31" applyFont="1"/>
    <xf numFmtId="0" fontId="0" fillId="0" borderId="0" xfId="2" applyFont="1" applyBorder="1" applyAlignment="1">
      <alignment horizontal="center" vertical="center"/>
    </xf>
    <xf numFmtId="176" fontId="0" fillId="0" borderId="0" xfId="2" applyNumberFormat="1" applyFont="1" applyBorder="1" applyAlignment="1">
      <alignment horizontal="right" vertical="center"/>
    </xf>
    <xf numFmtId="176" fontId="0" fillId="0" borderId="1" xfId="30" applyNumberFormat="1" applyFont="1" applyBorder="1" applyAlignment="1">
      <alignment horizontal="right" vertical="center"/>
    </xf>
    <xf numFmtId="0" fontId="0" fillId="0" borderId="0" xfId="2" applyFont="1" applyBorder="1" applyAlignment="1">
      <alignment horizontal="right" vertical="center"/>
    </xf>
    <xf numFmtId="176" fontId="0" fillId="0" borderId="13" xfId="0" applyNumberFormat="1" applyFont="1" applyBorder="1" applyAlignment="1">
      <alignment horizontal="right" vertical="center"/>
    </xf>
    <xf numFmtId="0" fontId="0" fillId="0" borderId="0" xfId="31" applyFont="1" applyBorder="1" applyAlignment="1">
      <alignment horizontal="left" vertical="center" indent="1"/>
    </xf>
    <xf numFmtId="0" fontId="0" fillId="0" borderId="14" xfId="31" applyFont="1" applyBorder="1" applyAlignment="1">
      <alignment horizontal="center" vertical="center"/>
    </xf>
    <xf numFmtId="0" fontId="0" fillId="0" borderId="2" xfId="31" applyFont="1" applyBorder="1" applyAlignment="1">
      <alignment horizontal="left" vertical="center" indent="1"/>
    </xf>
    <xf numFmtId="176" fontId="0" fillId="0" borderId="0" xfId="31" applyNumberFormat="1" applyFont="1"/>
    <xf numFmtId="0" fontId="0" fillId="0" borderId="15" xfId="31" applyFont="1" applyBorder="1" applyAlignment="1">
      <alignment horizontal="left" vertical="center" indent="1"/>
    </xf>
    <xf numFmtId="0" fontId="0" fillId="0" borderId="0" xfId="31" applyFont="1" applyFill="1" applyBorder="1" applyAlignment="1">
      <alignment horizontal="left" vertical="center" indent="1"/>
    </xf>
    <xf numFmtId="0" fontId="0" fillId="0" borderId="0" xfId="31" applyFont="1" applyFill="1"/>
    <xf numFmtId="0" fontId="0" fillId="0" borderId="2" xfId="31" applyFont="1" applyBorder="1" applyAlignment="1">
      <alignment horizontal="left" vertical="center" wrapText="1" indent="1"/>
    </xf>
    <xf numFmtId="0" fontId="0" fillId="0" borderId="0" xfId="31" applyFont="1" applyBorder="1" applyAlignment="1">
      <alignment horizontal="left" vertical="center" wrapText="1" indent="1"/>
    </xf>
    <xf numFmtId="0" fontId="0" fillId="0" borderId="2" xfId="31" applyFont="1" applyBorder="1"/>
    <xf numFmtId="0" fontId="0" fillId="0" borderId="2" xfId="31" applyFont="1" applyBorder="1" applyAlignment="1">
      <alignment vertical="center"/>
    </xf>
    <xf numFmtId="0" fontId="0" fillId="0" borderId="0" xfId="2" applyFont="1" applyFill="1" applyAlignment="1">
      <alignment vertical="center"/>
    </xf>
    <xf numFmtId="0" fontId="6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7" xfId="31" applyFont="1" applyBorder="1" applyAlignment="1">
      <alignment horizontal="distributed" vertical="center" indent="1"/>
    </xf>
    <xf numFmtId="0" fontId="0" fillId="0" borderId="14" xfId="31" applyFont="1" applyBorder="1" applyAlignment="1">
      <alignment horizontal="distributed" vertical="center" indent="1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76" fontId="0" fillId="0" borderId="0" xfId="3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right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right" vertical="center"/>
    </xf>
    <xf numFmtId="0" fontId="14" fillId="2" borderId="0" xfId="0" applyFont="1" applyFill="1" applyAlignment="1">
      <alignment horizontal="left" vertical="center"/>
    </xf>
    <xf numFmtId="0" fontId="1" fillId="0" borderId="0" xfId="2" applyFont="1" applyFill="1" applyBorder="1"/>
    <xf numFmtId="0" fontId="1" fillId="0" borderId="4" xfId="31" applyFont="1" applyBorder="1" applyAlignment="1">
      <alignment horizontal="center" vertical="center"/>
    </xf>
    <xf numFmtId="0" fontId="1" fillId="0" borderId="5" xfId="31" applyFont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vertical="center"/>
    </xf>
    <xf numFmtId="0" fontId="15" fillId="0" borderId="0" xfId="31" applyFont="1"/>
    <xf numFmtId="176" fontId="0" fillId="0" borderId="0" xfId="0" applyNumberFormat="1" applyFont="1" applyBorder="1" applyAlignment="1">
      <alignment horizontal="right" vertical="center"/>
    </xf>
    <xf numFmtId="176" fontId="0" fillId="0" borderId="0" xfId="3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/>
    </xf>
    <xf numFmtId="0" fontId="1" fillId="0" borderId="0" xfId="2" applyFont="1" applyFill="1" applyBorder="1" applyAlignment="1">
      <alignment horizontal="center" vertical="center"/>
    </xf>
    <xf numFmtId="176" fontId="1" fillId="0" borderId="0" xfId="30" applyNumberFormat="1" applyFont="1" applyFill="1" applyBorder="1" applyAlignment="1">
      <alignment horizontal="right" vertical="center"/>
    </xf>
    <xf numFmtId="176" fontId="4" fillId="0" borderId="3" xfId="2" applyNumberFormat="1" applyFont="1" applyFill="1" applyBorder="1" applyAlignment="1">
      <alignment horizontal="right" vertical="center"/>
    </xf>
    <xf numFmtId="176" fontId="4" fillId="0" borderId="11" xfId="2" applyNumberFormat="1" applyFont="1" applyFill="1" applyBorder="1" applyAlignment="1">
      <alignment horizontal="right" vertical="center"/>
    </xf>
    <xf numFmtId="176" fontId="1" fillId="0" borderId="27" xfId="30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1" fillId="0" borderId="15" xfId="30" applyNumberFormat="1" applyFont="1" applyFill="1" applyBorder="1" applyAlignment="1">
      <alignment horizontal="right" vertical="center"/>
    </xf>
    <xf numFmtId="176" fontId="1" fillId="0" borderId="1" xfId="3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1" fillId="0" borderId="3" xfId="31" applyNumberFormat="1" applyFont="1" applyFill="1" applyBorder="1" applyAlignment="1">
      <alignment horizontal="right" vertical="center"/>
    </xf>
    <xf numFmtId="176" fontId="1" fillId="0" borderId="0" xfId="31" applyNumberFormat="1" applyFont="1" applyFill="1" applyBorder="1" applyAlignment="1">
      <alignment horizontal="right" vertical="center"/>
    </xf>
    <xf numFmtId="176" fontId="1" fillId="0" borderId="11" xfId="31" applyNumberFormat="1" applyFont="1" applyFill="1" applyBorder="1" applyAlignment="1">
      <alignment horizontal="right" vertical="center"/>
    </xf>
    <xf numFmtId="176" fontId="1" fillId="0" borderId="15" xfId="31" applyNumberFormat="1" applyFont="1" applyFill="1" applyBorder="1" applyAlignment="1">
      <alignment horizontal="right" vertical="center"/>
    </xf>
    <xf numFmtId="176" fontId="1" fillId="0" borderId="12" xfId="31" applyNumberFormat="1" applyFont="1" applyFill="1" applyBorder="1" applyAlignment="1">
      <alignment horizontal="right" vertical="center"/>
    </xf>
    <xf numFmtId="176" fontId="1" fillId="0" borderId="2" xfId="31" applyNumberFormat="1" applyFont="1" applyFill="1" applyBorder="1" applyAlignment="1">
      <alignment horizontal="right" vertical="center"/>
    </xf>
    <xf numFmtId="0" fontId="1" fillId="0" borderId="9" xfId="31" applyFont="1" applyFill="1" applyBorder="1" applyAlignment="1">
      <alignment horizontal="right" vertical="center"/>
    </xf>
    <xf numFmtId="0" fontId="0" fillId="0" borderId="0" xfId="2" applyFont="1" applyFill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3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distributed" vertical="center" indent="1"/>
    </xf>
    <xf numFmtId="0" fontId="13" fillId="0" borderId="0" xfId="0" applyFont="1" applyBorder="1" applyAlignment="1">
      <alignment horizontal="distributed" vertical="center" indent="1"/>
    </xf>
    <xf numFmtId="0" fontId="13" fillId="0" borderId="9" xfId="0" applyFont="1" applyBorder="1" applyAlignment="1">
      <alignment horizontal="distributed" vertical="center" indent="1"/>
    </xf>
    <xf numFmtId="0" fontId="2" fillId="0" borderId="0" xfId="0" applyFont="1" applyFill="1" applyAlignment="1">
      <alignment horizontal="center" vertical="center"/>
    </xf>
    <xf numFmtId="0" fontId="0" fillId="0" borderId="17" xfId="2" applyFont="1" applyFill="1" applyBorder="1" applyAlignment="1">
      <alignment horizontal="distributed" vertical="center"/>
    </xf>
    <xf numFmtId="0" fontId="0" fillId="0" borderId="18" xfId="2" applyFont="1" applyFill="1" applyBorder="1" applyAlignment="1">
      <alignment horizontal="distributed" vertical="center"/>
    </xf>
    <xf numFmtId="0" fontId="0" fillId="0" borderId="19" xfId="2" applyFont="1" applyFill="1" applyBorder="1" applyAlignment="1">
      <alignment horizontal="distributed" vertical="center"/>
    </xf>
    <xf numFmtId="0" fontId="0" fillId="0" borderId="20" xfId="2" applyFont="1" applyFill="1" applyBorder="1" applyAlignment="1">
      <alignment horizontal="center" vertical="center"/>
    </xf>
    <xf numFmtId="0" fontId="0" fillId="0" borderId="19" xfId="2" applyFont="1" applyFill="1" applyBorder="1" applyAlignment="1">
      <alignment horizontal="center" vertical="center"/>
    </xf>
    <xf numFmtId="177" fontId="4" fillId="0" borderId="0" xfId="2" applyNumberFormat="1" applyFont="1" applyFill="1" applyBorder="1" applyAlignment="1">
      <alignment horizontal="right" vertical="center"/>
    </xf>
    <xf numFmtId="0" fontId="0" fillId="0" borderId="0" xfId="2" applyFont="1" applyFill="1" applyBorder="1" applyAlignment="1">
      <alignment horizontal="distributed" vertical="center"/>
    </xf>
    <xf numFmtId="176" fontId="1" fillId="0" borderId="3" xfId="2" applyNumberFormat="1" applyFont="1" applyFill="1" applyBorder="1" applyAlignment="1">
      <alignment horizontal="right" vertical="center"/>
    </xf>
    <xf numFmtId="176" fontId="1" fillId="0" borderId="0" xfId="2" applyNumberFormat="1" applyFont="1" applyFill="1" applyBorder="1" applyAlignment="1">
      <alignment horizontal="right" vertical="center"/>
    </xf>
    <xf numFmtId="177" fontId="1" fillId="0" borderId="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distributed" vertical="center"/>
    </xf>
    <xf numFmtId="176" fontId="4" fillId="0" borderId="3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right" vertical="center"/>
    </xf>
    <xf numFmtId="0" fontId="0" fillId="0" borderId="21" xfId="0" applyFont="1" applyBorder="1" applyAlignment="1">
      <alignment horizontal="left" vertical="distributed" wrapText="1"/>
    </xf>
    <xf numFmtId="0" fontId="0" fillId="0" borderId="22" xfId="0" applyFont="1" applyBorder="1" applyAlignment="1">
      <alignment horizontal="left" vertical="distributed"/>
    </xf>
    <xf numFmtId="0" fontId="0" fillId="0" borderId="23" xfId="0" applyFont="1" applyBorder="1" applyAlignment="1">
      <alignment horizontal="left" vertical="distributed"/>
    </xf>
    <xf numFmtId="0" fontId="0" fillId="0" borderId="24" xfId="0" applyFont="1" applyBorder="1" applyAlignment="1">
      <alignment horizontal="left" vertical="distributed"/>
    </xf>
    <xf numFmtId="0" fontId="0" fillId="0" borderId="25" xfId="0" applyFont="1" applyBorder="1" applyAlignment="1">
      <alignment horizontal="left" vertical="distributed"/>
    </xf>
    <xf numFmtId="0" fontId="0" fillId="0" borderId="26" xfId="0" applyFont="1" applyBorder="1" applyAlignment="1">
      <alignment horizontal="left" vertical="distributed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176" fontId="1" fillId="0" borderId="15" xfId="2" applyNumberFormat="1" applyFont="1" applyFill="1" applyBorder="1" applyAlignment="1">
      <alignment horizontal="right" vertical="center"/>
    </xf>
    <xf numFmtId="0" fontId="2" fillId="0" borderId="0" xfId="31" applyFont="1" applyAlignment="1">
      <alignment horizontal="center" vertical="center"/>
    </xf>
    <xf numFmtId="0" fontId="0" fillId="0" borderId="1" xfId="31" applyFont="1" applyBorder="1" applyAlignment="1">
      <alignment horizontal="center" vertical="center" textRotation="255" shrinkToFit="1"/>
    </xf>
    <xf numFmtId="0" fontId="0" fillId="0" borderId="27" xfId="31" applyFont="1" applyBorder="1" applyAlignment="1">
      <alignment horizontal="center" vertical="center" textRotation="255" shrinkToFit="1"/>
    </xf>
    <xf numFmtId="0" fontId="0" fillId="0" borderId="2" xfId="31" applyFont="1" applyBorder="1" applyAlignment="1">
      <alignment horizontal="center" vertical="center" textRotation="255" shrinkToFit="1"/>
    </xf>
    <xf numFmtId="0" fontId="0" fillId="0" borderId="0" xfId="31" applyFont="1" applyBorder="1" applyAlignment="1">
      <alignment horizontal="center" vertical="center" textRotation="255" shrinkToFit="1"/>
    </xf>
    <xf numFmtId="0" fontId="0" fillId="0" borderId="15" xfId="31" applyFont="1" applyBorder="1" applyAlignment="1">
      <alignment horizontal="center" vertical="center" textRotation="255" shrinkToFit="1"/>
    </xf>
    <xf numFmtId="0" fontId="0" fillId="0" borderId="13" xfId="31" applyFont="1" applyBorder="1" applyAlignment="1">
      <alignment horizontal="center" vertical="center" textRotation="255" shrinkToFit="1"/>
    </xf>
    <xf numFmtId="0" fontId="0" fillId="0" borderId="17" xfId="31" applyFont="1" applyBorder="1" applyAlignment="1">
      <alignment horizontal="center" vertical="center"/>
    </xf>
    <xf numFmtId="0" fontId="0" fillId="0" borderId="28" xfId="31" applyFont="1" applyBorder="1" applyAlignment="1">
      <alignment horizontal="center" vertical="center"/>
    </xf>
    <xf numFmtId="0" fontId="0" fillId="0" borderId="20" xfId="31" applyFont="1" applyBorder="1" applyAlignment="1">
      <alignment horizontal="center" vertical="center"/>
    </xf>
    <xf numFmtId="0" fontId="0" fillId="0" borderId="4" xfId="31" applyFont="1" applyBorder="1" applyAlignment="1">
      <alignment horizontal="center" vertical="center"/>
    </xf>
    <xf numFmtId="0" fontId="0" fillId="0" borderId="5" xfId="31" applyFont="1" applyBorder="1" applyAlignment="1">
      <alignment horizontal="center" vertical="center"/>
    </xf>
    <xf numFmtId="0" fontId="0" fillId="0" borderId="19" xfId="3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right" vertical="center"/>
    </xf>
    <xf numFmtId="178" fontId="4" fillId="0" borderId="3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8" fontId="0" fillId="0" borderId="3" xfId="0" applyNumberFormat="1" applyFont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19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178" fontId="0" fillId="0" borderId="15" xfId="0" applyNumberFormat="1" applyFont="1" applyFill="1" applyBorder="1" applyAlignment="1">
      <alignment horizontal="right" vertical="center"/>
    </xf>
    <xf numFmtId="178" fontId="0" fillId="0" borderId="27" xfId="0" applyNumberFormat="1" applyFont="1" applyFill="1" applyBorder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0" fontId="0" fillId="0" borderId="21" xfId="0" applyFont="1" applyBorder="1" applyAlignment="1">
      <alignment horizontal="left" vertical="justify"/>
    </xf>
    <xf numFmtId="0" fontId="0" fillId="0" borderId="22" xfId="0" applyFont="1" applyBorder="1" applyAlignment="1">
      <alignment horizontal="left" vertical="justify"/>
    </xf>
    <xf numFmtId="0" fontId="0" fillId="0" borderId="25" xfId="0" applyFont="1" applyBorder="1" applyAlignment="1">
      <alignment horizontal="left" vertical="justify"/>
    </xf>
    <xf numFmtId="0" fontId="0" fillId="0" borderId="26" xfId="0" applyFont="1" applyBorder="1" applyAlignment="1">
      <alignment horizontal="left" vertical="justify"/>
    </xf>
    <xf numFmtId="0" fontId="0" fillId="0" borderId="23" xfId="0" applyFont="1" applyBorder="1" applyAlignment="1">
      <alignment horizontal="left" vertical="justify"/>
    </xf>
    <xf numFmtId="0" fontId="0" fillId="0" borderId="24" xfId="0" applyFont="1" applyBorder="1" applyAlignment="1">
      <alignment horizontal="left" vertical="justify"/>
    </xf>
    <xf numFmtId="0" fontId="0" fillId="0" borderId="17" xfId="0" applyFont="1" applyBorder="1" applyAlignment="1">
      <alignment horizontal="center" vertical="center"/>
    </xf>
    <xf numFmtId="178" fontId="4" fillId="0" borderId="11" xfId="0" applyNumberFormat="1" applyFont="1" applyFill="1" applyBorder="1" applyAlignment="1">
      <alignment horizontal="right" vertical="center"/>
    </xf>
    <xf numFmtId="178" fontId="4" fillId="0" borderId="15" xfId="0" applyNumberFormat="1" applyFont="1" applyFill="1" applyBorder="1" applyAlignment="1">
      <alignment horizontal="right" vertical="center"/>
    </xf>
    <xf numFmtId="178" fontId="0" fillId="0" borderId="11" xfId="0" applyNumberFormat="1" applyFont="1" applyFill="1" applyBorder="1" applyAlignment="1">
      <alignment horizontal="right" vertical="center"/>
    </xf>
    <xf numFmtId="178" fontId="0" fillId="0" borderId="12" xfId="0" applyNumberFormat="1" applyFont="1" applyBorder="1" applyAlignment="1">
      <alignment horizontal="right" vertical="center"/>
    </xf>
    <xf numFmtId="178" fontId="0" fillId="0" borderId="2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6" fontId="1" fillId="0" borderId="0" xfId="30" applyNumberFormat="1" applyFont="1" applyFill="1" applyBorder="1" applyAlignment="1">
      <alignment horizontal="right" vertical="center"/>
    </xf>
    <xf numFmtId="178" fontId="0" fillId="0" borderId="13" xfId="0" applyNumberFormat="1" applyFont="1" applyBorder="1" applyAlignment="1">
      <alignment horizontal="right" vertical="center"/>
    </xf>
    <xf numFmtId="176" fontId="1" fillId="0" borderId="15" xfId="30" applyNumberFormat="1" applyFont="1" applyFill="1" applyBorder="1" applyAlignment="1">
      <alignment horizontal="right" vertical="center"/>
    </xf>
    <xf numFmtId="176" fontId="0" fillId="0" borderId="0" xfId="3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78" fontId="0" fillId="0" borderId="0" xfId="0" applyNumberFormat="1" applyFont="1" applyFill="1" applyBorder="1" applyAlignment="1">
      <alignment horizontal="right" vertical="center"/>
    </xf>
    <xf numFmtId="0" fontId="0" fillId="0" borderId="21" xfId="0" applyFont="1" applyBorder="1" applyAlignment="1">
      <alignment horizontal="left" vertical="justify" wrapText="1"/>
    </xf>
    <xf numFmtId="0" fontId="0" fillId="0" borderId="10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right" vertical="center" indent="2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178" fontId="4" fillId="0" borderId="3" xfId="0" applyNumberFormat="1" applyFont="1" applyBorder="1" applyAlignment="1">
      <alignment horizontal="right" vertical="center" indent="2"/>
    </xf>
    <xf numFmtId="178" fontId="4" fillId="0" borderId="0" xfId="0" applyNumberFormat="1" applyFont="1" applyBorder="1" applyAlignment="1">
      <alignment horizontal="right" vertical="center" indent="2"/>
    </xf>
    <xf numFmtId="178" fontId="4" fillId="0" borderId="3" xfId="0" applyNumberFormat="1" applyFont="1" applyFill="1" applyBorder="1" applyAlignment="1">
      <alignment horizontal="right" vertical="center" indent="2"/>
    </xf>
    <xf numFmtId="178" fontId="4" fillId="0" borderId="0" xfId="0" applyNumberFormat="1" applyFont="1" applyFill="1" applyBorder="1" applyAlignment="1">
      <alignment horizontal="right" vertical="center" indent="2"/>
    </xf>
    <xf numFmtId="178" fontId="0" fillId="0" borderId="0" xfId="0" applyNumberFormat="1" applyFont="1" applyFill="1" applyBorder="1" applyAlignment="1">
      <alignment horizontal="right" vertical="center" indent="2"/>
    </xf>
  </cellXfs>
  <cellStyles count="32">
    <cellStyle name="桁区切り 2" xfId="1" xr:uid="{00000000-0005-0000-0000-000000000000}"/>
    <cellStyle name="標準" xfId="0" builtinId="0"/>
    <cellStyle name="標準 2" xfId="2" xr:uid="{00000000-0005-0000-0000-000002000000}"/>
    <cellStyle name="標準 2 10" xfId="3" xr:uid="{00000000-0005-0000-0000-000003000000}"/>
    <cellStyle name="標準 2 11" xfId="4" xr:uid="{00000000-0005-0000-0000-000004000000}"/>
    <cellStyle name="標準 2 12" xfId="5" xr:uid="{00000000-0005-0000-0000-000005000000}"/>
    <cellStyle name="標準 2 13" xfId="6" xr:uid="{00000000-0005-0000-0000-000006000000}"/>
    <cellStyle name="標準 2 14" xfId="7" xr:uid="{00000000-0005-0000-0000-000007000000}"/>
    <cellStyle name="標準 2 15" xfId="8" xr:uid="{00000000-0005-0000-0000-000008000000}"/>
    <cellStyle name="標準 2 16" xfId="9" xr:uid="{00000000-0005-0000-0000-000009000000}"/>
    <cellStyle name="標準 2 17" xfId="10" xr:uid="{00000000-0005-0000-0000-00000A000000}"/>
    <cellStyle name="標準 2 18" xfId="11" xr:uid="{00000000-0005-0000-0000-00000B000000}"/>
    <cellStyle name="標準 2 19" xfId="12" xr:uid="{00000000-0005-0000-0000-00000C000000}"/>
    <cellStyle name="標準 2 2" xfId="13" xr:uid="{00000000-0005-0000-0000-00000D000000}"/>
    <cellStyle name="標準 2 4" xfId="14" xr:uid="{00000000-0005-0000-0000-00000E000000}"/>
    <cellStyle name="標準 2 5" xfId="15" xr:uid="{00000000-0005-0000-0000-00000F000000}"/>
    <cellStyle name="標準 2 6" xfId="16" xr:uid="{00000000-0005-0000-0000-000010000000}"/>
    <cellStyle name="標準 2 7" xfId="17" xr:uid="{00000000-0005-0000-0000-000011000000}"/>
    <cellStyle name="標準 2 8" xfId="18" xr:uid="{00000000-0005-0000-0000-000012000000}"/>
    <cellStyle name="標準 2 9" xfId="19" xr:uid="{00000000-0005-0000-0000-000013000000}"/>
    <cellStyle name="標準 3" xfId="20" xr:uid="{00000000-0005-0000-0000-000014000000}"/>
    <cellStyle name="標準 3 2" xfId="21" xr:uid="{00000000-0005-0000-0000-000015000000}"/>
    <cellStyle name="標準 3 3" xfId="22" xr:uid="{00000000-0005-0000-0000-000016000000}"/>
    <cellStyle name="標準 3 4" xfId="23" xr:uid="{00000000-0005-0000-0000-000017000000}"/>
    <cellStyle name="標準 3 5" xfId="24" xr:uid="{00000000-0005-0000-0000-000018000000}"/>
    <cellStyle name="標準 3 6" xfId="25" xr:uid="{00000000-0005-0000-0000-000019000000}"/>
    <cellStyle name="標準 3 7" xfId="26" xr:uid="{00000000-0005-0000-0000-00001A000000}"/>
    <cellStyle name="標準 3 8" xfId="27" xr:uid="{00000000-0005-0000-0000-00001B000000}"/>
    <cellStyle name="標準 3 9" xfId="28" xr:uid="{00000000-0005-0000-0000-00001C000000}"/>
    <cellStyle name="標準 4" xfId="29" xr:uid="{00000000-0005-0000-0000-00001D000000}"/>
    <cellStyle name="標準_⑧建設" xfId="30" xr:uid="{00000000-0005-0000-0000-00001E000000}"/>
    <cellStyle name="標準_⑨７８～８６ページ" xfId="31" xr:uid="{00000000-0005-0000-0000-00001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zoomScaleNormal="100" workbookViewId="0">
      <selection activeCell="F6" sqref="F6"/>
    </sheetView>
  </sheetViews>
  <sheetFormatPr defaultRowHeight="13.5" x14ac:dyDescent="0.15"/>
  <cols>
    <col min="1" max="5" width="9" style="20"/>
    <col min="6" max="6" width="13.75" style="20" customWidth="1"/>
    <col min="7" max="7" width="36" style="20" bestFit="1" customWidth="1"/>
    <col min="8" max="16384" width="9" style="20"/>
  </cols>
  <sheetData>
    <row r="1" spans="1:7" ht="3.75" customHeight="1" x14ac:dyDescent="0.15"/>
    <row r="2" spans="1:7" ht="34.5" customHeight="1" x14ac:dyDescent="0.15">
      <c r="G2" s="40"/>
    </row>
    <row r="3" spans="1:7" ht="18.75" customHeight="1" x14ac:dyDescent="0.15">
      <c r="G3" s="40"/>
    </row>
    <row r="4" spans="1:7" ht="34.5" customHeight="1" x14ac:dyDescent="0.15">
      <c r="G4" s="40"/>
    </row>
    <row r="5" spans="1:7" ht="18.75" customHeight="1" x14ac:dyDescent="0.15">
      <c r="G5" s="40"/>
    </row>
    <row r="6" spans="1:7" ht="34.5" customHeight="1" x14ac:dyDescent="0.15">
      <c r="G6" s="40"/>
    </row>
    <row r="7" spans="1:7" ht="18.75" customHeight="1" x14ac:dyDescent="0.15">
      <c r="G7" s="40"/>
    </row>
    <row r="8" spans="1:7" ht="34.5" customHeight="1" x14ac:dyDescent="0.15">
      <c r="G8" s="40"/>
    </row>
    <row r="9" spans="1:7" ht="18.75" customHeight="1" x14ac:dyDescent="0.15">
      <c r="G9" s="40"/>
    </row>
    <row r="10" spans="1:7" ht="34.5" customHeight="1" x14ac:dyDescent="0.15">
      <c r="A10" s="114" t="s">
        <v>103</v>
      </c>
      <c r="B10" s="114"/>
      <c r="C10" s="114"/>
      <c r="D10" s="114"/>
      <c r="E10" s="114"/>
      <c r="F10" s="41"/>
      <c r="G10" s="40"/>
    </row>
    <row r="11" spans="1:7" ht="18.75" customHeight="1" x14ac:dyDescent="0.15">
      <c r="A11" s="115"/>
      <c r="B11" s="115"/>
      <c r="C11" s="115"/>
      <c r="D11" s="115"/>
      <c r="E11" s="115"/>
      <c r="F11" s="41"/>
      <c r="G11" s="40"/>
    </row>
    <row r="12" spans="1:7" ht="34.5" customHeight="1" x14ac:dyDescent="0.15">
      <c r="A12" s="115"/>
      <c r="B12" s="115"/>
      <c r="C12" s="115"/>
      <c r="D12" s="115"/>
      <c r="E12" s="115"/>
      <c r="F12" s="41"/>
      <c r="G12" s="40"/>
    </row>
    <row r="13" spans="1:7" ht="18.75" customHeight="1" x14ac:dyDescent="0.15">
      <c r="A13" s="116"/>
      <c r="B13" s="116"/>
      <c r="C13" s="116"/>
      <c r="D13" s="116"/>
      <c r="E13" s="116"/>
      <c r="F13" s="41"/>
      <c r="G13" s="40"/>
    </row>
    <row r="14" spans="1:7" ht="34.5" customHeight="1" x14ac:dyDescent="0.15">
      <c r="G14" s="40"/>
    </row>
    <row r="15" spans="1:7" ht="18.75" customHeight="1" x14ac:dyDescent="0.15">
      <c r="G15" s="42"/>
    </row>
    <row r="16" spans="1:7" ht="34.5" customHeight="1" x14ac:dyDescent="0.15">
      <c r="G16" s="78" t="s">
        <v>102</v>
      </c>
    </row>
    <row r="17" spans="7:7" ht="18.75" customHeight="1" x14ac:dyDescent="0.15">
      <c r="G17" s="42"/>
    </row>
    <row r="18" spans="7:7" ht="34.5" customHeight="1" x14ac:dyDescent="0.15">
      <c r="G18" s="40"/>
    </row>
    <row r="19" spans="7:7" ht="18.75" customHeight="1" x14ac:dyDescent="0.15">
      <c r="G19" s="40"/>
    </row>
    <row r="20" spans="7:7" ht="34.5" customHeight="1" x14ac:dyDescent="0.15">
      <c r="G20" s="40"/>
    </row>
    <row r="21" spans="7:7" ht="18.75" customHeight="1" x14ac:dyDescent="0.15">
      <c r="G21" s="40"/>
    </row>
    <row r="22" spans="7:7" ht="34.5" customHeight="1" x14ac:dyDescent="0.15">
      <c r="G22" s="40"/>
    </row>
    <row r="23" spans="7:7" ht="18.75" customHeight="1" x14ac:dyDescent="0.15">
      <c r="G23" s="40"/>
    </row>
    <row r="24" spans="7:7" ht="34.5" customHeight="1" x14ac:dyDescent="0.15">
      <c r="G24" s="40"/>
    </row>
    <row r="25" spans="7:7" ht="18.75" customHeight="1" x14ac:dyDescent="0.15">
      <c r="G25" s="40"/>
    </row>
    <row r="26" spans="7:7" ht="34.5" customHeight="1" x14ac:dyDescent="0.15">
      <c r="G26" s="40"/>
    </row>
    <row r="27" spans="7:7" ht="18.75" customHeight="1" x14ac:dyDescent="0.15">
      <c r="G27" s="40"/>
    </row>
    <row r="28" spans="7:7" ht="34.5" customHeight="1" x14ac:dyDescent="0.15">
      <c r="G28" s="40"/>
    </row>
    <row r="29" spans="7:7" ht="18.75" customHeight="1" x14ac:dyDescent="0.15">
      <c r="G29" s="40"/>
    </row>
    <row r="30" spans="7:7" ht="34.5" customHeight="1" x14ac:dyDescent="0.15">
      <c r="G30" s="40"/>
    </row>
    <row r="31" spans="7:7" x14ac:dyDescent="0.15">
      <c r="G31" s="43"/>
    </row>
    <row r="32" spans="7:7" x14ac:dyDescent="0.15">
      <c r="G32" s="43"/>
    </row>
    <row r="33" spans="7:7" x14ac:dyDescent="0.15">
      <c r="G33" s="43"/>
    </row>
    <row r="34" spans="7:7" x14ac:dyDescent="0.15">
      <c r="G34" s="43"/>
    </row>
    <row r="35" spans="7:7" x14ac:dyDescent="0.15">
      <c r="G35" s="43"/>
    </row>
    <row r="36" spans="7:7" x14ac:dyDescent="0.15">
      <c r="G36" s="43"/>
    </row>
    <row r="37" spans="7:7" x14ac:dyDescent="0.15">
      <c r="G37" s="43"/>
    </row>
    <row r="38" spans="7:7" x14ac:dyDescent="0.15">
      <c r="G38" s="43"/>
    </row>
    <row r="39" spans="7:7" x14ac:dyDescent="0.15">
      <c r="G39" s="43"/>
    </row>
    <row r="40" spans="7:7" x14ac:dyDescent="0.15">
      <c r="G40" s="43"/>
    </row>
    <row r="41" spans="7:7" x14ac:dyDescent="0.15">
      <c r="G41" s="43"/>
    </row>
    <row r="42" spans="7:7" x14ac:dyDescent="0.15">
      <c r="G42" s="43"/>
    </row>
    <row r="43" spans="7:7" x14ac:dyDescent="0.15">
      <c r="G43" s="43"/>
    </row>
    <row r="44" spans="7:7" x14ac:dyDescent="0.15">
      <c r="G44" s="43"/>
    </row>
    <row r="45" spans="7:7" x14ac:dyDescent="0.15">
      <c r="G45" s="43"/>
    </row>
    <row r="46" spans="7:7" x14ac:dyDescent="0.15">
      <c r="G46" s="43"/>
    </row>
    <row r="47" spans="7:7" x14ac:dyDescent="0.15">
      <c r="G47" s="43"/>
    </row>
    <row r="48" spans="7:7" x14ac:dyDescent="0.15">
      <c r="G48" s="43"/>
    </row>
    <row r="49" spans="7:7" x14ac:dyDescent="0.15">
      <c r="G49" s="43"/>
    </row>
    <row r="50" spans="7:7" x14ac:dyDescent="0.15">
      <c r="G50" s="43"/>
    </row>
    <row r="51" spans="7:7" x14ac:dyDescent="0.15">
      <c r="G51" s="43"/>
    </row>
    <row r="52" spans="7:7" x14ac:dyDescent="0.15">
      <c r="G52" s="43"/>
    </row>
    <row r="53" spans="7:7" x14ac:dyDescent="0.15">
      <c r="G53" s="43"/>
    </row>
    <row r="54" spans="7:7" x14ac:dyDescent="0.15">
      <c r="G54" s="43"/>
    </row>
  </sheetData>
  <mergeCells count="1">
    <mergeCell ref="A10:E13"/>
  </mergeCells>
  <phoneticPr fontId="7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zoomScale="85" zoomScaleNormal="85" workbookViewId="0">
      <selection activeCell="P9" sqref="P9"/>
    </sheetView>
  </sheetViews>
  <sheetFormatPr defaultRowHeight="13.5" x14ac:dyDescent="0.15"/>
  <cols>
    <col min="1" max="1" width="4.375" style="20" customWidth="1"/>
    <col min="2" max="2" width="4.125" style="20" bestFit="1" customWidth="1"/>
    <col min="3" max="5" width="7.5" style="20" customWidth="1"/>
    <col min="6" max="6" width="4.75" style="20" customWidth="1"/>
    <col min="7" max="7" width="10.25" style="20" customWidth="1"/>
    <col min="8" max="8" width="8" style="20" customWidth="1"/>
    <col min="9" max="9" width="7.875" style="20" customWidth="1"/>
    <col min="10" max="10" width="7.5" style="20" customWidth="1"/>
    <col min="11" max="11" width="8" style="20" customWidth="1"/>
    <col min="12" max="12" width="7.625" style="20" customWidth="1"/>
    <col min="13" max="13" width="7.5" style="20" customWidth="1"/>
    <col min="14" max="14" width="7.375" style="20" customWidth="1"/>
    <col min="15" max="16384" width="9" style="20"/>
  </cols>
  <sheetData>
    <row r="1" spans="1:14" ht="24" customHeight="1" x14ac:dyDescent="0.15">
      <c r="A1" s="117" t="s">
        <v>151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22"/>
    </row>
    <row r="2" spans="1:14" ht="9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4" s="31" customFormat="1" ht="16.5" customHeight="1" x14ac:dyDescent="0.15">
      <c r="A3" s="61"/>
      <c r="B3" s="61"/>
      <c r="C3" s="61"/>
      <c r="D3" s="61"/>
      <c r="E3" s="61"/>
      <c r="F3" s="61"/>
      <c r="G3" s="61"/>
      <c r="H3" s="61"/>
      <c r="I3" s="61"/>
      <c r="J3" s="105"/>
      <c r="K3" s="105"/>
      <c r="L3" s="105"/>
      <c r="M3" s="105" t="s">
        <v>165</v>
      </c>
    </row>
    <row r="4" spans="1:14" s="31" customFormat="1" ht="24" customHeight="1" x14ac:dyDescent="0.15">
      <c r="A4" s="118" t="s">
        <v>109</v>
      </c>
      <c r="B4" s="119"/>
      <c r="C4" s="120"/>
      <c r="D4" s="121" t="s">
        <v>0</v>
      </c>
      <c r="E4" s="121"/>
      <c r="F4" s="121" t="s">
        <v>99</v>
      </c>
      <c r="G4" s="121"/>
      <c r="H4" s="121" t="s">
        <v>1</v>
      </c>
      <c r="I4" s="121"/>
      <c r="J4" s="121" t="s">
        <v>2</v>
      </c>
      <c r="K4" s="121"/>
      <c r="L4" s="121" t="s">
        <v>3</v>
      </c>
      <c r="M4" s="122"/>
    </row>
    <row r="5" spans="1:14" s="31" customFormat="1" ht="24" customHeight="1" x14ac:dyDescent="0.15">
      <c r="A5" s="128" t="s">
        <v>110</v>
      </c>
      <c r="B5" s="128"/>
      <c r="C5" s="128"/>
      <c r="D5" s="129">
        <f>SUM(D6:E11)</f>
        <v>5326</v>
      </c>
      <c r="E5" s="130"/>
      <c r="F5" s="130">
        <f>SUM(F6:G11)</f>
        <v>1916477</v>
      </c>
      <c r="G5" s="130"/>
      <c r="H5" s="130">
        <f>SUM(H6:I11)</f>
        <v>1669249</v>
      </c>
      <c r="I5" s="130"/>
      <c r="J5" s="130">
        <f>SUM(J6:K11)</f>
        <v>247228</v>
      </c>
      <c r="K5" s="130"/>
      <c r="L5" s="123">
        <f t="shared" ref="L5:L10" si="0">H5/F5*100</f>
        <v>87.099871274218259</v>
      </c>
      <c r="M5" s="123"/>
    </row>
    <row r="6" spans="1:14" s="31" customFormat="1" ht="24" customHeight="1" x14ac:dyDescent="0.15">
      <c r="A6" s="124" t="s">
        <v>111</v>
      </c>
      <c r="B6" s="124"/>
      <c r="C6" s="124"/>
      <c r="D6" s="125">
        <v>3</v>
      </c>
      <c r="E6" s="126"/>
      <c r="F6" s="126">
        <v>28337</v>
      </c>
      <c r="G6" s="126"/>
      <c r="H6" s="126">
        <v>28337</v>
      </c>
      <c r="I6" s="126"/>
      <c r="J6" s="126" t="s">
        <v>104</v>
      </c>
      <c r="K6" s="126"/>
      <c r="L6" s="127">
        <f t="shared" si="0"/>
        <v>100</v>
      </c>
      <c r="M6" s="127"/>
      <c r="N6" s="61"/>
    </row>
    <row r="7" spans="1:14" s="31" customFormat="1" ht="24" customHeight="1" x14ac:dyDescent="0.15">
      <c r="A7" s="124" t="s">
        <v>131</v>
      </c>
      <c r="B7" s="124"/>
      <c r="C7" s="124"/>
      <c r="D7" s="125">
        <v>7</v>
      </c>
      <c r="E7" s="126"/>
      <c r="F7" s="126">
        <v>63622</v>
      </c>
      <c r="G7" s="126"/>
      <c r="H7" s="126">
        <v>63622</v>
      </c>
      <c r="I7" s="126"/>
      <c r="J7" s="126" t="s">
        <v>104</v>
      </c>
      <c r="K7" s="126"/>
      <c r="L7" s="127">
        <f t="shared" si="0"/>
        <v>100</v>
      </c>
      <c r="M7" s="127"/>
      <c r="N7" s="61"/>
    </row>
    <row r="8" spans="1:14" s="31" customFormat="1" ht="24" customHeight="1" x14ac:dyDescent="0.15">
      <c r="A8" s="124" t="s">
        <v>130</v>
      </c>
      <c r="B8" s="124"/>
      <c r="C8" s="124"/>
      <c r="D8" s="125">
        <v>7</v>
      </c>
      <c r="E8" s="126"/>
      <c r="F8" s="126">
        <v>64208</v>
      </c>
      <c r="G8" s="126"/>
      <c r="H8" s="126">
        <v>64208</v>
      </c>
      <c r="I8" s="126"/>
      <c r="J8" s="126" t="s">
        <v>104</v>
      </c>
      <c r="K8" s="126"/>
      <c r="L8" s="127">
        <f t="shared" si="0"/>
        <v>100</v>
      </c>
      <c r="M8" s="127"/>
      <c r="N8" s="61"/>
    </row>
    <row r="9" spans="1:14" s="31" customFormat="1" ht="24" customHeight="1" x14ac:dyDescent="0.15">
      <c r="A9" s="124" t="s">
        <v>132</v>
      </c>
      <c r="B9" s="124"/>
      <c r="C9" s="124"/>
      <c r="D9" s="125">
        <v>9</v>
      </c>
      <c r="E9" s="126"/>
      <c r="F9" s="126">
        <v>26619</v>
      </c>
      <c r="G9" s="126"/>
      <c r="H9" s="126">
        <v>26619</v>
      </c>
      <c r="I9" s="126"/>
      <c r="J9" s="126" t="s">
        <v>104</v>
      </c>
      <c r="K9" s="126"/>
      <c r="L9" s="127">
        <f t="shared" si="0"/>
        <v>100</v>
      </c>
      <c r="M9" s="127"/>
      <c r="N9" s="61"/>
    </row>
    <row r="10" spans="1:14" s="31" customFormat="1" ht="24" customHeight="1" x14ac:dyDescent="0.15">
      <c r="A10" s="124" t="s">
        <v>112</v>
      </c>
      <c r="B10" s="124"/>
      <c r="C10" s="124"/>
      <c r="D10" s="125">
        <v>2717</v>
      </c>
      <c r="E10" s="126"/>
      <c r="F10" s="126">
        <v>1082486</v>
      </c>
      <c r="G10" s="126"/>
      <c r="H10" s="126">
        <v>1040945</v>
      </c>
      <c r="I10" s="126"/>
      <c r="J10" s="126">
        <v>41541</v>
      </c>
      <c r="K10" s="126"/>
      <c r="L10" s="127">
        <f t="shared" si="0"/>
        <v>96.162444595126402</v>
      </c>
      <c r="M10" s="127"/>
      <c r="N10" s="61"/>
    </row>
    <row r="11" spans="1:14" s="31" customFormat="1" ht="24" customHeight="1" x14ac:dyDescent="0.15">
      <c r="A11" s="124" t="s">
        <v>113</v>
      </c>
      <c r="B11" s="124"/>
      <c r="C11" s="124"/>
      <c r="D11" s="125">
        <v>2583</v>
      </c>
      <c r="E11" s="126"/>
      <c r="F11" s="126">
        <v>651205</v>
      </c>
      <c r="G11" s="126"/>
      <c r="H11" s="144">
        <v>445518</v>
      </c>
      <c r="I11" s="144"/>
      <c r="J11" s="144">
        <v>205687</v>
      </c>
      <c r="K11" s="144"/>
      <c r="L11" s="127">
        <f>H11/F11*100</f>
        <v>68.414400995078353</v>
      </c>
      <c r="M11" s="127"/>
      <c r="N11" s="61"/>
    </row>
    <row r="12" spans="1:14" ht="16.5" customHeight="1" x14ac:dyDescent="0.15">
      <c r="A12" s="6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4" t="s">
        <v>81</v>
      </c>
      <c r="N12" s="43"/>
    </row>
    <row r="13" spans="1:14" ht="16.5" customHeight="1" x14ac:dyDescent="0.15">
      <c r="A13" s="65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66" t="s">
        <v>118</v>
      </c>
      <c r="N13" s="43"/>
    </row>
    <row r="14" spans="1:14" ht="16.5" customHeight="1" x14ac:dyDescent="0.1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66" t="s">
        <v>107</v>
      </c>
      <c r="N14" s="43"/>
    </row>
    <row r="15" spans="1:14" ht="39" customHeight="1" x14ac:dyDescent="0.1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spans="1:14" ht="30" customHeight="1" x14ac:dyDescent="0.15">
      <c r="A16" s="117" t="s">
        <v>152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</row>
    <row r="17" spans="1:14" ht="9" customHeight="1" x14ac:dyDescent="0.15">
      <c r="A17" s="20" t="s">
        <v>5</v>
      </c>
    </row>
    <row r="18" spans="1:14" ht="16.5" customHeight="1" x14ac:dyDescent="0.15">
      <c r="A18" s="26" t="s">
        <v>123</v>
      </c>
      <c r="B18" s="26"/>
      <c r="C18" s="26"/>
      <c r="D18" s="26"/>
      <c r="E18" s="26"/>
      <c r="F18" s="26"/>
      <c r="N18" s="13" t="s">
        <v>114</v>
      </c>
    </row>
    <row r="19" spans="1:14" ht="18" customHeight="1" x14ac:dyDescent="0.15">
      <c r="A19" s="131" t="s">
        <v>108</v>
      </c>
      <c r="B19" s="132"/>
      <c r="C19" s="69"/>
      <c r="D19" s="69"/>
      <c r="E19" s="69"/>
      <c r="F19" s="137" t="s">
        <v>6</v>
      </c>
      <c r="G19" s="137"/>
      <c r="H19" s="69"/>
      <c r="I19" s="69"/>
      <c r="J19" s="137" t="s">
        <v>7</v>
      </c>
      <c r="K19" s="137"/>
      <c r="L19" s="139" t="s">
        <v>8</v>
      </c>
      <c r="M19" s="137"/>
      <c r="N19" s="75"/>
    </row>
    <row r="20" spans="1:14" ht="18" customHeight="1" x14ac:dyDescent="0.15">
      <c r="A20" s="133"/>
      <c r="B20" s="134"/>
      <c r="C20" s="24" t="s">
        <v>9</v>
      </c>
      <c r="D20" s="24" t="s">
        <v>10</v>
      </c>
      <c r="E20" s="24" t="s">
        <v>11</v>
      </c>
      <c r="F20" s="138"/>
      <c r="G20" s="138"/>
      <c r="H20" s="24" t="s">
        <v>12</v>
      </c>
      <c r="I20" s="24" t="s">
        <v>10</v>
      </c>
      <c r="J20" s="138"/>
      <c r="K20" s="138"/>
      <c r="L20" s="138"/>
      <c r="M20" s="138"/>
      <c r="N20" s="29" t="s">
        <v>13</v>
      </c>
    </row>
    <row r="21" spans="1:14" ht="18" customHeight="1" x14ac:dyDescent="0.15">
      <c r="A21" s="133"/>
      <c r="B21" s="134"/>
      <c r="C21" s="24"/>
      <c r="D21" s="24" t="s">
        <v>14</v>
      </c>
      <c r="E21" s="24" t="s">
        <v>14</v>
      </c>
      <c r="F21" s="140" t="s">
        <v>141</v>
      </c>
      <c r="G21" s="142" t="s">
        <v>15</v>
      </c>
      <c r="H21" s="24" t="s">
        <v>14</v>
      </c>
      <c r="I21" s="24" t="s">
        <v>14</v>
      </c>
      <c r="J21" s="24"/>
      <c r="K21" s="24"/>
      <c r="L21" s="24"/>
      <c r="M21" s="24"/>
      <c r="N21" s="29" t="s">
        <v>16</v>
      </c>
    </row>
    <row r="22" spans="1:14" ht="18" customHeight="1" x14ac:dyDescent="0.15">
      <c r="A22" s="133"/>
      <c r="B22" s="134"/>
      <c r="C22" s="24" t="s">
        <v>17</v>
      </c>
      <c r="D22" s="24" t="s">
        <v>17</v>
      </c>
      <c r="E22" s="24" t="s">
        <v>17</v>
      </c>
      <c r="F22" s="140"/>
      <c r="G22" s="142"/>
      <c r="H22" s="24" t="s">
        <v>18</v>
      </c>
      <c r="I22" s="24" t="s">
        <v>18</v>
      </c>
      <c r="J22" s="24" t="s">
        <v>19</v>
      </c>
      <c r="K22" s="24" t="s">
        <v>18</v>
      </c>
      <c r="L22" s="24" t="s">
        <v>19</v>
      </c>
      <c r="M22" s="24" t="s">
        <v>18</v>
      </c>
      <c r="N22" s="29"/>
    </row>
    <row r="23" spans="1:14" ht="18" customHeight="1" x14ac:dyDescent="0.15">
      <c r="A23" s="135"/>
      <c r="B23" s="136"/>
      <c r="C23" s="70"/>
      <c r="D23" s="70"/>
      <c r="E23" s="70"/>
      <c r="F23" s="141"/>
      <c r="G23" s="143"/>
      <c r="H23" s="70" t="s">
        <v>20</v>
      </c>
      <c r="I23" s="70"/>
      <c r="J23" s="70"/>
      <c r="K23" s="70" t="s">
        <v>21</v>
      </c>
      <c r="L23" s="70"/>
      <c r="M23" s="70"/>
      <c r="N23" s="76" t="s">
        <v>22</v>
      </c>
    </row>
    <row r="24" spans="1:14" ht="22.5" customHeight="1" x14ac:dyDescent="0.15">
      <c r="A24" s="72" t="s">
        <v>33</v>
      </c>
      <c r="B24" s="72">
        <v>49</v>
      </c>
      <c r="C24" s="8">
        <v>13050</v>
      </c>
      <c r="D24" s="72">
        <v>208</v>
      </c>
      <c r="E24" s="72">
        <v>208</v>
      </c>
      <c r="F24" s="72">
        <v>1</v>
      </c>
      <c r="G24" s="72">
        <v>93800</v>
      </c>
      <c r="H24" s="72">
        <v>50691</v>
      </c>
      <c r="I24" s="72">
        <v>5800</v>
      </c>
      <c r="J24" s="72">
        <v>2148</v>
      </c>
      <c r="K24" s="72">
        <v>5800</v>
      </c>
      <c r="L24" s="72">
        <v>2148</v>
      </c>
      <c r="M24" s="72">
        <v>5800</v>
      </c>
      <c r="N24" s="9">
        <f t="shared" ref="N24:N32" si="1">K24/H24*100</f>
        <v>11.441873310844134</v>
      </c>
    </row>
    <row r="25" spans="1:14" ht="22.5" customHeight="1" x14ac:dyDescent="0.15">
      <c r="A25" s="72"/>
      <c r="B25" s="72">
        <v>50</v>
      </c>
      <c r="C25" s="8">
        <v>13050</v>
      </c>
      <c r="D25" s="72">
        <v>228</v>
      </c>
      <c r="E25" s="72">
        <v>228</v>
      </c>
      <c r="F25" s="72">
        <v>1</v>
      </c>
      <c r="G25" s="72">
        <v>94500</v>
      </c>
      <c r="H25" s="72">
        <v>52652</v>
      </c>
      <c r="I25" s="72">
        <v>8000</v>
      </c>
      <c r="J25" s="72">
        <v>2963</v>
      </c>
      <c r="K25" s="72">
        <v>8000</v>
      </c>
      <c r="L25" s="72">
        <v>2963</v>
      </c>
      <c r="M25" s="72">
        <v>8000</v>
      </c>
      <c r="N25" s="9">
        <f t="shared" si="1"/>
        <v>15.194104687381296</v>
      </c>
    </row>
    <row r="26" spans="1:14" ht="22.5" customHeight="1" x14ac:dyDescent="0.15">
      <c r="A26" s="72"/>
      <c r="B26" s="72">
        <v>60</v>
      </c>
      <c r="C26" s="8">
        <v>13050</v>
      </c>
      <c r="D26" s="72">
        <v>695</v>
      </c>
      <c r="E26" s="72">
        <v>695</v>
      </c>
      <c r="F26" s="72">
        <v>3</v>
      </c>
      <c r="G26" s="72">
        <v>210800</v>
      </c>
      <c r="H26" s="72">
        <v>76447</v>
      </c>
      <c r="I26" s="72">
        <v>40814</v>
      </c>
      <c r="J26" s="72">
        <v>13806</v>
      </c>
      <c r="K26" s="72">
        <v>40814</v>
      </c>
      <c r="L26" s="72">
        <v>12607</v>
      </c>
      <c r="M26" s="72">
        <v>37058</v>
      </c>
      <c r="N26" s="9">
        <f t="shared" si="1"/>
        <v>53.388622182688664</v>
      </c>
    </row>
    <row r="27" spans="1:14" ht="22.5" customHeight="1" x14ac:dyDescent="0.15">
      <c r="A27" s="72" t="s">
        <v>34</v>
      </c>
      <c r="B27" s="72">
        <v>2</v>
      </c>
      <c r="C27" s="8">
        <v>13128</v>
      </c>
      <c r="D27" s="72">
        <v>1058</v>
      </c>
      <c r="E27" s="72">
        <v>1058</v>
      </c>
      <c r="F27" s="72">
        <v>4</v>
      </c>
      <c r="G27" s="72">
        <v>255400</v>
      </c>
      <c r="H27" s="72">
        <v>85676</v>
      </c>
      <c r="I27" s="72">
        <v>51840</v>
      </c>
      <c r="J27" s="72">
        <v>18441</v>
      </c>
      <c r="K27" s="72">
        <v>51840</v>
      </c>
      <c r="L27" s="72">
        <v>17494</v>
      </c>
      <c r="M27" s="72">
        <v>48531</v>
      </c>
      <c r="N27" s="9">
        <f t="shared" si="1"/>
        <v>60.507026471824076</v>
      </c>
    </row>
    <row r="28" spans="1:14" ht="22.5" customHeight="1" x14ac:dyDescent="0.15">
      <c r="A28" s="72"/>
      <c r="B28" s="72">
        <v>7</v>
      </c>
      <c r="C28" s="8">
        <v>13127</v>
      </c>
      <c r="D28" s="72">
        <v>1260</v>
      </c>
      <c r="E28" s="72">
        <v>1260</v>
      </c>
      <c r="F28" s="72">
        <v>4</v>
      </c>
      <c r="G28" s="72">
        <v>319930</v>
      </c>
      <c r="H28" s="72">
        <v>90528</v>
      </c>
      <c r="I28" s="72">
        <v>62420</v>
      </c>
      <c r="J28" s="72">
        <v>24224</v>
      </c>
      <c r="K28" s="72">
        <v>62420</v>
      </c>
      <c r="L28" s="72">
        <v>22868</v>
      </c>
      <c r="M28" s="72">
        <v>57865</v>
      </c>
      <c r="N28" s="9">
        <f t="shared" si="1"/>
        <v>68.951042771297281</v>
      </c>
    </row>
    <row r="29" spans="1:14" ht="22.5" customHeight="1" x14ac:dyDescent="0.15">
      <c r="A29" s="72"/>
      <c r="B29" s="72">
        <v>12</v>
      </c>
      <c r="C29" s="8">
        <v>13127</v>
      </c>
      <c r="D29" s="72">
        <v>1657</v>
      </c>
      <c r="E29" s="72">
        <v>1657</v>
      </c>
      <c r="F29" s="72">
        <v>5</v>
      </c>
      <c r="G29" s="72">
        <v>374146</v>
      </c>
      <c r="H29" s="72">
        <v>95011</v>
      </c>
      <c r="I29" s="72">
        <v>75506</v>
      </c>
      <c r="J29" s="72">
        <v>31286</v>
      </c>
      <c r="K29" s="72">
        <v>75506</v>
      </c>
      <c r="L29" s="72">
        <v>28550</v>
      </c>
      <c r="M29" s="72">
        <v>69442</v>
      </c>
      <c r="N29" s="9">
        <f t="shared" si="1"/>
        <v>79.47079811811264</v>
      </c>
    </row>
    <row r="30" spans="1:14" s="26" customFormat="1" ht="22.5" customHeight="1" x14ac:dyDescent="0.15">
      <c r="A30" s="72"/>
      <c r="B30" s="72">
        <v>17</v>
      </c>
      <c r="C30" s="8">
        <v>21384</v>
      </c>
      <c r="D30" s="72">
        <v>1763</v>
      </c>
      <c r="E30" s="72">
        <v>1763</v>
      </c>
      <c r="F30" s="72">
        <v>5</v>
      </c>
      <c r="G30" s="72">
        <v>399650</v>
      </c>
      <c r="H30" s="72">
        <v>120534</v>
      </c>
      <c r="I30" s="72">
        <v>83270</v>
      </c>
      <c r="J30" s="72">
        <v>36581</v>
      </c>
      <c r="K30" s="72">
        <v>83270</v>
      </c>
      <c r="L30" s="72">
        <v>34626</v>
      </c>
      <c r="M30" s="72">
        <v>79635</v>
      </c>
      <c r="N30" s="9">
        <f t="shared" si="1"/>
        <v>69.084241790698059</v>
      </c>
    </row>
    <row r="31" spans="1:14" s="26" customFormat="1" ht="22.5" customHeight="1" x14ac:dyDescent="0.15">
      <c r="A31" s="72"/>
      <c r="B31" s="72">
        <v>22</v>
      </c>
      <c r="C31" s="8">
        <v>21384</v>
      </c>
      <c r="D31" s="72">
        <v>1836</v>
      </c>
      <c r="E31" s="72">
        <v>1836</v>
      </c>
      <c r="F31" s="72">
        <v>5</v>
      </c>
      <c r="G31" s="72">
        <v>414727</v>
      </c>
      <c r="H31" s="72">
        <v>126235</v>
      </c>
      <c r="I31" s="72">
        <v>91682</v>
      </c>
      <c r="J31" s="72">
        <v>41387</v>
      </c>
      <c r="K31" s="72">
        <v>91682</v>
      </c>
      <c r="L31" s="72">
        <v>39976</v>
      </c>
      <c r="M31" s="72">
        <v>88599</v>
      </c>
      <c r="N31" s="9">
        <f t="shared" si="1"/>
        <v>72.628035014061084</v>
      </c>
    </row>
    <row r="32" spans="1:14" s="26" customFormat="1" ht="22.5" customHeight="1" x14ac:dyDescent="0.15">
      <c r="A32" s="72"/>
      <c r="B32" s="72">
        <v>27</v>
      </c>
      <c r="C32" s="8">
        <v>21384</v>
      </c>
      <c r="D32" s="72">
        <v>1869</v>
      </c>
      <c r="E32" s="72">
        <v>1869</v>
      </c>
      <c r="F32" s="72">
        <v>5</v>
      </c>
      <c r="G32" s="72">
        <v>570420</v>
      </c>
      <c r="H32" s="72">
        <v>131901</v>
      </c>
      <c r="I32" s="72">
        <v>99271</v>
      </c>
      <c r="J32" s="72">
        <v>46152</v>
      </c>
      <c r="K32" s="72">
        <v>99271</v>
      </c>
      <c r="L32" s="72">
        <v>44924</v>
      </c>
      <c r="M32" s="72">
        <v>96637</v>
      </c>
      <c r="N32" s="9">
        <f t="shared" si="1"/>
        <v>75.261749342309756</v>
      </c>
    </row>
    <row r="33" spans="1:14" s="26" customFormat="1" ht="22.5" customHeight="1" x14ac:dyDescent="0.15">
      <c r="A33" s="72"/>
      <c r="B33" s="72">
        <v>28</v>
      </c>
      <c r="C33" s="8">
        <v>21384</v>
      </c>
      <c r="D33" s="72">
        <v>1869</v>
      </c>
      <c r="E33" s="72">
        <v>1869</v>
      </c>
      <c r="F33" s="72">
        <v>5</v>
      </c>
      <c r="G33" s="72">
        <v>571238</v>
      </c>
      <c r="H33" s="72">
        <v>132409</v>
      </c>
      <c r="I33" s="72">
        <v>100214</v>
      </c>
      <c r="J33" s="72">
        <v>47264</v>
      </c>
      <c r="K33" s="72">
        <v>100214</v>
      </c>
      <c r="L33" s="72">
        <v>46022</v>
      </c>
      <c r="M33" s="72">
        <v>97594</v>
      </c>
      <c r="N33" s="9">
        <f>K33/H33*100</f>
        <v>75.685187562778964</v>
      </c>
    </row>
    <row r="34" spans="1:14" s="26" customFormat="1" ht="22.5" customHeight="1" x14ac:dyDescent="0.15">
      <c r="A34" s="72"/>
      <c r="B34" s="72">
        <v>29</v>
      </c>
      <c r="C34" s="8">
        <v>21384</v>
      </c>
      <c r="D34" s="72">
        <v>1870</v>
      </c>
      <c r="E34" s="72">
        <v>1870</v>
      </c>
      <c r="F34" s="72">
        <v>5</v>
      </c>
      <c r="G34" s="72">
        <v>572855</v>
      </c>
      <c r="H34" s="72">
        <v>132943</v>
      </c>
      <c r="I34" s="72">
        <v>101181</v>
      </c>
      <c r="J34" s="72">
        <v>48368</v>
      </c>
      <c r="K34" s="72">
        <v>101181</v>
      </c>
      <c r="L34" s="72">
        <v>47109</v>
      </c>
      <c r="M34" s="72">
        <v>98566</v>
      </c>
      <c r="N34" s="9">
        <f>K34/H34*100</f>
        <v>76.108557802968193</v>
      </c>
    </row>
    <row r="35" spans="1:14" s="26" customFormat="1" ht="22.5" customHeight="1" x14ac:dyDescent="0.15">
      <c r="A35" s="72"/>
      <c r="B35" s="72">
        <v>30</v>
      </c>
      <c r="C35" s="8">
        <v>21384</v>
      </c>
      <c r="D35" s="72">
        <v>1872</v>
      </c>
      <c r="E35" s="72">
        <v>1872</v>
      </c>
      <c r="F35" s="72">
        <v>5</v>
      </c>
      <c r="G35" s="72">
        <v>574427</v>
      </c>
      <c r="H35" s="72">
        <v>132883</v>
      </c>
      <c r="I35" s="72">
        <v>101542</v>
      </c>
      <c r="J35" s="72">
        <v>49207</v>
      </c>
      <c r="K35" s="72">
        <v>101542</v>
      </c>
      <c r="L35" s="72">
        <v>47930</v>
      </c>
      <c r="M35" s="72">
        <v>98927</v>
      </c>
      <c r="N35" s="9">
        <f>K35/H35*100</f>
        <v>76.414590278666196</v>
      </c>
    </row>
    <row r="36" spans="1:14" s="83" customFormat="1" ht="22.5" customHeight="1" x14ac:dyDescent="0.15">
      <c r="A36" s="106" t="s">
        <v>160</v>
      </c>
      <c r="B36" s="107" t="s">
        <v>162</v>
      </c>
      <c r="C36" s="108">
        <v>21384</v>
      </c>
      <c r="D36" s="106">
        <v>1874</v>
      </c>
      <c r="E36" s="106">
        <v>1874</v>
      </c>
      <c r="F36" s="106">
        <v>5</v>
      </c>
      <c r="G36" s="106">
        <v>578606</v>
      </c>
      <c r="H36" s="106">
        <v>133161</v>
      </c>
      <c r="I36" s="106">
        <v>102301</v>
      </c>
      <c r="J36" s="106">
        <v>50097</v>
      </c>
      <c r="K36" s="106">
        <v>102301</v>
      </c>
      <c r="L36" s="106">
        <v>48826</v>
      </c>
      <c r="M36" s="106">
        <v>99722</v>
      </c>
      <c r="N36" s="109">
        <f>K36/H36*100</f>
        <v>76.825046372436375</v>
      </c>
    </row>
    <row r="37" spans="1:14" ht="16.5" customHeight="1" x14ac:dyDescent="0.15">
      <c r="A37" s="37"/>
      <c r="B37" s="37"/>
      <c r="C37" s="38"/>
      <c r="D37" s="37"/>
      <c r="E37" s="37"/>
      <c r="F37" s="37"/>
      <c r="G37" s="37"/>
      <c r="H37" s="38"/>
      <c r="I37" s="37"/>
      <c r="J37" s="37"/>
      <c r="K37" s="37"/>
      <c r="L37" s="37"/>
      <c r="M37" s="37"/>
      <c r="N37" s="6" t="s">
        <v>142</v>
      </c>
    </row>
  </sheetData>
  <mergeCells count="56">
    <mergeCell ref="L11:M11"/>
    <mergeCell ref="A19:B23"/>
    <mergeCell ref="A16:N16"/>
    <mergeCell ref="F19:G20"/>
    <mergeCell ref="J19:K20"/>
    <mergeCell ref="L19:M20"/>
    <mergeCell ref="F21:F23"/>
    <mergeCell ref="G21:G23"/>
    <mergeCell ref="A11:C11"/>
    <mergeCell ref="D11:E11"/>
    <mergeCell ref="F11:G11"/>
    <mergeCell ref="H11:I11"/>
    <mergeCell ref="J11:K11"/>
    <mergeCell ref="L9:M9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7:M7"/>
    <mergeCell ref="A8:C8"/>
    <mergeCell ref="D8:E8"/>
    <mergeCell ref="F8:G8"/>
    <mergeCell ref="H8:I8"/>
    <mergeCell ref="J8:K8"/>
    <mergeCell ref="L8:M8"/>
    <mergeCell ref="A7:C7"/>
    <mergeCell ref="D7:E7"/>
    <mergeCell ref="F7:G7"/>
    <mergeCell ref="H7:I7"/>
    <mergeCell ref="J7:K7"/>
    <mergeCell ref="L5:M5"/>
    <mergeCell ref="A6:C6"/>
    <mergeCell ref="D6:E6"/>
    <mergeCell ref="F6:G6"/>
    <mergeCell ref="H6:I6"/>
    <mergeCell ref="J6:K6"/>
    <mergeCell ref="L6:M6"/>
    <mergeCell ref="A5:C5"/>
    <mergeCell ref="D5:E5"/>
    <mergeCell ref="F5:G5"/>
    <mergeCell ref="H5:I5"/>
    <mergeCell ref="J5:K5"/>
    <mergeCell ref="A1:M1"/>
    <mergeCell ref="A4:C4"/>
    <mergeCell ref="D4:E4"/>
    <mergeCell ref="F4:G4"/>
    <mergeCell ref="H4:I4"/>
    <mergeCell ref="J4:K4"/>
    <mergeCell ref="L4:M4"/>
  </mergeCells>
  <phoneticPr fontId="3"/>
  <printOptions horizontalCentered="1"/>
  <pageMargins left="0.27559055118110237" right="0.27559055118110237" top="0.78740157480314965" bottom="0.78740157480314965" header="0.51181102362204722" footer="0"/>
  <pageSetup paperSize="9" orientation="portrait" horizontalDpi="300" verticalDpi="300" r:id="rId1"/>
  <headerFooter alignWithMargins="0">
    <oddFooter>&amp;C&amp;12-&amp;A-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33"/>
  <sheetViews>
    <sheetView zoomScale="70" zoomScaleNormal="70" workbookViewId="0">
      <selection activeCell="C16" sqref="C16"/>
    </sheetView>
  </sheetViews>
  <sheetFormatPr defaultRowHeight="13.5" x14ac:dyDescent="0.15"/>
  <cols>
    <col min="1" max="1" width="4.875" style="44" customWidth="1"/>
    <col min="2" max="2" width="24.625" style="44" customWidth="1"/>
    <col min="3" max="3" width="37.5" style="44" customWidth="1"/>
    <col min="4" max="5" width="12.625" style="44" customWidth="1"/>
    <col min="6" max="16384" width="9" style="44"/>
  </cols>
  <sheetData>
    <row r="1" spans="1:7" ht="24" x14ac:dyDescent="0.15">
      <c r="A1" s="145" t="s">
        <v>153</v>
      </c>
      <c r="B1" s="145"/>
      <c r="C1" s="145"/>
      <c r="D1" s="145"/>
      <c r="E1" s="145"/>
    </row>
    <row r="2" spans="1:7" ht="9" customHeight="1" x14ac:dyDescent="0.15"/>
    <row r="3" spans="1:7" ht="16.5" customHeight="1" x14ac:dyDescent="0.15">
      <c r="E3" s="104" t="s">
        <v>159</v>
      </c>
    </row>
    <row r="4" spans="1:7" ht="26.25" customHeight="1" x14ac:dyDescent="0.15">
      <c r="A4" s="152" t="s">
        <v>51</v>
      </c>
      <c r="B4" s="154" t="s">
        <v>52</v>
      </c>
      <c r="C4" s="154" t="s">
        <v>53</v>
      </c>
      <c r="D4" s="154" t="s">
        <v>54</v>
      </c>
      <c r="E4" s="157"/>
    </row>
    <row r="5" spans="1:7" ht="26.25" customHeight="1" x14ac:dyDescent="0.15">
      <c r="A5" s="153"/>
      <c r="B5" s="155"/>
      <c r="C5" s="156"/>
      <c r="D5" s="80" t="s">
        <v>55</v>
      </c>
      <c r="E5" s="81" t="s">
        <v>56</v>
      </c>
    </row>
    <row r="6" spans="1:7" ht="26.25" customHeight="1" x14ac:dyDescent="0.15">
      <c r="A6" s="146" t="s">
        <v>57</v>
      </c>
      <c r="B6" s="67" t="s">
        <v>58</v>
      </c>
      <c r="C6" s="50" t="s">
        <v>69</v>
      </c>
      <c r="D6" s="98">
        <v>15131</v>
      </c>
      <c r="E6" s="99">
        <v>225611</v>
      </c>
    </row>
    <row r="7" spans="1:7" ht="26.25" customHeight="1" x14ac:dyDescent="0.15">
      <c r="A7" s="146"/>
      <c r="B7" s="67" t="s">
        <v>147</v>
      </c>
      <c r="C7" s="50" t="s">
        <v>148</v>
      </c>
      <c r="D7" s="98">
        <v>3906</v>
      </c>
      <c r="E7" s="99">
        <v>54684</v>
      </c>
    </row>
    <row r="8" spans="1:7" ht="26.25" customHeight="1" x14ac:dyDescent="0.15">
      <c r="A8" s="147"/>
      <c r="B8" s="67" t="s">
        <v>149</v>
      </c>
      <c r="C8" s="50" t="s">
        <v>150</v>
      </c>
      <c r="D8" s="98">
        <v>9300</v>
      </c>
      <c r="E8" s="99">
        <v>65100</v>
      </c>
    </row>
    <row r="9" spans="1:7" ht="26.25" customHeight="1" x14ac:dyDescent="0.15">
      <c r="A9" s="148" t="s">
        <v>133</v>
      </c>
      <c r="B9" s="51" t="s">
        <v>59</v>
      </c>
      <c r="C9" s="52" t="s">
        <v>60</v>
      </c>
      <c r="D9" s="102">
        <v>20855</v>
      </c>
      <c r="E9" s="103">
        <v>270742</v>
      </c>
      <c r="F9" s="53"/>
      <c r="G9" s="53"/>
    </row>
    <row r="10" spans="1:7" ht="26.25" customHeight="1" x14ac:dyDescent="0.15">
      <c r="A10" s="149"/>
      <c r="B10" s="33" t="s">
        <v>124</v>
      </c>
      <c r="C10" s="50" t="s">
        <v>71</v>
      </c>
      <c r="D10" s="98">
        <v>5716</v>
      </c>
      <c r="E10" s="99">
        <v>84983</v>
      </c>
    </row>
    <row r="11" spans="1:7" ht="26.25" customHeight="1" x14ac:dyDescent="0.15">
      <c r="A11" s="149"/>
      <c r="B11" s="33" t="s">
        <v>125</v>
      </c>
      <c r="C11" s="50" t="s">
        <v>82</v>
      </c>
      <c r="D11" s="98">
        <v>523</v>
      </c>
      <c r="E11" s="99">
        <v>3697</v>
      </c>
    </row>
    <row r="12" spans="1:7" ht="26.25" customHeight="1" x14ac:dyDescent="0.15">
      <c r="A12" s="149"/>
      <c r="B12" s="33" t="s">
        <v>126</v>
      </c>
      <c r="C12" s="50" t="s">
        <v>61</v>
      </c>
      <c r="D12" s="98">
        <v>11827</v>
      </c>
      <c r="E12" s="99">
        <v>78568</v>
      </c>
    </row>
    <row r="13" spans="1:7" ht="26.25" customHeight="1" x14ac:dyDescent="0.15">
      <c r="A13" s="149"/>
      <c r="B13" s="33" t="s">
        <v>127</v>
      </c>
      <c r="C13" s="50" t="s">
        <v>72</v>
      </c>
      <c r="D13" s="98">
        <v>11278</v>
      </c>
      <c r="E13" s="99">
        <v>86576</v>
      </c>
    </row>
    <row r="14" spans="1:7" ht="26.25" customHeight="1" x14ac:dyDescent="0.15">
      <c r="A14" s="149"/>
      <c r="B14" s="33" t="s">
        <v>128</v>
      </c>
      <c r="C14" s="50" t="s">
        <v>62</v>
      </c>
      <c r="D14" s="98">
        <v>1260</v>
      </c>
      <c r="E14" s="99">
        <v>10585</v>
      </c>
    </row>
    <row r="15" spans="1:7" ht="26.25" customHeight="1" x14ac:dyDescent="0.15">
      <c r="A15" s="150"/>
      <c r="B15" s="34" t="s">
        <v>129</v>
      </c>
      <c r="C15" s="54" t="s">
        <v>63</v>
      </c>
      <c r="D15" s="100">
        <v>12163</v>
      </c>
      <c r="E15" s="101">
        <v>56388</v>
      </c>
    </row>
    <row r="16" spans="1:7" ht="26.25" customHeight="1" x14ac:dyDescent="0.15">
      <c r="A16" s="151" t="s">
        <v>134</v>
      </c>
      <c r="B16" s="67" t="s">
        <v>73</v>
      </c>
      <c r="C16" s="50" t="s">
        <v>64</v>
      </c>
      <c r="D16" s="98">
        <v>12259</v>
      </c>
      <c r="E16" s="99">
        <v>77774</v>
      </c>
    </row>
    <row r="17" spans="1:6" ht="26.25" customHeight="1" x14ac:dyDescent="0.15">
      <c r="A17" s="146"/>
      <c r="B17" s="67" t="s">
        <v>77</v>
      </c>
      <c r="C17" s="50" t="s">
        <v>65</v>
      </c>
      <c r="D17" s="98">
        <v>1763</v>
      </c>
      <c r="E17" s="99">
        <v>9716</v>
      </c>
    </row>
    <row r="18" spans="1:6" ht="26.25" customHeight="1" x14ac:dyDescent="0.15">
      <c r="A18" s="146"/>
      <c r="B18" s="67" t="s">
        <v>74</v>
      </c>
      <c r="C18" s="55" t="s">
        <v>93</v>
      </c>
      <c r="D18" s="98">
        <v>12179</v>
      </c>
      <c r="E18" s="99">
        <v>89727</v>
      </c>
      <c r="F18" s="56"/>
    </row>
    <row r="19" spans="1:6" ht="26.25" customHeight="1" x14ac:dyDescent="0.15">
      <c r="A19" s="146"/>
      <c r="B19" s="67" t="s">
        <v>75</v>
      </c>
      <c r="C19" s="50" t="s">
        <v>83</v>
      </c>
      <c r="D19" s="98">
        <v>6451</v>
      </c>
      <c r="E19" s="99">
        <v>39975</v>
      </c>
    </row>
    <row r="20" spans="1:6" ht="26.25" customHeight="1" x14ac:dyDescent="0.15">
      <c r="A20" s="146"/>
      <c r="B20" s="67" t="s">
        <v>78</v>
      </c>
      <c r="C20" s="50" t="s">
        <v>89</v>
      </c>
      <c r="D20" s="98">
        <v>16057</v>
      </c>
      <c r="E20" s="99">
        <v>105003</v>
      </c>
    </row>
    <row r="21" spans="1:6" ht="26.25" customHeight="1" x14ac:dyDescent="0.15">
      <c r="A21" s="146"/>
      <c r="B21" s="67" t="s">
        <v>101</v>
      </c>
      <c r="C21" s="50" t="s">
        <v>100</v>
      </c>
      <c r="D21" s="98">
        <v>1319</v>
      </c>
      <c r="E21" s="99">
        <v>8828</v>
      </c>
    </row>
    <row r="22" spans="1:6" ht="26.25" customHeight="1" x14ac:dyDescent="0.15">
      <c r="A22" s="146"/>
      <c r="B22" s="67" t="s">
        <v>76</v>
      </c>
      <c r="C22" s="50" t="s">
        <v>84</v>
      </c>
      <c r="D22" s="98">
        <v>14180</v>
      </c>
      <c r="E22" s="99">
        <v>95451</v>
      </c>
    </row>
    <row r="23" spans="1:6" ht="26.25" customHeight="1" x14ac:dyDescent="0.15">
      <c r="A23" s="151" t="s">
        <v>135</v>
      </c>
      <c r="B23" s="68" t="s">
        <v>87</v>
      </c>
      <c r="C23" s="57" t="s">
        <v>88</v>
      </c>
      <c r="D23" s="102">
        <v>1908</v>
      </c>
      <c r="E23" s="103">
        <v>11959</v>
      </c>
    </row>
    <row r="24" spans="1:6" ht="26.25" customHeight="1" x14ac:dyDescent="0.15">
      <c r="A24" s="146"/>
      <c r="B24" s="67" t="s">
        <v>70</v>
      </c>
      <c r="C24" s="58" t="s">
        <v>86</v>
      </c>
      <c r="D24" s="98">
        <v>1532</v>
      </c>
      <c r="E24" s="99">
        <v>10983</v>
      </c>
    </row>
    <row r="25" spans="1:6" ht="26.25" customHeight="1" x14ac:dyDescent="0.15">
      <c r="A25" s="146"/>
      <c r="B25" s="67" t="s">
        <v>90</v>
      </c>
      <c r="C25" s="58" t="s">
        <v>136</v>
      </c>
      <c r="D25" s="98">
        <v>4052</v>
      </c>
      <c r="E25" s="99">
        <v>22672</v>
      </c>
    </row>
    <row r="26" spans="1:6" ht="26.25" customHeight="1" x14ac:dyDescent="0.15">
      <c r="A26" s="146"/>
      <c r="B26" s="67" t="s">
        <v>91</v>
      </c>
      <c r="C26" s="58" t="s">
        <v>92</v>
      </c>
      <c r="D26" s="98">
        <v>3261</v>
      </c>
      <c r="E26" s="99">
        <v>18270</v>
      </c>
    </row>
    <row r="27" spans="1:6" ht="26.25" customHeight="1" x14ac:dyDescent="0.15">
      <c r="A27" s="146"/>
      <c r="B27" s="67" t="s">
        <v>80</v>
      </c>
      <c r="C27" s="50" t="s">
        <v>67</v>
      </c>
      <c r="D27" s="98">
        <v>6954</v>
      </c>
      <c r="E27" s="99">
        <v>48680</v>
      </c>
    </row>
    <row r="28" spans="1:6" ht="26.25" customHeight="1" x14ac:dyDescent="0.15">
      <c r="A28" s="146"/>
      <c r="B28" s="67" t="s">
        <v>79</v>
      </c>
      <c r="C28" s="50" t="s">
        <v>66</v>
      </c>
      <c r="D28" s="98">
        <v>789</v>
      </c>
      <c r="E28" s="99">
        <v>5219</v>
      </c>
    </row>
    <row r="29" spans="1:6" ht="26.25" customHeight="1" x14ac:dyDescent="0.15">
      <c r="A29" s="146"/>
      <c r="B29" s="67" t="s">
        <v>95</v>
      </c>
      <c r="C29" s="50" t="s">
        <v>85</v>
      </c>
      <c r="D29" s="98">
        <v>7871</v>
      </c>
      <c r="E29" s="99">
        <v>51867</v>
      </c>
    </row>
    <row r="30" spans="1:6" ht="26.25" customHeight="1" x14ac:dyDescent="0.15">
      <c r="A30" s="146"/>
      <c r="B30" s="67" t="s">
        <v>68</v>
      </c>
      <c r="C30" s="58" t="s">
        <v>94</v>
      </c>
      <c r="D30" s="98">
        <v>141</v>
      </c>
      <c r="E30" s="99">
        <v>628</v>
      </c>
    </row>
    <row r="31" spans="1:6" ht="26.25" customHeight="1" x14ac:dyDescent="0.15">
      <c r="A31" s="146"/>
      <c r="B31" s="67" t="s">
        <v>96</v>
      </c>
      <c r="C31" s="58" t="s">
        <v>97</v>
      </c>
      <c r="D31" s="98">
        <v>111</v>
      </c>
      <c r="E31" s="99">
        <v>667</v>
      </c>
    </row>
    <row r="32" spans="1:6" ht="16.5" customHeight="1" x14ac:dyDescent="0.15">
      <c r="A32" s="35"/>
      <c r="B32" s="59"/>
      <c r="C32" s="60"/>
      <c r="D32" s="60"/>
      <c r="E32" s="30" t="s">
        <v>115</v>
      </c>
    </row>
    <row r="33" spans="1:5" ht="16.5" customHeight="1" x14ac:dyDescent="0.15">
      <c r="A33" s="1"/>
      <c r="C33" s="32"/>
      <c r="D33" s="32"/>
      <c r="E33" s="32" t="s">
        <v>119</v>
      </c>
    </row>
  </sheetData>
  <mergeCells count="9">
    <mergeCell ref="A1:E1"/>
    <mergeCell ref="A6:A8"/>
    <mergeCell ref="A9:A15"/>
    <mergeCell ref="A16:A22"/>
    <mergeCell ref="A23:A31"/>
    <mergeCell ref="A4:A5"/>
    <mergeCell ref="B4:B5"/>
    <mergeCell ref="C4:C5"/>
    <mergeCell ref="D4:E4"/>
  </mergeCells>
  <phoneticPr fontId="3"/>
  <printOptions horizontalCentered="1"/>
  <pageMargins left="0.39370078740157483" right="0.39370078740157483" top="0.59055118110236227" bottom="0.59055118110236227" header="0.51181102362204722" footer="0"/>
  <pageSetup paperSize="9" orientation="portrait" horizontalDpi="300" verticalDpi="300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45"/>
  <sheetViews>
    <sheetView zoomScaleNormal="100" workbookViewId="0">
      <selection activeCell="H39" sqref="H39:I39"/>
    </sheetView>
  </sheetViews>
  <sheetFormatPr defaultRowHeight="13.5" x14ac:dyDescent="0.15"/>
  <cols>
    <col min="1" max="1" width="6" style="7" customWidth="1"/>
    <col min="2" max="2" width="4.25" style="7" customWidth="1"/>
    <col min="3" max="3" width="7.25" style="7" customWidth="1"/>
    <col min="4" max="5" width="3.75" style="7" customWidth="1"/>
    <col min="6" max="6" width="7" style="7" customWidth="1"/>
    <col min="7" max="7" width="7.25" style="7" customWidth="1"/>
    <col min="8" max="9" width="3.75" style="7" customWidth="1"/>
    <col min="10" max="10" width="7" style="7" customWidth="1"/>
    <col min="11" max="11" width="7.25" style="7" customWidth="1"/>
    <col min="12" max="13" width="3.75" style="7" customWidth="1"/>
    <col min="14" max="14" width="7" style="7" customWidth="1"/>
    <col min="15" max="15" width="7.25" style="7" customWidth="1"/>
    <col min="16" max="17" width="3.75" style="7" customWidth="1"/>
    <col min="18" max="18" width="7" style="7" customWidth="1"/>
    <col min="19" max="16384" width="9" style="7"/>
  </cols>
  <sheetData>
    <row r="1" spans="1:19" ht="24" customHeight="1" x14ac:dyDescent="0.15">
      <c r="A1" s="193" t="s">
        <v>154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</row>
    <row r="2" spans="1:19" ht="9" customHeight="1" x14ac:dyDescent="0.15"/>
    <row r="3" spans="1:19" ht="16.5" customHeight="1" x14ac:dyDescent="0.15">
      <c r="A3" s="25" t="s">
        <v>122</v>
      </c>
      <c r="B3" s="25"/>
      <c r="C3" s="25"/>
    </row>
    <row r="4" spans="1:19" ht="18.75" customHeight="1" x14ac:dyDescent="0.15">
      <c r="A4" s="173" t="s">
        <v>105</v>
      </c>
      <c r="B4" s="174"/>
      <c r="C4" s="185" t="s">
        <v>23</v>
      </c>
      <c r="D4" s="186"/>
      <c r="E4" s="163" t="s">
        <v>24</v>
      </c>
      <c r="F4" s="164"/>
      <c r="G4" s="164"/>
      <c r="H4" s="164"/>
      <c r="I4" s="164"/>
      <c r="J4" s="179"/>
      <c r="K4" s="163" t="s">
        <v>25</v>
      </c>
      <c r="L4" s="164"/>
      <c r="M4" s="164"/>
      <c r="N4" s="164"/>
      <c r="O4" s="164"/>
      <c r="P4" s="164"/>
      <c r="Q4" s="164"/>
      <c r="R4" s="164"/>
    </row>
    <row r="5" spans="1:19" ht="18.75" customHeight="1" x14ac:dyDescent="0.15">
      <c r="A5" s="175"/>
      <c r="B5" s="176"/>
      <c r="C5" s="187"/>
      <c r="D5" s="188"/>
      <c r="E5" s="165" t="s">
        <v>26</v>
      </c>
      <c r="F5" s="167"/>
      <c r="G5" s="165" t="s">
        <v>27</v>
      </c>
      <c r="H5" s="167"/>
      <c r="I5" s="165" t="s">
        <v>28</v>
      </c>
      <c r="J5" s="167"/>
      <c r="K5" s="165" t="s">
        <v>29</v>
      </c>
      <c r="L5" s="167"/>
      <c r="M5" s="165" t="s">
        <v>30</v>
      </c>
      <c r="N5" s="167"/>
      <c r="O5" s="165" t="s">
        <v>31</v>
      </c>
      <c r="P5" s="167"/>
      <c r="Q5" s="165" t="s">
        <v>32</v>
      </c>
      <c r="R5" s="166"/>
    </row>
    <row r="6" spans="1:19" ht="18" customHeight="1" x14ac:dyDescent="0.15">
      <c r="A6" s="11" t="s">
        <v>33</v>
      </c>
      <c r="B6" s="72">
        <v>40</v>
      </c>
      <c r="C6" s="159">
        <f>SUM(E6:R6)/2</f>
        <v>275</v>
      </c>
      <c r="D6" s="172"/>
      <c r="E6" s="183">
        <v>211</v>
      </c>
      <c r="F6" s="184"/>
      <c r="G6" s="184">
        <v>21</v>
      </c>
      <c r="H6" s="184"/>
      <c r="I6" s="184">
        <v>43</v>
      </c>
      <c r="J6" s="190"/>
      <c r="K6" s="162">
        <v>186</v>
      </c>
      <c r="L6" s="162"/>
      <c r="M6" s="162">
        <v>72</v>
      </c>
      <c r="N6" s="162"/>
      <c r="O6" s="162">
        <v>16</v>
      </c>
      <c r="P6" s="162"/>
      <c r="Q6" s="162">
        <v>1</v>
      </c>
      <c r="R6" s="162"/>
      <c r="S6" s="10"/>
    </row>
    <row r="7" spans="1:19" ht="18" customHeight="1" x14ac:dyDescent="0.15">
      <c r="A7" s="11"/>
      <c r="B7" s="72">
        <v>50</v>
      </c>
      <c r="C7" s="159">
        <f t="shared" ref="C7:C12" si="0">SUM(E7:R7)/2</f>
        <v>782</v>
      </c>
      <c r="D7" s="172"/>
      <c r="E7" s="161">
        <v>667</v>
      </c>
      <c r="F7" s="162"/>
      <c r="G7" s="162">
        <v>49</v>
      </c>
      <c r="H7" s="162"/>
      <c r="I7" s="162">
        <v>66</v>
      </c>
      <c r="J7" s="168"/>
      <c r="K7" s="162">
        <v>677</v>
      </c>
      <c r="L7" s="162"/>
      <c r="M7" s="162">
        <v>103</v>
      </c>
      <c r="N7" s="162"/>
      <c r="O7" s="162">
        <v>2</v>
      </c>
      <c r="P7" s="162"/>
      <c r="Q7" s="162">
        <v>0</v>
      </c>
      <c r="R7" s="162"/>
    </row>
    <row r="8" spans="1:19" ht="18" customHeight="1" x14ac:dyDescent="0.15">
      <c r="A8" s="11"/>
      <c r="B8" s="72">
        <v>60</v>
      </c>
      <c r="C8" s="159">
        <f t="shared" si="0"/>
        <v>666</v>
      </c>
      <c r="D8" s="172"/>
      <c r="E8" s="161">
        <v>483</v>
      </c>
      <c r="F8" s="162"/>
      <c r="G8" s="162">
        <v>33</v>
      </c>
      <c r="H8" s="162"/>
      <c r="I8" s="162">
        <v>150</v>
      </c>
      <c r="J8" s="168"/>
      <c r="K8" s="162">
        <v>476</v>
      </c>
      <c r="L8" s="162"/>
      <c r="M8" s="162">
        <v>165</v>
      </c>
      <c r="N8" s="162"/>
      <c r="O8" s="162">
        <v>25</v>
      </c>
      <c r="P8" s="162"/>
      <c r="Q8" s="162">
        <v>0</v>
      </c>
      <c r="R8" s="162"/>
    </row>
    <row r="9" spans="1:19" ht="18" customHeight="1" x14ac:dyDescent="0.15">
      <c r="A9" s="11" t="s">
        <v>34</v>
      </c>
      <c r="B9" s="77">
        <v>7</v>
      </c>
      <c r="C9" s="159">
        <f t="shared" si="0"/>
        <v>691</v>
      </c>
      <c r="D9" s="172"/>
      <c r="E9" s="161">
        <v>478</v>
      </c>
      <c r="F9" s="162"/>
      <c r="G9" s="162">
        <v>43</v>
      </c>
      <c r="H9" s="162"/>
      <c r="I9" s="162">
        <v>170</v>
      </c>
      <c r="J9" s="168"/>
      <c r="K9" s="162">
        <v>545</v>
      </c>
      <c r="L9" s="162"/>
      <c r="M9" s="162">
        <v>144</v>
      </c>
      <c r="N9" s="162"/>
      <c r="O9" s="162">
        <v>1</v>
      </c>
      <c r="P9" s="162"/>
      <c r="Q9" s="162">
        <v>1</v>
      </c>
      <c r="R9" s="162"/>
      <c r="S9" s="10"/>
    </row>
    <row r="10" spans="1:19" ht="18" customHeight="1" x14ac:dyDescent="0.15">
      <c r="A10" s="11"/>
      <c r="B10" s="72">
        <v>12</v>
      </c>
      <c r="C10" s="159">
        <f t="shared" si="0"/>
        <v>696</v>
      </c>
      <c r="D10" s="172"/>
      <c r="E10" s="161">
        <v>466</v>
      </c>
      <c r="F10" s="162"/>
      <c r="G10" s="162">
        <v>24</v>
      </c>
      <c r="H10" s="162"/>
      <c r="I10" s="162">
        <v>206</v>
      </c>
      <c r="J10" s="168"/>
      <c r="K10" s="162">
        <v>547</v>
      </c>
      <c r="L10" s="162"/>
      <c r="M10" s="162">
        <v>144</v>
      </c>
      <c r="N10" s="162"/>
      <c r="O10" s="162">
        <v>1</v>
      </c>
      <c r="P10" s="162"/>
      <c r="Q10" s="162">
        <v>4</v>
      </c>
      <c r="R10" s="162"/>
    </row>
    <row r="11" spans="1:19" ht="18" customHeight="1" x14ac:dyDescent="0.15">
      <c r="A11" s="11"/>
      <c r="B11" s="72">
        <v>17</v>
      </c>
      <c r="C11" s="159">
        <f t="shared" si="0"/>
        <v>908</v>
      </c>
      <c r="D11" s="172"/>
      <c r="E11" s="161">
        <v>663</v>
      </c>
      <c r="F11" s="162"/>
      <c r="G11" s="162">
        <v>18</v>
      </c>
      <c r="H11" s="162"/>
      <c r="I11" s="162">
        <v>227</v>
      </c>
      <c r="J11" s="168"/>
      <c r="K11" s="162">
        <v>781</v>
      </c>
      <c r="L11" s="162"/>
      <c r="M11" s="162">
        <v>124</v>
      </c>
      <c r="N11" s="162"/>
      <c r="O11" s="162">
        <v>1</v>
      </c>
      <c r="P11" s="162"/>
      <c r="Q11" s="162">
        <v>2</v>
      </c>
      <c r="R11" s="162"/>
      <c r="S11" s="10"/>
    </row>
    <row r="12" spans="1:19" s="4" customFormat="1" ht="18" customHeight="1" x14ac:dyDescent="0.15">
      <c r="A12" s="11"/>
      <c r="B12" s="72">
        <v>22</v>
      </c>
      <c r="C12" s="159">
        <f t="shared" si="0"/>
        <v>745</v>
      </c>
      <c r="D12" s="172"/>
      <c r="E12" s="161">
        <v>574</v>
      </c>
      <c r="F12" s="162"/>
      <c r="G12" s="162">
        <v>13</v>
      </c>
      <c r="H12" s="162"/>
      <c r="I12" s="162">
        <v>158</v>
      </c>
      <c r="J12" s="168"/>
      <c r="K12" s="162">
        <v>641</v>
      </c>
      <c r="L12" s="162"/>
      <c r="M12" s="162">
        <v>100</v>
      </c>
      <c r="N12" s="162"/>
      <c r="O12" s="162">
        <v>0</v>
      </c>
      <c r="P12" s="162"/>
      <c r="Q12" s="162">
        <v>4</v>
      </c>
      <c r="R12" s="162"/>
    </row>
    <row r="13" spans="1:19" s="4" customFormat="1" ht="18" customHeight="1" x14ac:dyDescent="0.15">
      <c r="A13" s="11"/>
      <c r="B13" s="72">
        <v>26</v>
      </c>
      <c r="C13" s="159">
        <f t="shared" ref="C13:C18" si="1">SUM(E13:R13)/2</f>
        <v>633</v>
      </c>
      <c r="D13" s="172"/>
      <c r="E13" s="161">
        <v>484</v>
      </c>
      <c r="F13" s="162"/>
      <c r="G13" s="162">
        <v>6</v>
      </c>
      <c r="H13" s="162"/>
      <c r="I13" s="162">
        <v>143</v>
      </c>
      <c r="J13" s="168"/>
      <c r="K13" s="162">
        <v>555</v>
      </c>
      <c r="L13" s="162"/>
      <c r="M13" s="162">
        <v>73</v>
      </c>
      <c r="N13" s="162"/>
      <c r="O13" s="162">
        <v>0</v>
      </c>
      <c r="P13" s="162"/>
      <c r="Q13" s="162">
        <v>5</v>
      </c>
      <c r="R13" s="162"/>
    </row>
    <row r="14" spans="1:19" s="4" customFormat="1" ht="18" customHeight="1" x14ac:dyDescent="0.15">
      <c r="A14" s="11"/>
      <c r="B14" s="72">
        <v>27</v>
      </c>
      <c r="C14" s="159">
        <f t="shared" si="1"/>
        <v>619</v>
      </c>
      <c r="D14" s="172"/>
      <c r="E14" s="161">
        <v>462</v>
      </c>
      <c r="F14" s="162"/>
      <c r="G14" s="162">
        <v>19</v>
      </c>
      <c r="H14" s="162"/>
      <c r="I14" s="162">
        <v>138</v>
      </c>
      <c r="J14" s="168"/>
      <c r="K14" s="162">
        <v>539</v>
      </c>
      <c r="L14" s="162"/>
      <c r="M14" s="162">
        <v>76</v>
      </c>
      <c r="N14" s="162"/>
      <c r="O14" s="162">
        <v>0</v>
      </c>
      <c r="P14" s="162"/>
      <c r="Q14" s="162">
        <v>4</v>
      </c>
      <c r="R14" s="162"/>
    </row>
    <row r="15" spans="1:19" s="4" customFormat="1" ht="18" customHeight="1" x14ac:dyDescent="0.15">
      <c r="A15" s="11"/>
      <c r="B15" s="72">
        <v>28</v>
      </c>
      <c r="C15" s="159">
        <f>SUM(E15:R15)/2</f>
        <v>611</v>
      </c>
      <c r="D15" s="160"/>
      <c r="E15" s="161">
        <v>502</v>
      </c>
      <c r="F15" s="162"/>
      <c r="G15" s="162">
        <v>1</v>
      </c>
      <c r="H15" s="162"/>
      <c r="I15" s="162">
        <v>108</v>
      </c>
      <c r="J15" s="168"/>
      <c r="K15" s="162">
        <v>543</v>
      </c>
      <c r="L15" s="162"/>
      <c r="M15" s="162">
        <v>64</v>
      </c>
      <c r="N15" s="162"/>
      <c r="O15" s="162">
        <v>0</v>
      </c>
      <c r="P15" s="162"/>
      <c r="Q15" s="162">
        <v>4</v>
      </c>
      <c r="R15" s="162"/>
    </row>
    <row r="16" spans="1:19" s="4" customFormat="1" ht="18" customHeight="1" x14ac:dyDescent="0.15">
      <c r="A16" s="13"/>
      <c r="B16" s="72">
        <v>29</v>
      </c>
      <c r="C16" s="159">
        <f>SUM(E16:R16)/2</f>
        <v>632</v>
      </c>
      <c r="D16" s="160"/>
      <c r="E16" s="161">
        <v>493</v>
      </c>
      <c r="F16" s="162"/>
      <c r="G16" s="162">
        <v>18</v>
      </c>
      <c r="H16" s="162"/>
      <c r="I16" s="162">
        <v>121</v>
      </c>
      <c r="J16" s="168"/>
      <c r="K16" s="162">
        <v>546</v>
      </c>
      <c r="L16" s="162"/>
      <c r="M16" s="162">
        <v>77</v>
      </c>
      <c r="N16" s="162"/>
      <c r="O16" s="162">
        <v>0</v>
      </c>
      <c r="P16" s="162"/>
      <c r="Q16" s="162">
        <v>9</v>
      </c>
      <c r="R16" s="162"/>
    </row>
    <row r="17" spans="1:18" s="4" customFormat="1" ht="18" customHeight="1" x14ac:dyDescent="0.15">
      <c r="A17" s="13"/>
      <c r="B17" s="72">
        <v>30</v>
      </c>
      <c r="C17" s="159">
        <f>SUM(E17:R17)/2</f>
        <v>569</v>
      </c>
      <c r="D17" s="160"/>
      <c r="E17" s="161">
        <v>423</v>
      </c>
      <c r="F17" s="162"/>
      <c r="G17" s="162">
        <v>4</v>
      </c>
      <c r="H17" s="162"/>
      <c r="I17" s="162">
        <v>142</v>
      </c>
      <c r="J17" s="168"/>
      <c r="K17" s="162">
        <v>504</v>
      </c>
      <c r="L17" s="162"/>
      <c r="M17" s="162">
        <v>61</v>
      </c>
      <c r="N17" s="162"/>
      <c r="O17" s="162">
        <v>0</v>
      </c>
      <c r="P17" s="162"/>
      <c r="Q17" s="162">
        <v>4</v>
      </c>
      <c r="R17" s="162"/>
    </row>
    <row r="18" spans="1:18" s="82" customFormat="1" ht="18" customHeight="1" x14ac:dyDescent="0.15">
      <c r="A18" s="110" t="s">
        <v>161</v>
      </c>
      <c r="B18" s="111" t="s">
        <v>163</v>
      </c>
      <c r="C18" s="180">
        <f t="shared" si="1"/>
        <v>574</v>
      </c>
      <c r="D18" s="181"/>
      <c r="E18" s="182">
        <v>423</v>
      </c>
      <c r="F18" s="170"/>
      <c r="G18" s="170">
        <v>4</v>
      </c>
      <c r="H18" s="170"/>
      <c r="I18" s="170">
        <v>147</v>
      </c>
      <c r="J18" s="171"/>
      <c r="K18" s="194">
        <v>516</v>
      </c>
      <c r="L18" s="194"/>
      <c r="M18" s="194">
        <v>48</v>
      </c>
      <c r="N18" s="194"/>
      <c r="O18" s="194">
        <v>0</v>
      </c>
      <c r="P18" s="194"/>
      <c r="Q18" s="194">
        <v>10</v>
      </c>
      <c r="R18" s="194"/>
    </row>
    <row r="19" spans="1:18" ht="16.5" customHeight="1" x14ac:dyDescent="0.15">
      <c r="A19" s="35" t="s">
        <v>117</v>
      </c>
      <c r="B19" s="87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  <c r="P19" s="6"/>
      <c r="Q19" s="6"/>
      <c r="R19" s="6" t="s">
        <v>158</v>
      </c>
    </row>
    <row r="20" spans="1:18" ht="39" customHeight="1" x14ac:dyDescent="0.15"/>
    <row r="21" spans="1:18" ht="24" x14ac:dyDescent="0.15">
      <c r="A21" s="117" t="s">
        <v>155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</row>
    <row r="22" spans="1:18" ht="9" customHeight="1" x14ac:dyDescent="0.15"/>
    <row r="23" spans="1:18" ht="16.5" customHeight="1" x14ac:dyDescent="0.15">
      <c r="A23" s="15" t="s">
        <v>120</v>
      </c>
      <c r="O23" s="2"/>
      <c r="P23" s="2"/>
      <c r="Q23" s="2"/>
      <c r="R23" s="2" t="s">
        <v>138</v>
      </c>
    </row>
    <row r="24" spans="1:18" ht="18.75" customHeight="1" x14ac:dyDescent="0.15">
      <c r="A24" s="173" t="s">
        <v>139</v>
      </c>
      <c r="B24" s="174"/>
      <c r="C24" s="163" t="s">
        <v>35</v>
      </c>
      <c r="D24" s="164"/>
      <c r="E24" s="164"/>
      <c r="F24" s="164"/>
      <c r="G24" s="164"/>
      <c r="H24" s="164"/>
      <c r="I24" s="164"/>
      <c r="J24" s="179"/>
      <c r="K24" s="163" t="s">
        <v>36</v>
      </c>
      <c r="L24" s="164"/>
      <c r="M24" s="164"/>
      <c r="N24" s="164"/>
      <c r="O24" s="164"/>
      <c r="P24" s="164"/>
      <c r="Q24" s="164"/>
      <c r="R24" s="164"/>
    </row>
    <row r="25" spans="1:18" ht="18.75" customHeight="1" x14ac:dyDescent="0.15">
      <c r="A25" s="177"/>
      <c r="B25" s="178"/>
      <c r="C25" s="165" t="s">
        <v>37</v>
      </c>
      <c r="D25" s="166"/>
      <c r="E25" s="166"/>
      <c r="F25" s="167"/>
      <c r="G25" s="165" t="s">
        <v>38</v>
      </c>
      <c r="H25" s="166"/>
      <c r="I25" s="166"/>
      <c r="J25" s="167"/>
      <c r="K25" s="165" t="s">
        <v>37</v>
      </c>
      <c r="L25" s="166"/>
      <c r="M25" s="166"/>
      <c r="N25" s="167"/>
      <c r="O25" s="165" t="s">
        <v>38</v>
      </c>
      <c r="P25" s="166"/>
      <c r="Q25" s="166"/>
      <c r="R25" s="166"/>
    </row>
    <row r="26" spans="1:18" ht="18.75" customHeight="1" x14ac:dyDescent="0.15">
      <c r="A26" s="175"/>
      <c r="B26" s="176"/>
      <c r="C26" s="23" t="s">
        <v>39</v>
      </c>
      <c r="D26" s="165" t="s">
        <v>40</v>
      </c>
      <c r="E26" s="167"/>
      <c r="F26" s="16" t="s">
        <v>41</v>
      </c>
      <c r="G26" s="23" t="s">
        <v>39</v>
      </c>
      <c r="H26" s="165" t="s">
        <v>40</v>
      </c>
      <c r="I26" s="167"/>
      <c r="J26" s="16" t="s">
        <v>41</v>
      </c>
      <c r="K26" s="23" t="s">
        <v>39</v>
      </c>
      <c r="L26" s="165" t="s">
        <v>40</v>
      </c>
      <c r="M26" s="167"/>
      <c r="N26" s="16" t="s">
        <v>41</v>
      </c>
      <c r="O26" s="23" t="s">
        <v>39</v>
      </c>
      <c r="P26" s="165" t="s">
        <v>40</v>
      </c>
      <c r="Q26" s="167"/>
      <c r="R26" s="73" t="s">
        <v>41</v>
      </c>
    </row>
    <row r="27" spans="1:18" s="14" customFormat="1" ht="20.25" customHeight="1" x14ac:dyDescent="0.15">
      <c r="A27" s="45" t="s">
        <v>33</v>
      </c>
      <c r="B27" s="46">
        <v>40</v>
      </c>
      <c r="C27" s="28">
        <f t="shared" ref="C27:C34" si="2">SUM(D27:F27)</f>
        <v>8277</v>
      </c>
      <c r="D27" s="158">
        <v>8274</v>
      </c>
      <c r="E27" s="158"/>
      <c r="F27" s="72">
        <v>3</v>
      </c>
      <c r="G27" s="39">
        <f t="shared" ref="G27:G34" si="3">SUM(H27:J27)</f>
        <v>584</v>
      </c>
      <c r="H27" s="169">
        <v>582</v>
      </c>
      <c r="I27" s="169"/>
      <c r="J27" s="49">
        <v>2</v>
      </c>
      <c r="K27" s="27">
        <f t="shared" ref="K27:K34" si="4">SUM(L27:N27)</f>
        <v>14563</v>
      </c>
      <c r="L27" s="158">
        <v>14544</v>
      </c>
      <c r="M27" s="158"/>
      <c r="N27" s="72">
        <v>19</v>
      </c>
      <c r="O27" s="39">
        <f t="shared" ref="O27:O34" si="5">SUM(P27:R27)</f>
        <v>443</v>
      </c>
      <c r="P27" s="169">
        <v>418</v>
      </c>
      <c r="Q27" s="169"/>
      <c r="R27" s="74">
        <v>25</v>
      </c>
    </row>
    <row r="28" spans="1:18" s="14" customFormat="1" ht="20.25" customHeight="1" x14ac:dyDescent="0.15">
      <c r="A28" s="45"/>
      <c r="B28" s="46">
        <v>50</v>
      </c>
      <c r="C28" s="28">
        <f t="shared" si="2"/>
        <v>12019</v>
      </c>
      <c r="D28" s="158">
        <v>11467</v>
      </c>
      <c r="E28" s="158"/>
      <c r="F28" s="72">
        <v>552</v>
      </c>
      <c r="G28" s="28">
        <f t="shared" si="3"/>
        <v>1078</v>
      </c>
      <c r="H28" s="158">
        <v>822</v>
      </c>
      <c r="I28" s="158"/>
      <c r="J28" s="3">
        <v>256</v>
      </c>
      <c r="K28" s="27">
        <f t="shared" si="4"/>
        <v>15248</v>
      </c>
      <c r="L28" s="158">
        <v>14394</v>
      </c>
      <c r="M28" s="158"/>
      <c r="N28" s="72">
        <v>854</v>
      </c>
      <c r="O28" s="28">
        <f t="shared" si="5"/>
        <v>891</v>
      </c>
      <c r="P28" s="158">
        <v>414</v>
      </c>
      <c r="Q28" s="158"/>
      <c r="R28" s="72">
        <v>477</v>
      </c>
    </row>
    <row r="29" spans="1:18" s="14" customFormat="1" ht="20.25" customHeight="1" x14ac:dyDescent="0.15">
      <c r="A29" s="45"/>
      <c r="B29" s="46">
        <v>60</v>
      </c>
      <c r="C29" s="28">
        <f t="shared" si="2"/>
        <v>17959</v>
      </c>
      <c r="D29" s="158">
        <v>15861</v>
      </c>
      <c r="E29" s="158"/>
      <c r="F29" s="72">
        <v>2098</v>
      </c>
      <c r="G29" s="28">
        <f t="shared" si="3"/>
        <v>2012</v>
      </c>
      <c r="H29" s="158">
        <v>1374</v>
      </c>
      <c r="I29" s="158"/>
      <c r="J29" s="3">
        <v>638</v>
      </c>
      <c r="K29" s="27">
        <f t="shared" si="4"/>
        <v>12011</v>
      </c>
      <c r="L29" s="158">
        <v>9065</v>
      </c>
      <c r="M29" s="158"/>
      <c r="N29" s="72">
        <v>2946</v>
      </c>
      <c r="O29" s="28">
        <f t="shared" si="5"/>
        <v>1455</v>
      </c>
      <c r="P29" s="158">
        <v>299</v>
      </c>
      <c r="Q29" s="158"/>
      <c r="R29" s="72">
        <v>1156</v>
      </c>
    </row>
    <row r="30" spans="1:18" s="14" customFormat="1" ht="20.25" customHeight="1" x14ac:dyDescent="0.15">
      <c r="A30" s="45" t="s">
        <v>34</v>
      </c>
      <c r="B30" s="46">
        <v>7</v>
      </c>
      <c r="C30" s="28">
        <f>SUM(D30:F30)</f>
        <v>22238</v>
      </c>
      <c r="D30" s="158">
        <v>18457</v>
      </c>
      <c r="E30" s="158"/>
      <c r="F30" s="85">
        <v>3781</v>
      </c>
      <c r="G30" s="28">
        <f t="shared" si="3"/>
        <v>2972</v>
      </c>
      <c r="H30" s="158">
        <v>1878</v>
      </c>
      <c r="I30" s="158"/>
      <c r="J30" s="3">
        <v>1094</v>
      </c>
      <c r="K30" s="27">
        <f t="shared" si="4"/>
        <v>12391</v>
      </c>
      <c r="L30" s="158">
        <v>8347</v>
      </c>
      <c r="M30" s="158"/>
      <c r="N30" s="72">
        <v>4044</v>
      </c>
      <c r="O30" s="28">
        <f t="shared" si="5"/>
        <v>2895</v>
      </c>
      <c r="P30" s="158">
        <v>307</v>
      </c>
      <c r="Q30" s="158"/>
      <c r="R30" s="72">
        <v>2588</v>
      </c>
    </row>
    <row r="31" spans="1:18" s="14" customFormat="1" ht="20.25" customHeight="1" x14ac:dyDescent="0.15">
      <c r="A31" s="45"/>
      <c r="B31" s="46">
        <v>12</v>
      </c>
      <c r="C31" s="28">
        <f t="shared" si="2"/>
        <v>23638</v>
      </c>
      <c r="D31" s="158">
        <v>19305</v>
      </c>
      <c r="E31" s="158"/>
      <c r="F31" s="85">
        <v>4333</v>
      </c>
      <c r="G31" s="28">
        <f t="shared" si="3"/>
        <v>3389</v>
      </c>
      <c r="H31" s="158">
        <v>2097</v>
      </c>
      <c r="I31" s="158"/>
      <c r="J31" s="3">
        <v>1292</v>
      </c>
      <c r="K31" s="27">
        <f t="shared" si="4"/>
        <v>12289</v>
      </c>
      <c r="L31" s="158">
        <v>7826</v>
      </c>
      <c r="M31" s="158"/>
      <c r="N31" s="72">
        <v>4463</v>
      </c>
      <c r="O31" s="28">
        <f t="shared" si="5"/>
        <v>3370</v>
      </c>
      <c r="P31" s="158">
        <v>309</v>
      </c>
      <c r="Q31" s="158"/>
      <c r="R31" s="72">
        <v>3061</v>
      </c>
    </row>
    <row r="32" spans="1:18" s="14" customFormat="1" ht="20.25" customHeight="1" x14ac:dyDescent="0.15">
      <c r="A32" s="18"/>
      <c r="B32" s="46">
        <v>17</v>
      </c>
      <c r="C32" s="28">
        <f t="shared" si="2"/>
        <v>24526</v>
      </c>
      <c r="D32" s="158">
        <v>20318</v>
      </c>
      <c r="E32" s="158"/>
      <c r="F32" s="85">
        <v>4208</v>
      </c>
      <c r="G32" s="28">
        <f t="shared" si="3"/>
        <v>3711</v>
      </c>
      <c r="H32" s="158">
        <v>2252</v>
      </c>
      <c r="I32" s="158"/>
      <c r="J32" s="3">
        <v>1459</v>
      </c>
      <c r="K32" s="27">
        <f t="shared" si="4"/>
        <v>12165</v>
      </c>
      <c r="L32" s="158">
        <v>7506</v>
      </c>
      <c r="M32" s="158"/>
      <c r="N32" s="72">
        <v>4659</v>
      </c>
      <c r="O32" s="28">
        <f t="shared" si="5"/>
        <v>3931</v>
      </c>
      <c r="P32" s="158">
        <v>361</v>
      </c>
      <c r="Q32" s="158"/>
      <c r="R32" s="72">
        <v>3570</v>
      </c>
    </row>
    <row r="33" spans="1:19" s="14" customFormat="1" ht="20.25" customHeight="1" x14ac:dyDescent="0.15">
      <c r="A33" s="48"/>
      <c r="B33" s="46">
        <v>22</v>
      </c>
      <c r="C33" s="28">
        <f t="shared" si="2"/>
        <v>35412</v>
      </c>
      <c r="D33" s="158">
        <v>30098</v>
      </c>
      <c r="E33" s="158"/>
      <c r="F33" s="85">
        <v>5314</v>
      </c>
      <c r="G33" s="28">
        <f t="shared" si="3"/>
        <v>5083</v>
      </c>
      <c r="H33" s="158">
        <v>3324</v>
      </c>
      <c r="I33" s="158"/>
      <c r="J33" s="3">
        <v>1759</v>
      </c>
      <c r="K33" s="27">
        <f t="shared" si="4"/>
        <v>18896</v>
      </c>
      <c r="L33" s="158">
        <v>12368</v>
      </c>
      <c r="M33" s="158"/>
      <c r="N33" s="72">
        <v>6528</v>
      </c>
      <c r="O33" s="28">
        <f t="shared" si="5"/>
        <v>5240</v>
      </c>
      <c r="P33" s="158">
        <v>615</v>
      </c>
      <c r="Q33" s="158"/>
      <c r="R33" s="72">
        <v>4625</v>
      </c>
    </row>
    <row r="34" spans="1:19" s="17" customFormat="1" ht="20.25" customHeight="1" x14ac:dyDescent="0.15">
      <c r="A34" s="45"/>
      <c r="B34" s="46">
        <v>27</v>
      </c>
      <c r="C34" s="28">
        <f t="shared" si="2"/>
        <v>37098</v>
      </c>
      <c r="D34" s="192">
        <v>31496</v>
      </c>
      <c r="E34" s="192"/>
      <c r="F34" s="86">
        <v>5602</v>
      </c>
      <c r="G34" s="28">
        <f t="shared" si="3"/>
        <v>5406</v>
      </c>
      <c r="H34" s="192">
        <v>3567</v>
      </c>
      <c r="I34" s="192"/>
      <c r="J34" s="47">
        <v>1839</v>
      </c>
      <c r="K34" s="27">
        <f t="shared" si="4"/>
        <v>18488</v>
      </c>
      <c r="L34" s="192">
        <v>11815</v>
      </c>
      <c r="M34" s="192"/>
      <c r="N34" s="71">
        <v>6673</v>
      </c>
      <c r="O34" s="28">
        <f t="shared" si="5"/>
        <v>5288</v>
      </c>
      <c r="P34" s="192">
        <v>602</v>
      </c>
      <c r="Q34" s="192"/>
      <c r="R34" s="71">
        <v>4686</v>
      </c>
    </row>
    <row r="35" spans="1:19" s="18" customFormat="1" ht="20.25" customHeight="1" x14ac:dyDescent="0.15">
      <c r="A35" s="45"/>
      <c r="B35" s="71">
        <v>28</v>
      </c>
      <c r="C35" s="28">
        <f>SUM(D35:F35)</f>
        <v>37407</v>
      </c>
      <c r="D35" s="192">
        <v>31749</v>
      </c>
      <c r="E35" s="192"/>
      <c r="F35" s="86">
        <v>5658</v>
      </c>
      <c r="G35" s="28">
        <f>SUM(H35:J35)</f>
        <v>5465</v>
      </c>
      <c r="H35" s="192">
        <v>3609</v>
      </c>
      <c r="I35" s="192"/>
      <c r="J35" s="47">
        <v>1856</v>
      </c>
      <c r="K35" s="27">
        <f>SUM(L35:N35)</f>
        <v>18458</v>
      </c>
      <c r="L35" s="192">
        <v>11762</v>
      </c>
      <c r="M35" s="192"/>
      <c r="N35" s="71">
        <v>6696</v>
      </c>
      <c r="O35" s="28">
        <f>SUM(P35:R35)</f>
        <v>5412</v>
      </c>
      <c r="P35" s="192">
        <v>601</v>
      </c>
      <c r="Q35" s="192"/>
      <c r="R35" s="71">
        <v>4811</v>
      </c>
    </row>
    <row r="36" spans="1:19" s="18" customFormat="1" ht="20.25" customHeight="1" x14ac:dyDescent="0.15">
      <c r="A36" s="45"/>
      <c r="B36" s="71">
        <v>29</v>
      </c>
      <c r="C36" s="28">
        <f>SUM(D36:F36)</f>
        <v>37648</v>
      </c>
      <c r="D36" s="192">
        <v>31944</v>
      </c>
      <c r="E36" s="192"/>
      <c r="F36" s="86">
        <v>5704</v>
      </c>
      <c r="G36" s="28">
        <f>SUM(H36:J36)</f>
        <v>5507</v>
      </c>
      <c r="H36" s="192">
        <v>3644</v>
      </c>
      <c r="I36" s="192"/>
      <c r="J36" s="47">
        <v>1863</v>
      </c>
      <c r="K36" s="27">
        <f>SUM(L36:N36)</f>
        <v>18398</v>
      </c>
      <c r="L36" s="192">
        <v>11692</v>
      </c>
      <c r="M36" s="192"/>
      <c r="N36" s="71">
        <v>6706</v>
      </c>
      <c r="O36" s="28">
        <f>SUM(P36:R36)</f>
        <v>5462</v>
      </c>
      <c r="P36" s="192">
        <v>601</v>
      </c>
      <c r="Q36" s="192"/>
      <c r="R36" s="71">
        <v>4861</v>
      </c>
    </row>
    <row r="37" spans="1:19" s="18" customFormat="1" ht="20.25" customHeight="1" x14ac:dyDescent="0.15">
      <c r="A37" s="45"/>
      <c r="B37" s="71">
        <v>30</v>
      </c>
      <c r="C37" s="28">
        <f>SUM(D37:F37)</f>
        <v>37965</v>
      </c>
      <c r="D37" s="192">
        <v>32189</v>
      </c>
      <c r="E37" s="192"/>
      <c r="F37" s="86">
        <v>5776</v>
      </c>
      <c r="G37" s="28">
        <f>SUM(H37:J37)</f>
        <v>5573</v>
      </c>
      <c r="H37" s="192">
        <v>3686</v>
      </c>
      <c r="I37" s="192"/>
      <c r="J37" s="47">
        <v>1887</v>
      </c>
      <c r="K37" s="27">
        <f>SUM(L37:N37)</f>
        <v>18325</v>
      </c>
      <c r="L37" s="192">
        <v>11599</v>
      </c>
      <c r="M37" s="192"/>
      <c r="N37" s="71">
        <v>6726</v>
      </c>
      <c r="O37" s="28">
        <f>SUM(P37:R37)</f>
        <v>5486</v>
      </c>
      <c r="P37" s="192">
        <v>598</v>
      </c>
      <c r="Q37" s="192"/>
      <c r="R37" s="71">
        <v>4888</v>
      </c>
    </row>
    <row r="38" spans="1:19" s="18" customFormat="1" ht="20.25" customHeight="1" x14ac:dyDescent="0.15">
      <c r="A38" s="48"/>
      <c r="B38" s="71">
        <v>31</v>
      </c>
      <c r="C38" s="28">
        <f>SUM(D38:F38)</f>
        <v>38174</v>
      </c>
      <c r="D38" s="192">
        <v>32341</v>
      </c>
      <c r="E38" s="192"/>
      <c r="F38" s="86">
        <v>5833</v>
      </c>
      <c r="G38" s="28">
        <f>SUM(H38:J38)</f>
        <v>5633</v>
      </c>
      <c r="H38" s="192">
        <v>3718</v>
      </c>
      <c r="I38" s="192"/>
      <c r="J38" s="47">
        <v>1915</v>
      </c>
      <c r="K38" s="27">
        <f>SUM(L38:N38)</f>
        <v>18278</v>
      </c>
      <c r="L38" s="192">
        <v>11544</v>
      </c>
      <c r="M38" s="192"/>
      <c r="N38" s="71">
        <v>6734</v>
      </c>
      <c r="O38" s="28">
        <f>SUM(P38:R38)</f>
        <v>5515</v>
      </c>
      <c r="P38" s="192">
        <v>599</v>
      </c>
      <c r="Q38" s="192"/>
      <c r="R38" s="71">
        <v>4916</v>
      </c>
    </row>
    <row r="39" spans="1:19" s="79" customFormat="1" ht="20.25" customHeight="1" x14ac:dyDescent="0.15">
      <c r="A39" s="88" t="s">
        <v>161</v>
      </c>
      <c r="B39" s="89">
        <v>2</v>
      </c>
      <c r="C39" s="90">
        <f>SUM(D39:F39)</f>
        <v>38416</v>
      </c>
      <c r="D39" s="189">
        <v>32539</v>
      </c>
      <c r="E39" s="189"/>
      <c r="F39" s="89">
        <v>5877</v>
      </c>
      <c r="G39" s="91">
        <f>SUM(H39:J39)</f>
        <v>5683</v>
      </c>
      <c r="H39" s="191">
        <v>3753</v>
      </c>
      <c r="I39" s="191"/>
      <c r="J39" s="92">
        <v>1930</v>
      </c>
      <c r="K39" s="93">
        <f>SUM(L39:N39)</f>
        <v>18181</v>
      </c>
      <c r="L39" s="189">
        <v>11440</v>
      </c>
      <c r="M39" s="189"/>
      <c r="N39" s="89">
        <v>6741</v>
      </c>
      <c r="O39" s="91">
        <f>SUM(P39:R39)</f>
        <v>5556</v>
      </c>
      <c r="P39" s="191">
        <v>595</v>
      </c>
      <c r="Q39" s="191"/>
      <c r="R39" s="94">
        <v>4961</v>
      </c>
    </row>
    <row r="40" spans="1:19" s="4" customFormat="1" ht="16.5" customHeight="1" x14ac:dyDescent="0.15">
      <c r="A40" s="3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6"/>
      <c r="Q40" s="5"/>
      <c r="R40" s="6" t="s">
        <v>140</v>
      </c>
    </row>
    <row r="41" spans="1:19" ht="16.5" customHeight="1" x14ac:dyDescent="0.15">
      <c r="O41" s="2"/>
      <c r="Q41" s="2"/>
    </row>
    <row r="42" spans="1:19" x14ac:dyDescent="0.15">
      <c r="J42" s="10"/>
      <c r="N42" s="10"/>
      <c r="S42" s="10"/>
    </row>
    <row r="43" spans="1:19" x14ac:dyDescent="0.15">
      <c r="G43" s="10"/>
      <c r="J43" s="10"/>
      <c r="N43" s="10"/>
      <c r="S43" s="10"/>
    </row>
    <row r="44" spans="1:19" x14ac:dyDescent="0.15">
      <c r="G44" s="10"/>
      <c r="J44" s="10"/>
      <c r="N44" s="10"/>
      <c r="S44" s="10"/>
    </row>
    <row r="45" spans="1:19" x14ac:dyDescent="0.15">
      <c r="G45" s="10"/>
    </row>
  </sheetData>
  <mergeCells count="180">
    <mergeCell ref="H38:I38"/>
    <mergeCell ref="L37:M37"/>
    <mergeCell ref="H33:I33"/>
    <mergeCell ref="H36:I36"/>
    <mergeCell ref="D35:E35"/>
    <mergeCell ref="D39:E39"/>
    <mergeCell ref="A1:R1"/>
    <mergeCell ref="K18:L18"/>
    <mergeCell ref="M18:N18"/>
    <mergeCell ref="O18:P18"/>
    <mergeCell ref="Q18:R18"/>
    <mergeCell ref="D37:E37"/>
    <mergeCell ref="P34:Q34"/>
    <mergeCell ref="P32:Q32"/>
    <mergeCell ref="P31:Q31"/>
    <mergeCell ref="D29:E29"/>
    <mergeCell ref="H37:I37"/>
    <mergeCell ref="D34:E34"/>
    <mergeCell ref="H35:I35"/>
    <mergeCell ref="L35:M35"/>
    <mergeCell ref="P38:Q38"/>
    <mergeCell ref="A21:R21"/>
    <mergeCell ref="H29:I29"/>
    <mergeCell ref="D28:E28"/>
    <mergeCell ref="L39:M39"/>
    <mergeCell ref="P30:Q30"/>
    <mergeCell ref="D32:E32"/>
    <mergeCell ref="H32:I32"/>
    <mergeCell ref="L32:M32"/>
    <mergeCell ref="I6:J6"/>
    <mergeCell ref="O7:P7"/>
    <mergeCell ref="D31:E31"/>
    <mergeCell ref="H31:I31"/>
    <mergeCell ref="L31:M31"/>
    <mergeCell ref="H39:I39"/>
    <mergeCell ref="L38:M38"/>
    <mergeCell ref="D36:E36"/>
    <mergeCell ref="P37:Q37"/>
    <mergeCell ref="L33:M33"/>
    <mergeCell ref="P33:Q33"/>
    <mergeCell ref="L34:M34"/>
    <mergeCell ref="P36:Q36"/>
    <mergeCell ref="L36:M36"/>
    <mergeCell ref="P35:Q35"/>
    <mergeCell ref="P39:Q39"/>
    <mergeCell ref="H34:I34"/>
    <mergeCell ref="D33:E33"/>
    <mergeCell ref="D38:E38"/>
    <mergeCell ref="D30:E30"/>
    <mergeCell ref="H30:I30"/>
    <mergeCell ref="E8:F8"/>
    <mergeCell ref="O6:P6"/>
    <mergeCell ref="L27:M27"/>
    <mergeCell ref="C4:D5"/>
    <mergeCell ref="E5:F5"/>
    <mergeCell ref="E7:F7"/>
    <mergeCell ref="C7:D7"/>
    <mergeCell ref="L26:M26"/>
    <mergeCell ref="H28:I28"/>
    <mergeCell ref="L28:M28"/>
    <mergeCell ref="K5:L5"/>
    <mergeCell ref="M5:N5"/>
    <mergeCell ref="O5:P5"/>
    <mergeCell ref="M6:N6"/>
    <mergeCell ref="M8:N8"/>
    <mergeCell ref="K7:L7"/>
    <mergeCell ref="K11:L11"/>
    <mergeCell ref="M7:N7"/>
    <mergeCell ref="K6:L6"/>
    <mergeCell ref="O10:P10"/>
    <mergeCell ref="M12:N12"/>
    <mergeCell ref="O13:P13"/>
    <mergeCell ref="A24:B26"/>
    <mergeCell ref="C24:J24"/>
    <mergeCell ref="C25:F25"/>
    <mergeCell ref="G25:J25"/>
    <mergeCell ref="D26:E26"/>
    <mergeCell ref="G8:H8"/>
    <mergeCell ref="C18:D18"/>
    <mergeCell ref="K4:R4"/>
    <mergeCell ref="E18:F18"/>
    <mergeCell ref="C12:D12"/>
    <mergeCell ref="G11:H11"/>
    <mergeCell ref="Q5:R5"/>
    <mergeCell ref="E6:F6"/>
    <mergeCell ref="C6:D6"/>
    <mergeCell ref="I8:J8"/>
    <mergeCell ref="K8:L8"/>
    <mergeCell ref="G6:H6"/>
    <mergeCell ref="E4:J4"/>
    <mergeCell ref="C9:D9"/>
    <mergeCell ref="E9:F9"/>
    <mergeCell ref="G9:H9"/>
    <mergeCell ref="I9:J9"/>
    <mergeCell ref="C8:D8"/>
    <mergeCell ref="I7:J7"/>
    <mergeCell ref="A4:B5"/>
    <mergeCell ref="G5:H5"/>
    <mergeCell ref="I5:J5"/>
    <mergeCell ref="C10:D10"/>
    <mergeCell ref="G12:H12"/>
    <mergeCell ref="I12:J12"/>
    <mergeCell ref="E12:F12"/>
    <mergeCell ref="I11:J11"/>
    <mergeCell ref="C11:D11"/>
    <mergeCell ref="I10:J10"/>
    <mergeCell ref="E10:F10"/>
    <mergeCell ref="E11:F11"/>
    <mergeCell ref="G10:H10"/>
    <mergeCell ref="G7:H7"/>
    <mergeCell ref="O14:P14"/>
    <mergeCell ref="K16:L16"/>
    <mergeCell ref="M15:N15"/>
    <mergeCell ref="O15:P15"/>
    <mergeCell ref="M13:N13"/>
    <mergeCell ref="Q11:R11"/>
    <mergeCell ref="Q10:R10"/>
    <mergeCell ref="Q8:R8"/>
    <mergeCell ref="Q6:R6"/>
    <mergeCell ref="Q7:R7"/>
    <mergeCell ref="Q9:R9"/>
    <mergeCell ref="K10:L10"/>
    <mergeCell ref="O9:P9"/>
    <mergeCell ref="M9:N9"/>
    <mergeCell ref="M11:N11"/>
    <mergeCell ref="M10:N10"/>
    <mergeCell ref="O11:P11"/>
    <mergeCell ref="K9:L9"/>
    <mergeCell ref="O8:P8"/>
    <mergeCell ref="I14:J14"/>
    <mergeCell ref="I13:J13"/>
    <mergeCell ref="O12:P12"/>
    <mergeCell ref="K13:L13"/>
    <mergeCell ref="Q13:R13"/>
    <mergeCell ref="C14:D14"/>
    <mergeCell ref="E14:F14"/>
    <mergeCell ref="G14:H14"/>
    <mergeCell ref="E17:F17"/>
    <mergeCell ref="G17:H17"/>
    <mergeCell ref="M16:N16"/>
    <mergeCell ref="M17:N17"/>
    <mergeCell ref="Q17:R17"/>
    <mergeCell ref="O17:P17"/>
    <mergeCell ref="O16:P16"/>
    <mergeCell ref="Q16:R16"/>
    <mergeCell ref="M14:N14"/>
    <mergeCell ref="K14:L14"/>
    <mergeCell ref="C13:D13"/>
    <mergeCell ref="E13:F13"/>
    <mergeCell ref="G13:H13"/>
    <mergeCell ref="K12:L12"/>
    <mergeCell ref="Q12:R12"/>
    <mergeCell ref="Q14:R14"/>
    <mergeCell ref="L30:M30"/>
    <mergeCell ref="P27:Q27"/>
    <mergeCell ref="H27:I27"/>
    <mergeCell ref="O25:R25"/>
    <mergeCell ref="P26:Q26"/>
    <mergeCell ref="P29:Q29"/>
    <mergeCell ref="I18:J18"/>
    <mergeCell ref="G18:H18"/>
    <mergeCell ref="G16:H16"/>
    <mergeCell ref="I17:J17"/>
    <mergeCell ref="K17:L17"/>
    <mergeCell ref="I16:J16"/>
    <mergeCell ref="D27:E27"/>
    <mergeCell ref="L29:M29"/>
    <mergeCell ref="C15:D15"/>
    <mergeCell ref="E15:F15"/>
    <mergeCell ref="P28:Q28"/>
    <mergeCell ref="C16:D16"/>
    <mergeCell ref="E16:F16"/>
    <mergeCell ref="K24:R24"/>
    <mergeCell ref="K25:N25"/>
    <mergeCell ref="H26:I26"/>
    <mergeCell ref="C17:D17"/>
    <mergeCell ref="I15:J15"/>
    <mergeCell ref="K15:L15"/>
    <mergeCell ref="G15:H15"/>
    <mergeCell ref="Q15:R15"/>
  </mergeCells>
  <phoneticPr fontId="2"/>
  <printOptions horizontalCentered="1"/>
  <pageMargins left="0.27559055118110237" right="0.27559055118110237" top="0.78740157480314965" bottom="0.78740157480314965" header="0.51181102362204722" footer="0"/>
  <pageSetup paperSize="9" orientation="portrait" horizontalDpi="300" verticalDpi="300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44"/>
  <sheetViews>
    <sheetView zoomScaleNormal="100" workbookViewId="0">
      <selection activeCell="C18" sqref="C18"/>
    </sheetView>
  </sheetViews>
  <sheetFormatPr defaultRowHeight="13.5" x14ac:dyDescent="0.15"/>
  <cols>
    <col min="1" max="2" width="5.375" style="7" customWidth="1"/>
    <col min="3" max="12" width="8.125" style="7" customWidth="1"/>
    <col min="13" max="16384" width="9" style="7"/>
  </cols>
  <sheetData>
    <row r="1" spans="1:12" ht="24" x14ac:dyDescent="0.15">
      <c r="A1" s="117" t="s">
        <v>156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9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6.5" customHeight="1" x14ac:dyDescent="0.15">
      <c r="A3" s="15" t="s">
        <v>120</v>
      </c>
      <c r="B3" s="15"/>
      <c r="C3" s="15"/>
      <c r="K3" s="2"/>
      <c r="L3" s="2" t="s">
        <v>144</v>
      </c>
    </row>
    <row r="4" spans="1:12" ht="27" customHeight="1" x14ac:dyDescent="0.15">
      <c r="A4" s="173" t="s">
        <v>106</v>
      </c>
      <c r="B4" s="174"/>
      <c r="C4" s="203" t="s">
        <v>4</v>
      </c>
      <c r="D4" s="204"/>
      <c r="E4" s="163" t="s">
        <v>43</v>
      </c>
      <c r="F4" s="179"/>
      <c r="G4" s="205" t="s">
        <v>44</v>
      </c>
      <c r="H4" s="206"/>
      <c r="I4" s="163" t="s">
        <v>45</v>
      </c>
      <c r="J4" s="179"/>
      <c r="K4" s="163" t="s">
        <v>46</v>
      </c>
      <c r="L4" s="164"/>
    </row>
    <row r="5" spans="1:12" ht="18" customHeight="1" x14ac:dyDescent="0.15">
      <c r="A5" s="175"/>
      <c r="B5" s="176"/>
      <c r="C5" s="23" t="s">
        <v>47</v>
      </c>
      <c r="D5" s="23" t="s">
        <v>48</v>
      </c>
      <c r="E5" s="16" t="s">
        <v>47</v>
      </c>
      <c r="F5" s="16" t="s">
        <v>48</v>
      </c>
      <c r="G5" s="16" t="s">
        <v>47</v>
      </c>
      <c r="H5" s="16" t="s">
        <v>48</v>
      </c>
      <c r="I5" s="16" t="s">
        <v>47</v>
      </c>
      <c r="J5" s="16" t="s">
        <v>48</v>
      </c>
      <c r="K5" s="16" t="s">
        <v>47</v>
      </c>
      <c r="L5" s="73" t="s">
        <v>48</v>
      </c>
    </row>
    <row r="6" spans="1:12" s="14" customFormat="1" ht="19.5" customHeight="1" x14ac:dyDescent="0.15">
      <c r="A6" s="45" t="s">
        <v>33</v>
      </c>
      <c r="B6" s="46">
        <v>40</v>
      </c>
      <c r="C6" s="28">
        <f t="shared" ref="C6:D18" si="0">SUM(E6,G6,I6,K6)</f>
        <v>22840</v>
      </c>
      <c r="D6" s="27">
        <f t="shared" si="0"/>
        <v>1027</v>
      </c>
      <c r="E6" s="72">
        <v>22818</v>
      </c>
      <c r="F6" s="72">
        <v>1000</v>
      </c>
      <c r="G6" s="72">
        <v>8</v>
      </c>
      <c r="H6" s="72">
        <v>7</v>
      </c>
      <c r="I6" s="72">
        <v>1</v>
      </c>
      <c r="J6" s="72">
        <v>1</v>
      </c>
      <c r="K6" s="72">
        <v>13</v>
      </c>
      <c r="L6" s="72">
        <v>19</v>
      </c>
    </row>
    <row r="7" spans="1:12" s="14" customFormat="1" ht="19.5" customHeight="1" x14ac:dyDescent="0.15">
      <c r="A7" s="45"/>
      <c r="B7" s="46">
        <v>50</v>
      </c>
      <c r="C7" s="28">
        <f t="shared" si="0"/>
        <v>27267</v>
      </c>
      <c r="D7" s="27">
        <f t="shared" si="0"/>
        <v>1969</v>
      </c>
      <c r="E7" s="72">
        <v>25861</v>
      </c>
      <c r="F7" s="72">
        <v>1236</v>
      </c>
      <c r="G7" s="72">
        <v>312</v>
      </c>
      <c r="H7" s="72">
        <v>310</v>
      </c>
      <c r="I7" s="72">
        <v>221</v>
      </c>
      <c r="J7" s="72">
        <v>140</v>
      </c>
      <c r="K7" s="72">
        <v>873</v>
      </c>
      <c r="L7" s="72">
        <v>283</v>
      </c>
    </row>
    <row r="8" spans="1:12" s="14" customFormat="1" ht="19.5" customHeight="1" x14ac:dyDescent="0.15">
      <c r="A8" s="45"/>
      <c r="B8" s="46">
        <v>60</v>
      </c>
      <c r="C8" s="28">
        <f>SUM(E8,G8,I8,K8)</f>
        <v>29970</v>
      </c>
      <c r="D8" s="27">
        <f>SUM(F8,H8,J8,L8)</f>
        <v>3469</v>
      </c>
      <c r="E8" s="77">
        <v>24926</v>
      </c>
      <c r="F8" s="77">
        <v>1674</v>
      </c>
      <c r="G8" s="77">
        <v>1207</v>
      </c>
      <c r="H8" s="77">
        <v>699</v>
      </c>
      <c r="I8" s="77">
        <v>884</v>
      </c>
      <c r="J8" s="77">
        <v>464</v>
      </c>
      <c r="K8" s="77">
        <v>2953</v>
      </c>
      <c r="L8" s="77">
        <v>632</v>
      </c>
    </row>
    <row r="9" spans="1:12" s="14" customFormat="1" ht="19.5" customHeight="1" x14ac:dyDescent="0.15">
      <c r="A9" s="45" t="s">
        <v>34</v>
      </c>
      <c r="B9" s="46">
        <v>7</v>
      </c>
      <c r="C9" s="28">
        <f t="shared" si="0"/>
        <v>34629</v>
      </c>
      <c r="D9" s="27">
        <f t="shared" si="0"/>
        <v>5867</v>
      </c>
      <c r="E9" s="72">
        <v>26804</v>
      </c>
      <c r="F9" s="72">
        <v>2185</v>
      </c>
      <c r="G9" s="72">
        <v>2019</v>
      </c>
      <c r="H9" s="72">
        <v>1011</v>
      </c>
      <c r="I9" s="72">
        <v>1656</v>
      </c>
      <c r="J9" s="72">
        <v>1079</v>
      </c>
      <c r="K9" s="72">
        <v>4150</v>
      </c>
      <c r="L9" s="72">
        <v>1592</v>
      </c>
    </row>
    <row r="10" spans="1:12" s="14" customFormat="1" ht="19.5" customHeight="1" x14ac:dyDescent="0.15">
      <c r="A10" s="45"/>
      <c r="B10" s="46">
        <v>12</v>
      </c>
      <c r="C10" s="28">
        <f t="shared" si="0"/>
        <v>35927</v>
      </c>
      <c r="D10" s="27">
        <f t="shared" si="0"/>
        <v>6759</v>
      </c>
      <c r="E10" s="72">
        <v>27131</v>
      </c>
      <c r="F10" s="72">
        <v>2406</v>
      </c>
      <c r="G10" s="72">
        <v>2096</v>
      </c>
      <c r="H10" s="72">
        <v>1119</v>
      </c>
      <c r="I10" s="72">
        <v>1998</v>
      </c>
      <c r="J10" s="72">
        <v>1373</v>
      </c>
      <c r="K10" s="72">
        <v>4702</v>
      </c>
      <c r="L10" s="72">
        <v>1861</v>
      </c>
    </row>
    <row r="11" spans="1:12" s="14" customFormat="1" ht="19.5" customHeight="1" x14ac:dyDescent="0.15">
      <c r="A11" s="18"/>
      <c r="B11" s="46">
        <v>17</v>
      </c>
      <c r="C11" s="28">
        <f t="shared" si="0"/>
        <v>36691</v>
      </c>
      <c r="D11" s="27">
        <f t="shared" si="0"/>
        <v>7642</v>
      </c>
      <c r="E11" s="72">
        <v>27824</v>
      </c>
      <c r="F11" s="72">
        <v>2613</v>
      </c>
      <c r="G11" s="72">
        <v>1641</v>
      </c>
      <c r="H11" s="72">
        <v>1372</v>
      </c>
      <c r="I11" s="72">
        <v>2214</v>
      </c>
      <c r="J11" s="72">
        <v>1795</v>
      </c>
      <c r="K11" s="72">
        <v>5012</v>
      </c>
      <c r="L11" s="72">
        <v>1862</v>
      </c>
    </row>
    <row r="12" spans="1:12" s="14" customFormat="1" ht="19.5" customHeight="1" x14ac:dyDescent="0.15">
      <c r="A12" s="18"/>
      <c r="B12" s="46">
        <v>22</v>
      </c>
      <c r="C12" s="28">
        <f t="shared" si="0"/>
        <v>54308</v>
      </c>
      <c r="D12" s="27">
        <f t="shared" si="0"/>
        <v>10323</v>
      </c>
      <c r="E12" s="72">
        <v>42466</v>
      </c>
      <c r="F12" s="72">
        <v>3939</v>
      </c>
      <c r="G12" s="72">
        <v>1678</v>
      </c>
      <c r="H12" s="72">
        <v>1647</v>
      </c>
      <c r="I12" s="72">
        <v>3425</v>
      </c>
      <c r="J12" s="72">
        <v>2473</v>
      </c>
      <c r="K12" s="72">
        <v>6739</v>
      </c>
      <c r="L12" s="72">
        <v>2264</v>
      </c>
    </row>
    <row r="13" spans="1:12" s="14" customFormat="1" ht="19.5" customHeight="1" x14ac:dyDescent="0.15">
      <c r="A13" s="45"/>
      <c r="B13" s="46">
        <v>27</v>
      </c>
      <c r="C13" s="28">
        <f t="shared" si="0"/>
        <v>55586</v>
      </c>
      <c r="D13" s="27">
        <f t="shared" si="0"/>
        <v>10695</v>
      </c>
      <c r="E13" s="71">
        <v>43311</v>
      </c>
      <c r="F13" s="71">
        <v>4169</v>
      </c>
      <c r="G13" s="71">
        <v>1755</v>
      </c>
      <c r="H13" s="71">
        <v>1699</v>
      </c>
      <c r="I13" s="71">
        <v>3520</v>
      </c>
      <c r="J13" s="71">
        <v>2538</v>
      </c>
      <c r="K13" s="71">
        <v>7000</v>
      </c>
      <c r="L13" s="71">
        <v>2289</v>
      </c>
    </row>
    <row r="14" spans="1:12" s="18" customFormat="1" ht="19.5" customHeight="1" x14ac:dyDescent="0.15">
      <c r="A14" s="45"/>
      <c r="B14" s="47">
        <v>28</v>
      </c>
      <c r="C14" s="28">
        <f t="shared" si="0"/>
        <v>55865</v>
      </c>
      <c r="D14" s="27">
        <f t="shared" si="0"/>
        <v>10877</v>
      </c>
      <c r="E14" s="71">
        <v>43511</v>
      </c>
      <c r="F14" s="71">
        <v>4210</v>
      </c>
      <c r="G14" s="71">
        <v>1751</v>
      </c>
      <c r="H14" s="71">
        <v>1698</v>
      </c>
      <c r="I14" s="71">
        <v>3535</v>
      </c>
      <c r="J14" s="71">
        <v>2617</v>
      </c>
      <c r="K14" s="71">
        <v>7068</v>
      </c>
      <c r="L14" s="71">
        <v>2352</v>
      </c>
    </row>
    <row r="15" spans="1:12" s="18" customFormat="1" ht="19.5" customHeight="1" x14ac:dyDescent="0.15">
      <c r="A15" s="45"/>
      <c r="B15" s="47">
        <v>29</v>
      </c>
      <c r="C15" s="28">
        <f t="shared" ref="C15:D17" si="1">SUM(E15,G15,I15,K15)</f>
        <v>56046</v>
      </c>
      <c r="D15" s="27">
        <f t="shared" si="1"/>
        <v>10970</v>
      </c>
      <c r="E15" s="71">
        <v>43636</v>
      </c>
      <c r="F15" s="71">
        <v>4245</v>
      </c>
      <c r="G15" s="71">
        <v>1747</v>
      </c>
      <c r="H15" s="71">
        <v>1702</v>
      </c>
      <c r="I15" s="71">
        <v>3553</v>
      </c>
      <c r="J15" s="71">
        <v>2720</v>
      </c>
      <c r="K15" s="71">
        <v>7110</v>
      </c>
      <c r="L15" s="71">
        <v>2303</v>
      </c>
    </row>
    <row r="16" spans="1:12" s="18" customFormat="1" ht="19.5" customHeight="1" x14ac:dyDescent="0.15">
      <c r="A16" s="45"/>
      <c r="B16" s="47">
        <v>30</v>
      </c>
      <c r="C16" s="28">
        <f t="shared" si="1"/>
        <v>56290</v>
      </c>
      <c r="D16" s="27">
        <f t="shared" si="1"/>
        <v>11059</v>
      </c>
      <c r="E16" s="71">
        <v>43788</v>
      </c>
      <c r="F16" s="71">
        <v>4284</v>
      </c>
      <c r="G16" s="71">
        <v>1746</v>
      </c>
      <c r="H16" s="71">
        <v>1725</v>
      </c>
      <c r="I16" s="71">
        <v>3568</v>
      </c>
      <c r="J16" s="71">
        <v>2729</v>
      </c>
      <c r="K16" s="71">
        <v>7188</v>
      </c>
      <c r="L16" s="71">
        <v>2321</v>
      </c>
    </row>
    <row r="17" spans="1:12" s="18" customFormat="1" ht="19.5" customHeight="1" x14ac:dyDescent="0.15">
      <c r="A17" s="48"/>
      <c r="B17" s="47">
        <v>31</v>
      </c>
      <c r="C17" s="28">
        <f t="shared" si="1"/>
        <v>56452</v>
      </c>
      <c r="D17" s="27">
        <f t="shared" si="1"/>
        <v>11148</v>
      </c>
      <c r="E17" s="71">
        <v>43885</v>
      </c>
      <c r="F17" s="71">
        <v>4317</v>
      </c>
      <c r="G17" s="71">
        <v>1738</v>
      </c>
      <c r="H17" s="71">
        <v>1733</v>
      </c>
      <c r="I17" s="71">
        <v>3592</v>
      </c>
      <c r="J17" s="71">
        <v>2770</v>
      </c>
      <c r="K17" s="71">
        <v>7237</v>
      </c>
      <c r="L17" s="71">
        <v>2328</v>
      </c>
    </row>
    <row r="18" spans="1:12" s="79" customFormat="1" ht="19.5" customHeight="1" x14ac:dyDescent="0.15">
      <c r="A18" s="88" t="s">
        <v>161</v>
      </c>
      <c r="B18" s="95">
        <v>2</v>
      </c>
      <c r="C18" s="96">
        <f t="shared" si="0"/>
        <v>56597</v>
      </c>
      <c r="D18" s="97">
        <f t="shared" si="0"/>
        <v>11240</v>
      </c>
      <c r="E18" s="89">
        <v>43979</v>
      </c>
      <c r="F18" s="89">
        <v>4348</v>
      </c>
      <c r="G18" s="89">
        <v>1747</v>
      </c>
      <c r="H18" s="89">
        <v>1749</v>
      </c>
      <c r="I18" s="89">
        <v>3597</v>
      </c>
      <c r="J18" s="89">
        <v>2809</v>
      </c>
      <c r="K18" s="89">
        <v>7274</v>
      </c>
      <c r="L18" s="89">
        <v>2334</v>
      </c>
    </row>
    <row r="19" spans="1:12" ht="16.5" customHeight="1" x14ac:dyDescent="0.15">
      <c r="A19" s="35" t="s">
        <v>116</v>
      </c>
      <c r="B19" s="36"/>
      <c r="C19" s="36"/>
      <c r="D19" s="36"/>
      <c r="E19" s="36"/>
      <c r="F19" s="36"/>
      <c r="G19" s="36"/>
      <c r="H19" s="5"/>
      <c r="I19" s="5"/>
      <c r="J19" s="5"/>
      <c r="K19" s="6"/>
      <c r="L19" s="6" t="s">
        <v>42</v>
      </c>
    </row>
    <row r="20" spans="1:12" ht="16.5" customHeight="1" x14ac:dyDescent="0.15">
      <c r="A20" s="1" t="s">
        <v>143</v>
      </c>
    </row>
    <row r="21" spans="1:12" ht="30" customHeight="1" x14ac:dyDescent="0.15">
      <c r="A21" s="20"/>
    </row>
    <row r="22" spans="1:12" ht="24" x14ac:dyDescent="0.15">
      <c r="A22" s="21"/>
      <c r="B22" s="117" t="s">
        <v>157</v>
      </c>
      <c r="C22" s="117"/>
      <c r="D22" s="117"/>
      <c r="E22" s="117"/>
      <c r="F22" s="117"/>
      <c r="G22" s="117"/>
      <c r="H22" s="117"/>
      <c r="I22" s="117"/>
      <c r="J22" s="117"/>
      <c r="K22" s="117"/>
      <c r="L22" s="22"/>
    </row>
    <row r="23" spans="1:12" ht="9" customHeight="1" x14ac:dyDescent="0.15"/>
    <row r="24" spans="1:12" x14ac:dyDescent="0.15">
      <c r="B24" s="7" t="s">
        <v>121</v>
      </c>
      <c r="J24" s="2"/>
      <c r="K24" s="2" t="s">
        <v>137</v>
      </c>
    </row>
    <row r="25" spans="1:12" ht="15.75" customHeight="1" x14ac:dyDescent="0.15">
      <c r="B25" s="195" t="s">
        <v>145</v>
      </c>
      <c r="C25" s="174"/>
      <c r="D25" s="185" t="s">
        <v>23</v>
      </c>
      <c r="E25" s="186"/>
      <c r="F25" s="196" t="s">
        <v>49</v>
      </c>
      <c r="G25" s="197"/>
      <c r="H25" s="196" t="s">
        <v>146</v>
      </c>
      <c r="I25" s="197"/>
      <c r="J25" s="196" t="s">
        <v>50</v>
      </c>
      <c r="K25" s="200"/>
    </row>
    <row r="26" spans="1:12" ht="15.75" customHeight="1" x14ac:dyDescent="0.15">
      <c r="B26" s="175"/>
      <c r="C26" s="176"/>
      <c r="D26" s="187"/>
      <c r="E26" s="188"/>
      <c r="F26" s="198"/>
      <c r="G26" s="199"/>
      <c r="H26" s="198"/>
      <c r="I26" s="199"/>
      <c r="J26" s="198"/>
      <c r="K26" s="201"/>
    </row>
    <row r="27" spans="1:12" ht="16.5" customHeight="1" x14ac:dyDescent="0.15">
      <c r="B27" s="13" t="s">
        <v>33</v>
      </c>
      <c r="C27" s="72">
        <v>30</v>
      </c>
      <c r="D27" s="207">
        <f t="shared" ref="D27:D38" si="2">SUM(F27:K27)</f>
        <v>58</v>
      </c>
      <c r="E27" s="208"/>
      <c r="F27" s="202">
        <v>50</v>
      </c>
      <c r="G27" s="202"/>
      <c r="H27" s="202">
        <v>8</v>
      </c>
      <c r="I27" s="202"/>
      <c r="J27" s="202">
        <v>0</v>
      </c>
      <c r="K27" s="202"/>
    </row>
    <row r="28" spans="1:12" ht="16.5" customHeight="1" x14ac:dyDescent="0.15">
      <c r="B28" s="13"/>
      <c r="C28" s="72">
        <v>35</v>
      </c>
      <c r="D28" s="207">
        <f t="shared" si="2"/>
        <v>178</v>
      </c>
      <c r="E28" s="208"/>
      <c r="F28" s="202">
        <v>170</v>
      </c>
      <c r="G28" s="202"/>
      <c r="H28" s="202">
        <v>8</v>
      </c>
      <c r="I28" s="202"/>
      <c r="J28" s="202">
        <v>0</v>
      </c>
      <c r="K28" s="202"/>
    </row>
    <row r="29" spans="1:12" ht="16.5" customHeight="1" x14ac:dyDescent="0.15">
      <c r="B29" s="13"/>
      <c r="C29" s="72">
        <v>40</v>
      </c>
      <c r="D29" s="207">
        <f t="shared" si="2"/>
        <v>238</v>
      </c>
      <c r="E29" s="208"/>
      <c r="F29" s="202">
        <v>230</v>
      </c>
      <c r="G29" s="202"/>
      <c r="H29" s="202">
        <v>8</v>
      </c>
      <c r="I29" s="202"/>
      <c r="J29" s="202">
        <v>0</v>
      </c>
      <c r="K29" s="202"/>
    </row>
    <row r="30" spans="1:12" ht="16.5" customHeight="1" x14ac:dyDescent="0.15">
      <c r="B30" s="13"/>
      <c r="C30" s="72">
        <v>45</v>
      </c>
      <c r="D30" s="207">
        <f t="shared" si="2"/>
        <v>238</v>
      </c>
      <c r="E30" s="208"/>
      <c r="F30" s="202">
        <v>230</v>
      </c>
      <c r="G30" s="202"/>
      <c r="H30" s="202">
        <v>8</v>
      </c>
      <c r="I30" s="202"/>
      <c r="J30" s="202">
        <v>0</v>
      </c>
      <c r="K30" s="202"/>
    </row>
    <row r="31" spans="1:12" ht="16.5" customHeight="1" x14ac:dyDescent="0.15">
      <c r="B31" s="13"/>
      <c r="C31" s="72">
        <v>50</v>
      </c>
      <c r="D31" s="207">
        <f t="shared" si="2"/>
        <v>286</v>
      </c>
      <c r="E31" s="208"/>
      <c r="F31" s="202">
        <v>230</v>
      </c>
      <c r="G31" s="202"/>
      <c r="H31" s="202">
        <v>8</v>
      </c>
      <c r="I31" s="202"/>
      <c r="J31" s="202">
        <v>48</v>
      </c>
      <c r="K31" s="202"/>
    </row>
    <row r="32" spans="1:12" ht="16.5" customHeight="1" x14ac:dyDescent="0.15">
      <c r="B32" s="13"/>
      <c r="C32" s="72">
        <v>55</v>
      </c>
      <c r="D32" s="207">
        <f t="shared" si="2"/>
        <v>268</v>
      </c>
      <c r="E32" s="208"/>
      <c r="F32" s="202">
        <v>212</v>
      </c>
      <c r="G32" s="202"/>
      <c r="H32" s="202">
        <v>8</v>
      </c>
      <c r="I32" s="202"/>
      <c r="J32" s="202">
        <v>48</v>
      </c>
      <c r="K32" s="202"/>
    </row>
    <row r="33" spans="2:11" ht="16.5" customHeight="1" x14ac:dyDescent="0.15">
      <c r="B33" s="13"/>
      <c r="C33" s="72">
        <v>60</v>
      </c>
      <c r="D33" s="207">
        <f t="shared" si="2"/>
        <v>292</v>
      </c>
      <c r="E33" s="208"/>
      <c r="F33" s="202">
        <v>212</v>
      </c>
      <c r="G33" s="202"/>
      <c r="H33" s="202">
        <v>8</v>
      </c>
      <c r="I33" s="202"/>
      <c r="J33" s="202">
        <v>72</v>
      </c>
      <c r="K33" s="202"/>
    </row>
    <row r="34" spans="2:11" ht="16.5" customHeight="1" x14ac:dyDescent="0.15">
      <c r="B34" s="13" t="s">
        <v>34</v>
      </c>
      <c r="C34" s="77">
        <v>2</v>
      </c>
      <c r="D34" s="207">
        <f t="shared" si="2"/>
        <v>292</v>
      </c>
      <c r="E34" s="208"/>
      <c r="F34" s="202">
        <v>212</v>
      </c>
      <c r="G34" s="202"/>
      <c r="H34" s="202">
        <v>8</v>
      </c>
      <c r="I34" s="202"/>
      <c r="J34" s="202">
        <v>72</v>
      </c>
      <c r="K34" s="202"/>
    </row>
    <row r="35" spans="2:11" ht="16.5" customHeight="1" x14ac:dyDescent="0.15">
      <c r="B35" s="13"/>
      <c r="C35" s="72">
        <v>7</v>
      </c>
      <c r="D35" s="207">
        <f t="shared" si="2"/>
        <v>318</v>
      </c>
      <c r="E35" s="208"/>
      <c r="F35" s="202">
        <v>178</v>
      </c>
      <c r="G35" s="202"/>
      <c r="H35" s="202">
        <v>8</v>
      </c>
      <c r="I35" s="202"/>
      <c r="J35" s="202">
        <v>132</v>
      </c>
      <c r="K35" s="202"/>
    </row>
    <row r="36" spans="2:11" s="12" customFormat="1" ht="16.5" customHeight="1" x14ac:dyDescent="0.15">
      <c r="B36" s="13"/>
      <c r="C36" s="72">
        <v>12</v>
      </c>
      <c r="D36" s="207">
        <f t="shared" si="2"/>
        <v>302</v>
      </c>
      <c r="E36" s="208"/>
      <c r="F36" s="202">
        <v>170</v>
      </c>
      <c r="G36" s="202"/>
      <c r="H36" s="202">
        <v>0</v>
      </c>
      <c r="I36" s="202"/>
      <c r="J36" s="202">
        <v>132</v>
      </c>
      <c r="K36" s="202"/>
    </row>
    <row r="37" spans="2:11" s="4" customFormat="1" ht="16.5" customHeight="1" x14ac:dyDescent="0.15">
      <c r="B37" s="13"/>
      <c r="C37" s="72">
        <v>17</v>
      </c>
      <c r="D37" s="207">
        <f t="shared" si="2"/>
        <v>298</v>
      </c>
      <c r="E37" s="208"/>
      <c r="F37" s="202">
        <v>166</v>
      </c>
      <c r="G37" s="202"/>
      <c r="H37" s="202">
        <v>0</v>
      </c>
      <c r="I37" s="202"/>
      <c r="J37" s="202">
        <v>132</v>
      </c>
      <c r="K37" s="202"/>
    </row>
    <row r="38" spans="2:11" s="4" customFormat="1" ht="16.5" customHeight="1" x14ac:dyDescent="0.15">
      <c r="B38" s="13"/>
      <c r="C38" s="3">
        <v>22</v>
      </c>
      <c r="D38" s="207">
        <f t="shared" si="2"/>
        <v>294</v>
      </c>
      <c r="E38" s="208"/>
      <c r="F38" s="202">
        <v>141</v>
      </c>
      <c r="G38" s="202"/>
      <c r="H38" s="202">
        <v>0</v>
      </c>
      <c r="I38" s="202"/>
      <c r="J38" s="202">
        <v>153</v>
      </c>
      <c r="K38" s="202"/>
    </row>
    <row r="39" spans="2:11" s="4" customFormat="1" ht="16.5" customHeight="1" x14ac:dyDescent="0.15">
      <c r="B39" s="13"/>
      <c r="C39" s="3">
        <v>27</v>
      </c>
      <c r="D39" s="207">
        <f>SUM(F39:K39)</f>
        <v>289</v>
      </c>
      <c r="E39" s="208"/>
      <c r="F39" s="202">
        <v>115</v>
      </c>
      <c r="G39" s="202"/>
      <c r="H39" s="202">
        <v>0</v>
      </c>
      <c r="I39" s="202"/>
      <c r="J39" s="202">
        <v>174</v>
      </c>
      <c r="K39" s="202"/>
    </row>
    <row r="40" spans="2:11" s="4" customFormat="1" ht="16.5" customHeight="1" x14ac:dyDescent="0.15">
      <c r="B40" s="13"/>
      <c r="C40" s="3">
        <v>28</v>
      </c>
      <c r="D40" s="207">
        <f>SUM(F40:K40)</f>
        <v>268</v>
      </c>
      <c r="E40" s="208"/>
      <c r="F40" s="202">
        <v>94</v>
      </c>
      <c r="G40" s="202"/>
      <c r="H40" s="202">
        <v>0</v>
      </c>
      <c r="I40" s="202"/>
      <c r="J40" s="202">
        <v>174</v>
      </c>
      <c r="K40" s="202"/>
    </row>
    <row r="41" spans="2:11" s="4" customFormat="1" ht="16.5" customHeight="1" x14ac:dyDescent="0.15">
      <c r="B41" s="13"/>
      <c r="C41" s="3">
        <v>29</v>
      </c>
      <c r="D41" s="207">
        <f>SUM(F41:K41)</f>
        <v>279</v>
      </c>
      <c r="E41" s="208"/>
      <c r="F41" s="202">
        <v>90</v>
      </c>
      <c r="G41" s="202"/>
      <c r="H41" s="202">
        <v>0</v>
      </c>
      <c r="I41" s="202"/>
      <c r="J41" s="202">
        <v>189</v>
      </c>
      <c r="K41" s="202"/>
    </row>
    <row r="42" spans="2:11" s="4" customFormat="1" ht="16.5" customHeight="1" x14ac:dyDescent="0.15">
      <c r="B42" s="13"/>
      <c r="C42" s="3">
        <v>30</v>
      </c>
      <c r="D42" s="207">
        <f>SUM(F42:K42)</f>
        <v>282</v>
      </c>
      <c r="E42" s="208"/>
      <c r="F42" s="202">
        <v>86</v>
      </c>
      <c r="G42" s="202"/>
      <c r="H42" s="202">
        <v>0</v>
      </c>
      <c r="I42" s="202"/>
      <c r="J42" s="202">
        <v>196</v>
      </c>
      <c r="K42" s="202"/>
    </row>
    <row r="43" spans="2:11" s="82" customFormat="1" ht="16.5" customHeight="1" x14ac:dyDescent="0.15">
      <c r="B43" s="112" t="s">
        <v>161</v>
      </c>
      <c r="C43" s="113" t="s">
        <v>164</v>
      </c>
      <c r="D43" s="209">
        <f>SUM(F43:K43)</f>
        <v>287</v>
      </c>
      <c r="E43" s="210"/>
      <c r="F43" s="211">
        <v>83</v>
      </c>
      <c r="G43" s="211"/>
      <c r="H43" s="211">
        <v>0</v>
      </c>
      <c r="I43" s="211"/>
      <c r="J43" s="211">
        <v>204</v>
      </c>
      <c r="K43" s="211"/>
    </row>
    <row r="44" spans="2:11" s="4" customFormat="1" ht="16.5" customHeight="1" x14ac:dyDescent="0.15">
      <c r="B44" s="5"/>
      <c r="C44" s="5"/>
      <c r="D44" s="5"/>
      <c r="E44" s="5"/>
      <c r="F44" s="5"/>
      <c r="G44" s="5"/>
      <c r="H44" s="5"/>
      <c r="I44" s="5"/>
      <c r="J44" s="6"/>
      <c r="K44" s="6" t="s">
        <v>98</v>
      </c>
    </row>
  </sheetData>
  <mergeCells count="81">
    <mergeCell ref="H36:I36"/>
    <mergeCell ref="J36:K36"/>
    <mergeCell ref="D40:E40"/>
    <mergeCell ref="F40:G40"/>
    <mergeCell ref="H40:I40"/>
    <mergeCell ref="J40:K40"/>
    <mergeCell ref="D37:E37"/>
    <mergeCell ref="F37:G37"/>
    <mergeCell ref="D38:E38"/>
    <mergeCell ref="F38:G38"/>
    <mergeCell ref="H38:I38"/>
    <mergeCell ref="J38:K38"/>
    <mergeCell ref="D36:E36"/>
    <mergeCell ref="F36:G36"/>
    <mergeCell ref="D39:E39"/>
    <mergeCell ref="F39:G39"/>
    <mergeCell ref="F35:G35"/>
    <mergeCell ref="H35:I35"/>
    <mergeCell ref="H33:I33"/>
    <mergeCell ref="J33:K33"/>
    <mergeCell ref="D34:E34"/>
    <mergeCell ref="F34:G34"/>
    <mergeCell ref="H34:I34"/>
    <mergeCell ref="J34:K34"/>
    <mergeCell ref="D33:E33"/>
    <mergeCell ref="F33:G33"/>
    <mergeCell ref="J35:K35"/>
    <mergeCell ref="D35:E35"/>
    <mergeCell ref="D32:E32"/>
    <mergeCell ref="F32:G32"/>
    <mergeCell ref="H32:I32"/>
    <mergeCell ref="J32:K32"/>
    <mergeCell ref="D31:E31"/>
    <mergeCell ref="F31:G31"/>
    <mergeCell ref="H31:I31"/>
    <mergeCell ref="J31:K31"/>
    <mergeCell ref="J27:K27"/>
    <mergeCell ref="D30:E30"/>
    <mergeCell ref="F30:G30"/>
    <mergeCell ref="H30:I30"/>
    <mergeCell ref="J30:K30"/>
    <mergeCell ref="D29:E29"/>
    <mergeCell ref="F29:G29"/>
    <mergeCell ref="H29:I29"/>
    <mergeCell ref="J29:K29"/>
    <mergeCell ref="H39:I39"/>
    <mergeCell ref="J39:K39"/>
    <mergeCell ref="D43:E43"/>
    <mergeCell ref="F43:G43"/>
    <mergeCell ref="H43:I43"/>
    <mergeCell ref="J43:K43"/>
    <mergeCell ref="D41:E41"/>
    <mergeCell ref="F41:G41"/>
    <mergeCell ref="H41:I41"/>
    <mergeCell ref="J41:K41"/>
    <mergeCell ref="D42:E42"/>
    <mergeCell ref="F42:G42"/>
    <mergeCell ref="H42:I42"/>
    <mergeCell ref="J42:K42"/>
    <mergeCell ref="H37:I37"/>
    <mergeCell ref="J37:K37"/>
    <mergeCell ref="A1:L1"/>
    <mergeCell ref="I4:J4"/>
    <mergeCell ref="K4:L4"/>
    <mergeCell ref="A4:B5"/>
    <mergeCell ref="C4:D4"/>
    <mergeCell ref="E4:F4"/>
    <mergeCell ref="G4:H4"/>
    <mergeCell ref="D28:E28"/>
    <mergeCell ref="F28:G28"/>
    <mergeCell ref="H28:I28"/>
    <mergeCell ref="J28:K28"/>
    <mergeCell ref="D27:E27"/>
    <mergeCell ref="F27:G27"/>
    <mergeCell ref="H27:I27"/>
    <mergeCell ref="B22:K22"/>
    <mergeCell ref="B25:C26"/>
    <mergeCell ref="D25:E26"/>
    <mergeCell ref="F25:G26"/>
    <mergeCell ref="H25:I26"/>
    <mergeCell ref="J25:K26"/>
  </mergeCells>
  <phoneticPr fontId="2"/>
  <pageMargins left="0.59055118110236227" right="0.59055118110236227" top="0.78740157480314965" bottom="0.78740157480314965" header="0.51181102362204722" footer="0"/>
  <pageSetup paperSize="9" orientation="portrait" horizontalDpi="300" verticalDpi="300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zoomScaleNormal="100" workbookViewId="0"/>
  </sheetViews>
  <sheetFormatPr defaultRowHeight="13.5" x14ac:dyDescent="0.15"/>
  <cols>
    <col min="1" max="16384" width="9" style="44"/>
  </cols>
  <sheetData>
    <row r="1" spans="1:1" x14ac:dyDescent="0.15">
      <c r="A1" s="84"/>
    </row>
  </sheetData>
  <phoneticPr fontId="3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 ８  建設</vt:lpstr>
      <vt:lpstr>84</vt:lpstr>
      <vt:lpstr>85</vt:lpstr>
      <vt:lpstr>86</vt:lpstr>
      <vt:lpstr>87</vt:lpstr>
      <vt:lpstr>88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2020-10-19T11:33:38Z</cp:lastPrinted>
  <dcterms:created xsi:type="dcterms:W3CDTF">2002-03-04T06:34:30Z</dcterms:created>
  <dcterms:modified xsi:type="dcterms:W3CDTF">2020-11-30T00:41:34Z</dcterms:modified>
</cp:coreProperties>
</file>