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4458B72A-304D-45D0-BA75-EE5E54648E15}" xr6:coauthVersionLast="36" xr6:coauthVersionMax="36" xr10:uidLastSave="{00000000-0000-0000-0000-000000000000}"/>
  <bookViews>
    <workbookView xWindow="10785" yWindow="0" windowWidth="10830" windowHeight="9795" tabRatio="754" xr2:uid="{00000000-000D-0000-FFFF-FFFF00000000}"/>
  </bookViews>
  <sheets>
    <sheet name=" ４  農林漁業" sheetId="4149" r:id="rId1"/>
    <sheet name="52" sheetId="4141" r:id="rId2"/>
    <sheet name="53" sheetId="4142" r:id="rId3"/>
    <sheet name="54" sheetId="4143" r:id="rId4"/>
    <sheet name="55" sheetId="4147" r:id="rId5"/>
    <sheet name="56" sheetId="4144" r:id="rId6"/>
    <sheet name="57" sheetId="4145" r:id="rId7"/>
    <sheet name="58" sheetId="4146" r:id="rId8"/>
  </sheets>
  <definedNames>
    <definedName name="_xlnm.Print_Area" localSheetId="1">'52'!$A$1:$I$55</definedName>
  </definedNames>
  <calcPr calcId="191029"/>
</workbook>
</file>

<file path=xl/calcChain.xml><?xml version="1.0" encoding="utf-8"?>
<calcChain xmlns="http://schemas.openxmlformats.org/spreadsheetml/2006/main">
  <c r="I39" i="4147" l="1"/>
  <c r="AQ6" i="4147" l="1"/>
  <c r="AM6" i="4147" l="1"/>
  <c r="I35" i="4147"/>
  <c r="AG6" i="4147"/>
  <c r="AC6" i="4147"/>
  <c r="I37" i="4147"/>
  <c r="I36" i="4147"/>
  <c r="BU6" i="4147"/>
  <c r="AW6" i="4147"/>
  <c r="M23" i="4141"/>
  <c r="N23" i="4141"/>
  <c r="O23" i="4141"/>
  <c r="L15" i="4141"/>
  <c r="L27" i="4141"/>
  <c r="L14" i="4141"/>
  <c r="L26" i="4141" s="1"/>
  <c r="L13" i="4141"/>
  <c r="L25" i="4141" s="1"/>
  <c r="L12" i="4141"/>
  <c r="L24" i="4141" s="1"/>
  <c r="L11" i="4141"/>
  <c r="L23" i="4141" s="1"/>
  <c r="L10" i="4141"/>
  <c r="L9" i="4141"/>
  <c r="L8" i="4141"/>
  <c r="L20" i="4141"/>
  <c r="L7" i="4141"/>
  <c r="L6" i="4141"/>
  <c r="L18" i="4141" s="1"/>
  <c r="L5" i="4141"/>
  <c r="L17" i="4141" s="1"/>
  <c r="L4" i="4141"/>
  <c r="L16" i="4141" s="1"/>
  <c r="C16" i="4143"/>
  <c r="C15" i="4143"/>
  <c r="C14" i="4143"/>
  <c r="C13" i="4143"/>
  <c r="C12" i="4143"/>
  <c r="C11" i="4143"/>
  <c r="C10" i="4143"/>
  <c r="C9" i="4143"/>
  <c r="C8" i="4143"/>
  <c r="C7" i="4143"/>
  <c r="C6" i="4143"/>
  <c r="G33" i="4142"/>
  <c r="G34" i="4142"/>
  <c r="G35" i="4142"/>
  <c r="G36" i="4142"/>
  <c r="G37" i="4142"/>
  <c r="G38" i="4142"/>
  <c r="G39" i="4142"/>
  <c r="G40" i="4142"/>
  <c r="G41" i="4142"/>
  <c r="C20" i="4142"/>
  <c r="G19" i="4142"/>
  <c r="C19" i="4142"/>
  <c r="G18" i="4142"/>
  <c r="C18" i="4142"/>
  <c r="G17" i="4142"/>
  <c r="C17" i="4142"/>
  <c r="G16" i="4142"/>
  <c r="C16" i="4142"/>
  <c r="G15" i="4142"/>
  <c r="C15" i="4142"/>
  <c r="G14" i="4142"/>
  <c r="C14" i="4142"/>
  <c r="G13" i="4142"/>
  <c r="C13" i="4142"/>
  <c r="G12" i="4142"/>
  <c r="C12" i="4142"/>
  <c r="G11" i="4142"/>
  <c r="C11" i="4142"/>
  <c r="G10" i="4142"/>
  <c r="C10" i="4142"/>
  <c r="G9" i="4142"/>
  <c r="C9" i="4142"/>
  <c r="G8" i="4142"/>
  <c r="C8" i="4142"/>
  <c r="G7" i="4142"/>
  <c r="C7" i="4142"/>
  <c r="BG6" i="4147"/>
  <c r="BK6" i="4147"/>
  <c r="BA6" i="4147"/>
  <c r="I34" i="4147"/>
  <c r="W6" i="4147"/>
  <c r="S6" i="4147"/>
  <c r="G21" i="4142"/>
  <c r="C21" i="4142"/>
  <c r="C27" i="4143"/>
  <c r="C28" i="4143"/>
  <c r="C29" i="4143"/>
  <c r="C30" i="4143"/>
  <c r="C31" i="4143"/>
  <c r="C32" i="4143"/>
  <c r="C33" i="4143"/>
  <c r="C34" i="4143"/>
  <c r="C35" i="4143"/>
  <c r="C17" i="4143"/>
  <c r="C34" i="4142"/>
  <c r="C35" i="4142"/>
  <c r="C36" i="4142"/>
  <c r="C37" i="4142"/>
  <c r="C38" i="4142"/>
  <c r="C39" i="4142"/>
  <c r="C40" i="4142"/>
  <c r="C41" i="4142"/>
  <c r="C33" i="4142"/>
  <c r="D32" i="4142"/>
  <c r="E32" i="4142"/>
  <c r="F32" i="4142"/>
  <c r="D26" i="4143"/>
  <c r="F26" i="4143"/>
  <c r="E26" i="4143"/>
  <c r="H32" i="4142"/>
  <c r="I32" i="4142"/>
  <c r="J32" i="4142"/>
  <c r="M17" i="4141"/>
  <c r="N17" i="4141"/>
  <c r="O17" i="4141"/>
  <c r="P17" i="4141"/>
  <c r="M18" i="4141"/>
  <c r="N18" i="4141"/>
  <c r="O18" i="4141"/>
  <c r="P18" i="4141"/>
  <c r="L19" i="4141"/>
  <c r="M19" i="4141"/>
  <c r="N19" i="4141"/>
  <c r="O19" i="4141"/>
  <c r="P19" i="4141"/>
  <c r="M20" i="4141"/>
  <c r="N20" i="4141"/>
  <c r="O20" i="4141"/>
  <c r="P20" i="4141"/>
  <c r="L21" i="4141"/>
  <c r="M21" i="4141"/>
  <c r="N21" i="4141"/>
  <c r="O21" i="4141"/>
  <c r="P21" i="4141"/>
  <c r="L22" i="4141"/>
  <c r="M22" i="4141"/>
  <c r="N22" i="4141"/>
  <c r="O22" i="4141"/>
  <c r="P22" i="4141"/>
  <c r="P23" i="4141"/>
  <c r="M24" i="4141"/>
  <c r="N24" i="4141"/>
  <c r="O24" i="4141"/>
  <c r="P24" i="4141"/>
  <c r="M25" i="4141"/>
  <c r="N25" i="4141"/>
  <c r="O25" i="4141"/>
  <c r="P25" i="4141"/>
  <c r="M26" i="4141"/>
  <c r="N26" i="4141"/>
  <c r="O26" i="4141"/>
  <c r="P26" i="4141"/>
  <c r="M27" i="4141"/>
  <c r="N27" i="4141"/>
  <c r="O27" i="4141"/>
  <c r="P27" i="4141"/>
  <c r="K17" i="4141"/>
  <c r="K18" i="4141"/>
  <c r="K19" i="4141"/>
  <c r="K20" i="4141"/>
  <c r="K21" i="4141"/>
  <c r="K22" i="4141"/>
  <c r="K23" i="4141"/>
  <c r="K24" i="4141"/>
  <c r="K25" i="4141"/>
  <c r="K26" i="4141"/>
  <c r="K27" i="4141"/>
  <c r="K16" i="4141"/>
  <c r="M16" i="4141"/>
  <c r="N16" i="4141"/>
  <c r="O16" i="4141"/>
  <c r="P16" i="4141"/>
  <c r="BQ6" i="4147"/>
  <c r="C32" i="4142" l="1"/>
  <c r="G32" i="4142"/>
  <c r="C26" i="41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3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全地区の四捨五入後の数値合計では、総計の数値を四捨五入した値と一致しないため、１を加算しました。（農業委員会担当者）</t>
        </r>
      </text>
    </comment>
  </commentList>
</comments>
</file>

<file path=xl/sharedStrings.xml><?xml version="1.0" encoding="utf-8"?>
<sst xmlns="http://schemas.openxmlformats.org/spreadsheetml/2006/main" count="674" uniqueCount="241">
  <si>
    <t>件数</t>
  </si>
  <si>
    <t>面積</t>
  </si>
  <si>
    <t>計</t>
  </si>
  <si>
    <t>農家住宅</t>
  </si>
  <si>
    <t>一般個人住宅</t>
  </si>
  <si>
    <t>集団住宅・その他</t>
  </si>
  <si>
    <t>鉱業</t>
  </si>
  <si>
    <t>建設業</t>
  </si>
  <si>
    <t>金属・機械工業</t>
  </si>
  <si>
    <t>化学・紙・パルプ工業</t>
  </si>
  <si>
    <t>電気・ガス・水道事業</t>
  </si>
  <si>
    <t>その他</t>
  </si>
  <si>
    <t>学校用地</t>
  </si>
  <si>
    <t>公園・運動場用地</t>
  </si>
  <si>
    <t>道路・水路・鉄道用地</t>
  </si>
  <si>
    <t>農林漁業用施設</t>
  </si>
  <si>
    <t>運輸通信業用施設</t>
  </si>
  <si>
    <t>商業・サービス業用施設</t>
  </si>
  <si>
    <t>官公署・病院等公共施設</t>
  </si>
  <si>
    <t>山林</t>
  </si>
  <si>
    <t>その他の分類不能・不明</t>
  </si>
  <si>
    <t>資料　農業委員会事務局</t>
  </si>
  <si>
    <t>地　　目　　別</t>
  </si>
  <si>
    <t>成　田</t>
  </si>
  <si>
    <t>公　津</t>
  </si>
  <si>
    <t>八　生</t>
  </si>
  <si>
    <t>中　郷</t>
  </si>
  <si>
    <t>久　住</t>
  </si>
  <si>
    <t>豊　住</t>
  </si>
  <si>
    <t>遠　山</t>
  </si>
  <si>
    <t>う　　な　　ぎ</t>
  </si>
  <si>
    <t>こ　　　　　い</t>
  </si>
  <si>
    <t>ふ　　　　　な</t>
  </si>
  <si>
    <t>錦　　　　　鯉</t>
  </si>
  <si>
    <t>戸　　数</t>
  </si>
  <si>
    <t>生 産 高</t>
  </si>
  <si>
    <t>昭和</t>
  </si>
  <si>
    <t>資料　農政課</t>
  </si>
  <si>
    <t>総数</t>
    <rPh sb="0" eb="2">
      <t>ソウスウ</t>
    </rPh>
    <phoneticPr fontId="2"/>
  </si>
  <si>
    <t>専業</t>
    <rPh sb="0" eb="2">
      <t>センギョウ</t>
    </rPh>
    <phoneticPr fontId="2"/>
  </si>
  <si>
    <t>農家人口</t>
    <rPh sb="0" eb="2">
      <t>ノウカ</t>
    </rPh>
    <rPh sb="2" eb="4">
      <t>ジンコウ</t>
    </rPh>
    <phoneticPr fontId="2"/>
  </si>
  <si>
    <t>第１種兼業（農業収入が主）</t>
    <rPh sb="0" eb="1">
      <t>ダイ</t>
    </rPh>
    <rPh sb="2" eb="3">
      <t>シュ</t>
    </rPh>
    <rPh sb="3" eb="5">
      <t>ケンギョウ</t>
    </rPh>
    <rPh sb="6" eb="8">
      <t>ノウギョウ</t>
    </rPh>
    <rPh sb="8" eb="10">
      <t>シュウニュウ</t>
    </rPh>
    <rPh sb="11" eb="12">
      <t>シュ</t>
    </rPh>
    <phoneticPr fontId="2"/>
  </si>
  <si>
    <t>第２種兼業（農業外収入が主）</t>
    <rPh sb="0" eb="1">
      <t>ダイ</t>
    </rPh>
    <rPh sb="2" eb="3">
      <t>シュ</t>
    </rPh>
    <rPh sb="3" eb="5">
      <t>ケンギョウ</t>
    </rPh>
    <rPh sb="6" eb="9">
      <t>ノウギョウガイ</t>
    </rPh>
    <rPh sb="9" eb="11">
      <t>シュウニュウ</t>
    </rPh>
    <rPh sb="12" eb="13">
      <t>シュ</t>
    </rPh>
    <phoneticPr fontId="2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</si>
  <si>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</si>
  <si>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</si>
  <si>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2">
      <t>ハブ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</si>
  <si>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</si>
  <si>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</si>
  <si>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</si>
  <si>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</si>
  <si>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農　　　　　家　　　　　戸　　　　　数</t>
    <rPh sb="0" eb="7">
      <t>ノウカ</t>
    </rPh>
    <rPh sb="12" eb="19">
      <t>コスウ</t>
    </rPh>
    <phoneticPr fontId="2"/>
  </si>
  <si>
    <t>総　　　数</t>
    <rPh sb="0" eb="5">
      <t>ソウスウ</t>
    </rPh>
    <phoneticPr fontId="2"/>
  </si>
  <si>
    <t>専　　　業</t>
    <rPh sb="0" eb="5">
      <t>センギョウ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</si>
  <si>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</si>
  <si>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</si>
  <si>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</si>
  <si>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</si>
  <si>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</si>
  <si>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</si>
  <si>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資料　農（林）業センサス，農業基本調査</t>
    <rPh sb="0" eb="2">
      <t>シリョウ</t>
    </rPh>
    <rPh sb="3" eb="4">
      <t>ノウギョウ</t>
    </rPh>
    <rPh sb="5" eb="6">
      <t>ハヤシ</t>
    </rPh>
    <rPh sb="7" eb="8">
      <t>ギョウ</t>
    </rPh>
    <rPh sb="13" eb="15">
      <t>ノウギョウ</t>
    </rPh>
    <rPh sb="15" eb="17">
      <t>キホン</t>
    </rPh>
    <rPh sb="17" eb="19">
      <t>チョウサ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</si>
  <si>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</si>
  <si>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</si>
  <si>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総　　数</t>
    <rPh sb="0" eb="4">
      <t>ソウスウ</t>
    </rPh>
    <phoneticPr fontId="2"/>
  </si>
  <si>
    <t>専　　業</t>
    <rPh sb="0" eb="4">
      <t>センギョウ</t>
    </rPh>
    <phoneticPr fontId="2"/>
  </si>
  <si>
    <t>成　　田</t>
    <rPh sb="0" eb="4">
      <t>ナリタ</t>
    </rPh>
    <phoneticPr fontId="2"/>
  </si>
  <si>
    <t>公　　津</t>
    <rPh sb="0" eb="1">
      <t>コウ</t>
    </rPh>
    <rPh sb="3" eb="4">
      <t>ヅ</t>
    </rPh>
    <phoneticPr fontId="2"/>
  </si>
  <si>
    <t>八　　生</t>
    <rPh sb="0" eb="4">
      <t>ハブ</t>
    </rPh>
    <phoneticPr fontId="2"/>
  </si>
  <si>
    <t>中　　郷</t>
    <rPh sb="0" eb="4">
      <t>ナカゴウ</t>
    </rPh>
    <phoneticPr fontId="2"/>
  </si>
  <si>
    <t>久　　住</t>
    <rPh sb="0" eb="4">
      <t>クズミ</t>
    </rPh>
    <phoneticPr fontId="2"/>
  </si>
  <si>
    <t>豊　　住</t>
    <rPh sb="0" eb="4">
      <t>トヨスミ</t>
    </rPh>
    <phoneticPr fontId="2"/>
  </si>
  <si>
    <t>遠　　山</t>
    <rPh sb="0" eb="4">
      <t>トオヤマ</t>
    </rPh>
    <phoneticPr fontId="2"/>
  </si>
  <si>
    <t>農　　業　　従　　事　　者　　数</t>
    <rPh sb="0" eb="4">
      <t>ノウギョウ</t>
    </rPh>
    <rPh sb="6" eb="13">
      <t>ジュウジシャ</t>
    </rPh>
    <rPh sb="15" eb="16">
      <t>スウ</t>
    </rPh>
    <phoneticPr fontId="2"/>
  </si>
  <si>
    <t>総　　面　　積</t>
    <rPh sb="0" eb="7">
      <t>ソウメンセキ</t>
    </rPh>
    <phoneticPr fontId="2"/>
  </si>
  <si>
    <t>樹　　園　　地</t>
    <rPh sb="0" eb="1">
      <t>ジュ</t>
    </rPh>
    <rPh sb="3" eb="7">
      <t>エンチ</t>
    </rPh>
    <phoneticPr fontId="2"/>
  </si>
  <si>
    <t>（各年２月１日）</t>
    <rPh sb="1" eb="2">
      <t>カク</t>
    </rPh>
    <rPh sb="2" eb="3">
      <t>ネン</t>
    </rPh>
    <rPh sb="3" eb="5">
      <t>２ガツ</t>
    </rPh>
    <rPh sb="5" eb="7">
      <t>１ニチ</t>
    </rPh>
    <phoneticPr fontId="2"/>
  </si>
  <si>
    <t>耕うん機</t>
    <rPh sb="0" eb="4">
      <t>コウウンキ</t>
    </rPh>
    <phoneticPr fontId="2"/>
  </si>
  <si>
    <t>噴霧機</t>
    <rPh sb="0" eb="2">
      <t>フンム</t>
    </rPh>
    <rPh sb="2" eb="3">
      <t>キ</t>
    </rPh>
    <phoneticPr fontId="2"/>
  </si>
  <si>
    <t>田植機</t>
    <rPh sb="0" eb="3">
      <t>タウエキ</t>
    </rPh>
    <phoneticPr fontId="2"/>
  </si>
  <si>
    <t>乾燥機</t>
    <rPh sb="0" eb="3">
      <t>カンソウキ</t>
    </rPh>
    <phoneticPr fontId="2"/>
  </si>
  <si>
    <t>散粉機</t>
    <rPh sb="0" eb="1">
      <t>サン</t>
    </rPh>
    <rPh sb="1" eb="2">
      <t>フン</t>
    </rPh>
    <rPh sb="2" eb="3">
      <t>キ</t>
    </rPh>
    <phoneticPr fontId="2"/>
  </si>
  <si>
    <t>乳用牛以外</t>
    <rPh sb="0" eb="3">
      <t>ニュウヨウギュウ</t>
    </rPh>
    <rPh sb="3" eb="5">
      <t>イガイ</t>
    </rPh>
    <phoneticPr fontId="2"/>
  </si>
  <si>
    <t>豚</t>
    <rPh sb="0" eb="1">
      <t>ブタ</t>
    </rPh>
    <phoneticPr fontId="2"/>
  </si>
  <si>
    <t>そ　　　　の　　　　他</t>
    <rPh sb="0" eb="11">
      <t>ソノタ</t>
    </rPh>
    <phoneticPr fontId="2"/>
  </si>
  <si>
    <t>農　家　数</t>
    <rPh sb="0" eb="3">
      <t>ノウカ</t>
    </rPh>
    <rPh sb="4" eb="5">
      <t>スウ</t>
    </rPh>
    <phoneticPr fontId="2"/>
  </si>
  <si>
    <t>漁　　　　　　　　　　　　　　　　　　　　　　　　　　船</t>
    <rPh sb="0" eb="28">
      <t>ギョセン</t>
    </rPh>
    <phoneticPr fontId="2"/>
  </si>
  <si>
    <t>動　　　　力　　　　船</t>
    <rPh sb="0" eb="6">
      <t>ドウリョク</t>
    </rPh>
    <rPh sb="10" eb="11">
      <t>フネ</t>
    </rPh>
    <phoneticPr fontId="2"/>
  </si>
  <si>
    <t>隻　　　数</t>
    <rPh sb="0" eb="5">
      <t>セキスウ</t>
    </rPh>
    <phoneticPr fontId="2"/>
  </si>
  <si>
    <t>ト　ン　数</t>
    <rPh sb="4" eb="5">
      <t>スウ</t>
    </rPh>
    <phoneticPr fontId="2"/>
  </si>
  <si>
    <t>馬　力　数</t>
    <rPh sb="0" eb="5">
      <t>バリキスウ</t>
    </rPh>
    <phoneticPr fontId="2"/>
  </si>
  <si>
    <t>資料　漁業センサス</t>
    <rPh sb="0" eb="2">
      <t>シリョウ</t>
    </rPh>
    <rPh sb="3" eb="5">
      <t>ギョギョウ</t>
    </rPh>
    <phoneticPr fontId="2"/>
  </si>
  <si>
    <t>漁　業
経　営
体　数</t>
    <rPh sb="0" eb="3">
      <t>ギョギョウ</t>
    </rPh>
    <rPh sb="4" eb="7">
      <t>ケイエイ</t>
    </rPh>
    <rPh sb="8" eb="11">
      <t>タイスウ</t>
    </rPh>
    <phoneticPr fontId="2"/>
  </si>
  <si>
    <t>網　　　　　　　漁　　　　　　　業</t>
    <rPh sb="0" eb="1">
      <t>アミ</t>
    </rPh>
    <rPh sb="8" eb="17">
      <t>ギョギョウ</t>
    </rPh>
    <phoneticPr fontId="2"/>
  </si>
  <si>
    <t>釣・は
えなわ</t>
    <rPh sb="0" eb="1">
      <t>ツ</t>
    </rPh>
    <phoneticPr fontId="2"/>
  </si>
  <si>
    <t>その他
の漁業</t>
    <rPh sb="0" eb="3">
      <t>ソノタ</t>
    </rPh>
    <rPh sb="5" eb="7">
      <t>ギョギョウ</t>
    </rPh>
    <phoneticPr fontId="2"/>
  </si>
  <si>
    <t>養殖業</t>
    <rPh sb="0" eb="3">
      <t>ヨウショクギョウ</t>
    </rPh>
    <phoneticPr fontId="2"/>
  </si>
  <si>
    <t>底曳網</t>
    <rPh sb="0" eb="1">
      <t>ソコビ</t>
    </rPh>
    <rPh sb="1" eb="2">
      <t>ヒ</t>
    </rPh>
    <rPh sb="2" eb="3">
      <t>アミ</t>
    </rPh>
    <phoneticPr fontId="2"/>
  </si>
  <si>
    <t>刺し網
敷き網</t>
    <rPh sb="0" eb="3">
      <t>サシアミ</t>
    </rPh>
    <rPh sb="4" eb="5">
      <t>シ</t>
    </rPh>
    <rPh sb="6" eb="7">
      <t>アミ</t>
    </rPh>
    <phoneticPr fontId="2"/>
  </si>
  <si>
    <t>地曳網
船曳網</t>
    <rPh sb="0" eb="1">
      <t>ジビキ</t>
    </rPh>
    <rPh sb="2" eb="3">
      <t>アミ</t>
    </rPh>
    <rPh sb="4" eb="5">
      <t>フネ</t>
    </rPh>
    <rPh sb="6" eb="7">
      <t>アミ</t>
    </rPh>
    <phoneticPr fontId="2"/>
  </si>
  <si>
    <t>定置網</t>
    <rPh sb="0" eb="3">
      <t>テイチアミ</t>
    </rPh>
    <phoneticPr fontId="2"/>
  </si>
  <si>
    <t>投　網</t>
    <rPh sb="0" eb="1">
      <t>ナ</t>
    </rPh>
    <rPh sb="2" eb="3">
      <t>アミ</t>
    </rPh>
    <phoneticPr fontId="2"/>
  </si>
  <si>
    <t>その他</t>
    <rPh sb="0" eb="3">
      <t>ソノタ</t>
    </rPh>
    <phoneticPr fontId="2"/>
  </si>
  <si>
    <t>た め 池
養　　殖</t>
    <rPh sb="0" eb="5">
      <t>タメイケ</t>
    </rPh>
    <rPh sb="6" eb="10">
      <t>ヨウショク</t>
    </rPh>
    <phoneticPr fontId="2"/>
  </si>
  <si>
    <t>網いけす
養　　殖</t>
    <rPh sb="0" eb="1">
      <t>アミ</t>
    </rPh>
    <rPh sb="5" eb="9">
      <t>ヨウショク</t>
    </rPh>
    <phoneticPr fontId="2"/>
  </si>
  <si>
    <t>止 水 式</t>
    <rPh sb="0" eb="3">
      <t>シスイ</t>
    </rPh>
    <rPh sb="4" eb="5">
      <t>シキ</t>
    </rPh>
    <phoneticPr fontId="2"/>
  </si>
  <si>
    <t>流 水 式</t>
    <rPh sb="0" eb="3">
      <t>リュウスイ</t>
    </rPh>
    <rPh sb="4" eb="5">
      <t>シキ</t>
    </rPh>
    <phoneticPr fontId="2"/>
  </si>
  <si>
    <t>循 環 式</t>
    <rPh sb="0" eb="3">
      <t>ジュンカン</t>
    </rPh>
    <rPh sb="4" eb="5">
      <t>シキ</t>
    </rPh>
    <phoneticPr fontId="2"/>
  </si>
  <si>
    <t>　　　区分
地区</t>
    <rPh sb="3" eb="5">
      <t>クブン</t>
    </rPh>
    <rPh sb="6" eb="8">
      <t>チク</t>
    </rPh>
    <phoneticPr fontId="2"/>
  </si>
  <si>
    <t>総　面　積</t>
    <rPh sb="0" eb="5">
      <t>ソウメンセキ</t>
    </rPh>
    <phoneticPr fontId="2"/>
  </si>
  <si>
    <t>樹　園　地</t>
    <rPh sb="0" eb="1">
      <t>ジュ</t>
    </rPh>
    <rPh sb="2" eb="5">
      <t>エンチ</t>
    </rPh>
    <phoneticPr fontId="2"/>
  </si>
  <si>
    <t>昭 和</t>
    <rPh sb="0" eb="3">
      <t>ショウワ</t>
    </rPh>
    <phoneticPr fontId="2"/>
  </si>
  <si>
    <t>平 成</t>
    <rPh sb="0" eb="3">
      <t>ヘイセイ</t>
    </rPh>
    <phoneticPr fontId="2"/>
  </si>
  <si>
    <t>総　　数</t>
    <rPh sb="0" eb="1">
      <t>フサ</t>
    </rPh>
    <rPh sb="3" eb="4">
      <t>カズ</t>
    </rPh>
    <phoneticPr fontId="2"/>
  </si>
  <si>
    <t>漁　　業
経営体数</t>
    <rPh sb="0" eb="1">
      <t>リョウ</t>
    </rPh>
    <rPh sb="3" eb="4">
      <t>ギョウ</t>
    </rPh>
    <rPh sb="5" eb="6">
      <t>ヘ</t>
    </rPh>
    <rPh sb="6" eb="7">
      <t>エイ</t>
    </rPh>
    <rPh sb="7" eb="8">
      <t>カラダ</t>
    </rPh>
    <rPh sb="8" eb="9">
      <t>カズ</t>
    </rPh>
    <phoneticPr fontId="2"/>
  </si>
  <si>
    <t>無動力船
隻　　数</t>
    <rPh sb="0" eb="1">
      <t>ム</t>
    </rPh>
    <rPh sb="1" eb="2">
      <t>ドウ</t>
    </rPh>
    <rPh sb="2" eb="3">
      <t>チカラ</t>
    </rPh>
    <rPh sb="3" eb="4">
      <t>フネ</t>
    </rPh>
    <rPh sb="5" eb="6">
      <t>セキ</t>
    </rPh>
    <rPh sb="8" eb="9">
      <t>カズ</t>
    </rPh>
    <phoneticPr fontId="2"/>
  </si>
  <si>
    <t>船外機付
船 隻 数</t>
    <rPh sb="0" eb="1">
      <t>フネ</t>
    </rPh>
    <rPh sb="1" eb="2">
      <t>センガイ</t>
    </rPh>
    <rPh sb="2" eb="3">
      <t>キ</t>
    </rPh>
    <rPh sb="3" eb="4">
      <t>ツキ</t>
    </rPh>
    <rPh sb="5" eb="6">
      <t>セン</t>
    </rPh>
    <rPh sb="7" eb="8">
      <t>セキ</t>
    </rPh>
    <rPh sb="9" eb="10">
      <t>カズ</t>
    </rPh>
    <phoneticPr fontId="2"/>
  </si>
  <si>
    <t>　　   区分
年</t>
    <rPh sb="5" eb="6">
      <t>ク</t>
    </rPh>
    <rPh sb="6" eb="7">
      <t>ブン</t>
    </rPh>
    <rPh sb="8" eb="9">
      <t>ネン</t>
    </rPh>
    <phoneticPr fontId="2"/>
  </si>
  <si>
    <t>資料　農（林）業センサス</t>
    <rPh sb="0" eb="2">
      <t>シリョウ</t>
    </rPh>
    <rPh sb="3" eb="8">
      <t>ノウギョウ</t>
    </rPh>
    <phoneticPr fontId="2"/>
  </si>
  <si>
    <t>コンバイン</t>
    <phoneticPr fontId="2"/>
  </si>
  <si>
    <t xml:space="preserve">… </t>
    <phoneticPr fontId="2"/>
  </si>
  <si>
    <t>な　　　　　　　　　し</t>
    <phoneticPr fontId="2"/>
  </si>
  <si>
    <t>か　　　　　　　　　き</t>
    <phoneticPr fontId="2"/>
  </si>
  <si>
    <t>　　　　　区分
地区</t>
    <rPh sb="5" eb="7">
      <t>クブン</t>
    </rPh>
    <rPh sb="8" eb="10">
      <t>チク</t>
    </rPh>
    <phoneticPr fontId="2"/>
  </si>
  <si>
    <t>バインダー</t>
    <phoneticPr fontId="2"/>
  </si>
  <si>
    <t>トラクター</t>
    <phoneticPr fontId="2"/>
  </si>
  <si>
    <t>住宅用地　　工・鉱業用地</t>
    <phoneticPr fontId="3"/>
  </si>
  <si>
    <t>大 栄</t>
    <rPh sb="0" eb="1">
      <t>ダイ</t>
    </rPh>
    <rPh sb="2" eb="3">
      <t>エイ</t>
    </rPh>
    <phoneticPr fontId="3"/>
  </si>
  <si>
    <t>資料　農（林）業センサス</t>
  </si>
  <si>
    <t>資料　農(林)業センサス</t>
  </si>
  <si>
    <t>成田市計</t>
    <rPh sb="0" eb="3">
      <t>ナリタシ</t>
    </rPh>
    <rPh sb="3" eb="4">
      <t>ケイ</t>
    </rPh>
    <phoneticPr fontId="2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</si>
  <si>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2"/>
  </si>
  <si>
    <t>農林漁業</t>
    <rPh sb="0" eb="2">
      <t>ノウリン</t>
    </rPh>
    <rPh sb="2" eb="4">
      <t>ギョギョウ</t>
    </rPh>
    <phoneticPr fontId="8"/>
  </si>
  <si>
    <t>－</t>
  </si>
  <si>
    <t>Ｘ</t>
  </si>
  <si>
    <t>（頭）</t>
    <rPh sb="1" eb="2">
      <t>トウ</t>
    </rPh>
    <phoneticPr fontId="2"/>
  </si>
  <si>
    <t>の牛（頭）</t>
    <rPh sb="1" eb="2">
      <t>ウシ</t>
    </rPh>
    <rPh sb="3" eb="4">
      <t>トウ</t>
    </rPh>
    <phoneticPr fontId="2"/>
  </si>
  <si>
    <t>（百羽）</t>
    <rPh sb="1" eb="2">
      <t>ヒャク</t>
    </rPh>
    <rPh sb="2" eb="3">
      <t>ハネ</t>
    </rPh>
    <phoneticPr fontId="2"/>
  </si>
  <si>
    <t>乳用牛</t>
    <phoneticPr fontId="2"/>
  </si>
  <si>
    <t xml:space="preserve">      区分
年</t>
    <rPh sb="6" eb="8">
      <t>クブン</t>
    </rPh>
    <rPh sb="9" eb="10">
      <t>ネン</t>
    </rPh>
    <phoneticPr fontId="2"/>
  </si>
  <si>
    <t xml:space="preserve">      区分
年</t>
    <phoneticPr fontId="2"/>
  </si>
  <si>
    <t xml:space="preserve">      種類
年</t>
    <rPh sb="6" eb="8">
      <t>シュルイ</t>
    </rPh>
    <phoneticPr fontId="2"/>
  </si>
  <si>
    <t>にわとり</t>
    <phoneticPr fontId="2"/>
  </si>
  <si>
    <t xml:space="preserve">         区分
年</t>
    <rPh sb="9" eb="11">
      <t>クブン</t>
    </rPh>
    <rPh sb="12" eb="13">
      <t>ネン</t>
    </rPh>
    <phoneticPr fontId="2"/>
  </si>
  <si>
    <t>昭和</t>
    <rPh sb="0" eb="1">
      <t>アキラ</t>
    </rPh>
    <rPh sb="1" eb="2">
      <t>ワ</t>
    </rPh>
    <phoneticPr fontId="2"/>
  </si>
  <si>
    <t>平成</t>
    <rPh sb="0" eb="1">
      <t>ヒラ</t>
    </rPh>
    <rPh sb="1" eb="2">
      <t>シゲル</t>
    </rPh>
    <phoneticPr fontId="2"/>
  </si>
  <si>
    <t>大豆</t>
    <rPh sb="0" eb="2">
      <t>ダイズ</t>
    </rPh>
    <phoneticPr fontId="8"/>
  </si>
  <si>
    <t>かんしょ</t>
    <phoneticPr fontId="8"/>
  </si>
  <si>
    <t>収穫量</t>
  </si>
  <si>
    <t>水稲</t>
    <phoneticPr fontId="8"/>
  </si>
  <si>
    <t>小麦</t>
    <phoneticPr fontId="8"/>
  </si>
  <si>
    <t>らっかせい</t>
    <phoneticPr fontId="8"/>
  </si>
  <si>
    <t>10a
当たり
収量</t>
    <rPh sb="8" eb="10">
      <t>シュウリョウ</t>
    </rPh>
    <phoneticPr fontId="10"/>
  </si>
  <si>
    <t>作付
面積</t>
    <phoneticPr fontId="2"/>
  </si>
  <si>
    <t xml:space="preserve">       区分
年</t>
    <rPh sb="7" eb="9">
      <t>クブン</t>
    </rPh>
    <rPh sb="10" eb="11">
      <t>ネン</t>
    </rPh>
    <phoneticPr fontId="2"/>
  </si>
  <si>
    <t>資料　作物統計</t>
    <rPh sb="0" eb="2">
      <t>シリョウ</t>
    </rPh>
    <rPh sb="3" eb="5">
      <t>サクモツ</t>
    </rPh>
    <rPh sb="5" eb="7">
      <t>トウケイ</t>
    </rPh>
    <phoneticPr fontId="2"/>
  </si>
  <si>
    <t>（注）平成17年より旧下総町，旧大栄町分を含む。</t>
  </si>
  <si>
    <t>（各年2月1日）</t>
    <rPh sb="1" eb="3">
      <t>カクネン</t>
    </rPh>
    <rPh sb="4" eb="5">
      <t>ガツ</t>
    </rPh>
    <rPh sb="6" eb="7">
      <t>ニチ</t>
    </rPh>
    <phoneticPr fontId="2"/>
  </si>
  <si>
    <t>（各年11月1日）</t>
    <rPh sb="1" eb="3">
      <t>カクネン</t>
    </rPh>
    <rPh sb="5" eb="6">
      <t>ガツ</t>
    </rPh>
    <rPh sb="7" eb="8">
      <t>ニチ</t>
    </rPh>
    <phoneticPr fontId="2"/>
  </si>
  <si>
    <t>（各年2月1日）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</si>
  <si>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（注）平成17年より販売農家のみの数値。</t>
    <rPh sb="3" eb="5">
      <t>ヘイセイ</t>
    </rPh>
    <rPh sb="7" eb="8">
      <t>ネン</t>
    </rPh>
    <rPh sb="10" eb="12">
      <t>ハンバイ</t>
    </rPh>
    <rPh sb="12" eb="14">
      <t>ノウカ</t>
    </rPh>
    <rPh sb="17" eb="19">
      <t>スウチ</t>
    </rPh>
    <phoneticPr fontId="2"/>
  </si>
  <si>
    <t xml:space="preserve">                                年 
用途 </t>
    <phoneticPr fontId="3"/>
  </si>
  <si>
    <t xml:space="preserve">        区分
年</t>
    <rPh sb="8" eb="10">
      <t>クブン</t>
    </rPh>
    <rPh sb="11" eb="12">
      <t>ネン</t>
    </rPh>
    <phoneticPr fontId="2"/>
  </si>
  <si>
    <t>　　区分
年</t>
    <rPh sb="2" eb="4">
      <t>クブン</t>
    </rPh>
    <rPh sb="5" eb="6">
      <t>ネン</t>
    </rPh>
    <phoneticPr fontId="2"/>
  </si>
  <si>
    <t>（注）平成15年より旧下総町，旧大栄町分を含む。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</si>
  <si>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　　　平成17年より旧下総町，旧大栄町分を含む。</t>
    <phoneticPr fontId="2"/>
  </si>
  <si>
    <t>第２種兼業（農業外収入が主）</t>
    <rPh sb="0" eb="1">
      <t>ダイ</t>
    </rPh>
    <rPh sb="2" eb="3">
      <t>シュ</t>
    </rPh>
    <rPh sb="3" eb="5">
      <t>ケンギョウ</t>
    </rPh>
    <rPh sb="6" eb="8">
      <t>ノウギョウ</t>
    </rPh>
    <rPh sb="8" eb="9">
      <t>ガイ</t>
    </rPh>
    <rPh sb="9" eb="11">
      <t>シュウニュウ</t>
    </rPh>
    <rPh sb="12" eb="13">
      <t>シュ</t>
    </rPh>
    <phoneticPr fontId="2"/>
  </si>
  <si>
    <t>下　　総</t>
    <rPh sb="0" eb="1">
      <t>シタ</t>
    </rPh>
    <rPh sb="3" eb="4">
      <t>ソウ</t>
    </rPh>
    <phoneticPr fontId="2"/>
  </si>
  <si>
    <t>大　　栄</t>
    <rPh sb="0" eb="1">
      <t>ダイ</t>
    </rPh>
    <rPh sb="3" eb="4">
      <t>エイ</t>
    </rPh>
    <phoneticPr fontId="2"/>
  </si>
  <si>
    <t>Ｘ</t>
    <phoneticPr fontId="3"/>
  </si>
  <si>
    <t>下総</t>
    <rPh sb="0" eb="2">
      <t>シモウサ</t>
    </rPh>
    <phoneticPr fontId="2"/>
  </si>
  <si>
    <t>大栄</t>
    <rPh sb="0" eb="2">
      <t>タイエイ</t>
    </rPh>
    <phoneticPr fontId="2"/>
  </si>
  <si>
    <t>…</t>
    <phoneticPr fontId="2"/>
  </si>
  <si>
    <t>（注）噴霧機，散粉機は，人力式を除く（ミスト式を含む。）。</t>
    <rPh sb="3" eb="6">
      <t>フンムキ</t>
    </rPh>
    <rPh sb="7" eb="10">
      <t>サンフンキ</t>
    </rPh>
    <rPh sb="12" eb="15">
      <t>ジンリキシキ</t>
    </rPh>
    <rPh sb="16" eb="17">
      <t>ノゾ</t>
    </rPh>
    <rPh sb="22" eb="23">
      <t>シキ</t>
    </rPh>
    <rPh sb="24" eb="25">
      <t>フク</t>
    </rPh>
    <phoneticPr fontId="2"/>
  </si>
  <si>
    <t>　　　昭和55年の噴霧機，散粉機は，動力防除機数（ミスト式を含まない。）。</t>
    <rPh sb="3" eb="5">
      <t>ショウワ</t>
    </rPh>
    <rPh sb="7" eb="8">
      <t>ネン</t>
    </rPh>
    <rPh sb="9" eb="12">
      <t>フンムキ</t>
    </rPh>
    <rPh sb="13" eb="16">
      <t>サンフンキ</t>
    </rPh>
    <rPh sb="18" eb="20">
      <t>ドウリョク</t>
    </rPh>
    <rPh sb="20" eb="22">
      <t>ボウジョ</t>
    </rPh>
    <rPh sb="22" eb="23">
      <t>キ</t>
    </rPh>
    <rPh sb="23" eb="24">
      <t>スウ</t>
    </rPh>
    <rPh sb="25" eb="29">
      <t>ミストシキ</t>
    </rPh>
    <rPh sb="30" eb="31">
      <t>フク</t>
    </rPh>
    <phoneticPr fontId="2"/>
  </si>
  <si>
    <t>（単位：ｔ）</t>
  </si>
  <si>
    <t>（単位：台）</t>
    <rPh sb="4" eb="5">
      <t>ダイ</t>
    </rPh>
    <phoneticPr fontId="2"/>
  </si>
  <si>
    <t>(単位：a)</t>
  </si>
  <si>
    <t>（単位：a）</t>
  </si>
  <si>
    <t>(単位：a)</t>
    <phoneticPr fontId="2"/>
  </si>
  <si>
    <t>（単位：作付面積 ha　10a当たり収量 kg　収穫量 t）</t>
    <rPh sb="4" eb="6">
      <t>サクツケ</t>
    </rPh>
    <rPh sb="6" eb="8">
      <t>メンセキ</t>
    </rPh>
    <phoneticPr fontId="2"/>
  </si>
  <si>
    <t>（注）平成17年より旧下総町，旧大栄町分を含む。</t>
    <phoneticPr fontId="2"/>
  </si>
  <si>
    <t>…</t>
  </si>
  <si>
    <t>（注）農家人口は平成17年より販売農家のみの数値。</t>
    <rPh sb="3" eb="5">
      <t>ノウカ</t>
    </rPh>
    <rPh sb="5" eb="7">
      <t>ジンコウ</t>
    </rPh>
    <rPh sb="8" eb="10">
      <t>ヘイセイ</t>
    </rPh>
    <rPh sb="12" eb="13">
      <t>ネン</t>
    </rPh>
    <rPh sb="15" eb="17">
      <t>ハンバイ</t>
    </rPh>
    <rPh sb="17" eb="19">
      <t>ノウカ</t>
    </rPh>
    <rPh sb="22" eb="24">
      <t>スウチ</t>
    </rPh>
    <phoneticPr fontId="2"/>
  </si>
  <si>
    <t>（注）平成17年より旧下総町，旧大栄町分を含む。</t>
    <rPh sb="1" eb="2">
      <t>チュウ</t>
    </rPh>
    <phoneticPr fontId="2"/>
  </si>
  <si>
    <t>作付
面積</t>
    <phoneticPr fontId="2"/>
  </si>
  <si>
    <t>繊維・食料品工業</t>
    <phoneticPr fontId="3"/>
  </si>
  <si>
    <t>その他の
建物施設用地</t>
    <phoneticPr fontId="3"/>
  </si>
  <si>
    <t>総 数</t>
    <phoneticPr fontId="3"/>
  </si>
  <si>
    <t>地　　　　　　　　　　区　　　　　　　　　　別</t>
    <phoneticPr fontId="3"/>
  </si>
  <si>
    <t>下 総</t>
    <phoneticPr fontId="3"/>
  </si>
  <si>
    <t>　　　平成17年より旧下総町，旧大栄町分を含む。</t>
    <phoneticPr fontId="2"/>
  </si>
  <si>
    <t>(単位：a)</t>
    <phoneticPr fontId="2"/>
  </si>
  <si>
    <t xml:space="preserve"> ４  農林漁業</t>
    <phoneticPr fontId="8"/>
  </si>
  <si>
    <t>（注）平成18年より旧下総町，旧大栄町分を含む。</t>
    <phoneticPr fontId="3"/>
  </si>
  <si>
    <t>（注）平成20年より旧下総町，旧大栄町分を含む。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</si>
  <si>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平成</t>
  </si>
  <si>
    <t>田</t>
    <phoneticPr fontId="3"/>
  </si>
  <si>
    <t>畑</t>
    <phoneticPr fontId="3"/>
  </si>
  <si>
    <t>牧場</t>
    <rPh sb="0" eb="2">
      <t>ボクジョウ</t>
    </rPh>
    <phoneticPr fontId="3"/>
  </si>
  <si>
    <t>　　　（ ）内は販売農家のみの数値。</t>
    <phoneticPr fontId="2"/>
  </si>
  <si>
    <t>　　　第2種兼業農家数は自給的農家数も含む。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rPh sb="12" eb="15">
      <t>ジキュウテキ</t>
    </rPh>
    <rPh sb="15" eb="17">
      <t>ノウカ</t>
    </rPh>
    <rPh sb="17" eb="18">
      <t>スウ</t>
    </rPh>
    <rPh sb="19" eb="20">
      <t>フク</t>
    </rPh>
    <phoneticPr fontId="2"/>
  </si>
  <si>
    <t>（平成27年2月1日）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</si>
  <si>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（平成27年2月1日）</t>
    <phoneticPr fontId="2"/>
  </si>
  <si>
    <t xml:space="preserve">… </t>
  </si>
  <si>
    <t xml:space="preserve">  Ｘ </t>
  </si>
  <si>
    <t>昭和35</t>
    <rPh sb="0" eb="2">
      <t>ショウワ</t>
    </rPh>
    <phoneticPr fontId="2"/>
  </si>
  <si>
    <t>平成 2</t>
  </si>
  <si>
    <t xml:space="preserve">                  （平成27年2月1日現在）</t>
    <phoneticPr fontId="2"/>
  </si>
  <si>
    <t>４-１　専兼業別農家数・農業従事者数</t>
    <rPh sb="4" eb="5">
      <t>セン</t>
    </rPh>
    <rPh sb="5" eb="7">
      <t>ケンギョウ</t>
    </rPh>
    <rPh sb="7" eb="8">
      <t>ベツ</t>
    </rPh>
    <rPh sb="8" eb="10">
      <t>ノウカ</t>
    </rPh>
    <rPh sb="10" eb="11">
      <t>スウ</t>
    </rPh>
    <rPh sb="12" eb="14">
      <t>ノウギョウ</t>
    </rPh>
    <rPh sb="14" eb="17">
      <t>ジュウジシャ</t>
    </rPh>
    <rPh sb="17" eb="18">
      <t>スウ</t>
    </rPh>
    <phoneticPr fontId="2"/>
  </si>
  <si>
    <t>４-２　地区別専兼業別農家数・農業従事者数</t>
    <rPh sb="4" eb="7">
      <t>チクベツ</t>
    </rPh>
    <rPh sb="7" eb="8">
      <t>セン</t>
    </rPh>
    <rPh sb="8" eb="10">
      <t>ケンギョウ</t>
    </rPh>
    <rPh sb="10" eb="11">
      <t>ベツ</t>
    </rPh>
    <rPh sb="11" eb="13">
      <t>ノウカ</t>
    </rPh>
    <rPh sb="13" eb="14">
      <t>スウ</t>
    </rPh>
    <rPh sb="15" eb="17">
      <t>ノウギョウ</t>
    </rPh>
    <rPh sb="17" eb="20">
      <t>ジュウジシャ</t>
    </rPh>
    <rPh sb="20" eb="21">
      <t>スウ</t>
    </rPh>
    <phoneticPr fontId="2"/>
  </si>
  <si>
    <t>４-３　経営耕地（種類別）面積</t>
    <rPh sb="4" eb="6">
      <t>ケイエイ</t>
    </rPh>
    <rPh sb="6" eb="8">
      <t>コウチ</t>
    </rPh>
    <rPh sb="9" eb="12">
      <t>シュルイベツ</t>
    </rPh>
    <rPh sb="13" eb="15">
      <t>メンセキ</t>
    </rPh>
    <phoneticPr fontId="2"/>
  </si>
  <si>
    <t>４-４　地区別経営耕地面積(販売農家)</t>
    <rPh sb="4" eb="7">
      <t>チクベツ</t>
    </rPh>
    <rPh sb="7" eb="9">
      <t>ケイエイ</t>
    </rPh>
    <rPh sb="9" eb="11">
      <t>コウチ</t>
    </rPh>
    <rPh sb="11" eb="13">
      <t>メンセキ</t>
    </rPh>
    <rPh sb="14" eb="16">
      <t>ハンバイ</t>
    </rPh>
    <rPh sb="16" eb="18">
      <t>ノウカ</t>
    </rPh>
    <phoneticPr fontId="2"/>
  </si>
  <si>
    <t>４-５　農地転用状況</t>
    <phoneticPr fontId="3"/>
  </si>
  <si>
    <t>４-６　地区別・地目別農地転用面積</t>
    <phoneticPr fontId="3"/>
  </si>
  <si>
    <t>４-７　農用機械保有台数</t>
    <phoneticPr fontId="8"/>
  </si>
  <si>
    <t>４-８　主要農作物種類別作付面積及び収穫量</t>
    <rPh sb="4" eb="6">
      <t>シュヨウ</t>
    </rPh>
    <rPh sb="6" eb="9">
      <t>ノウサクモツ</t>
    </rPh>
    <rPh sb="9" eb="11">
      <t>シュルイ</t>
    </rPh>
    <rPh sb="11" eb="12">
      <t>ベツ</t>
    </rPh>
    <rPh sb="12" eb="14">
      <t>サクツケ</t>
    </rPh>
    <phoneticPr fontId="8"/>
  </si>
  <si>
    <t>４-９　家畜・家きん飼養頭羽数</t>
    <rPh sb="4" eb="6">
      <t>カチク</t>
    </rPh>
    <rPh sb="7" eb="8">
      <t>カキン</t>
    </rPh>
    <rPh sb="10" eb="12">
      <t>シヨウ</t>
    </rPh>
    <rPh sb="12" eb="13">
      <t>トウ</t>
    </rPh>
    <rPh sb="13" eb="14">
      <t>ハ</t>
    </rPh>
    <rPh sb="14" eb="15">
      <t>スウ</t>
    </rPh>
    <phoneticPr fontId="2"/>
  </si>
  <si>
    <t>４-１０　果樹種類別栽培農家数及び栽培面積</t>
    <rPh sb="5" eb="7">
      <t>カジュ</t>
    </rPh>
    <rPh sb="7" eb="10">
      <t>シュルイベツ</t>
    </rPh>
    <rPh sb="10" eb="12">
      <t>サイバイ</t>
    </rPh>
    <rPh sb="12" eb="14">
      <t>ノウカ</t>
    </rPh>
    <rPh sb="14" eb="15">
      <t>スウ</t>
    </rPh>
    <rPh sb="15" eb="16">
      <t>オヨ</t>
    </rPh>
    <rPh sb="17" eb="19">
      <t>サイバイ</t>
    </rPh>
    <rPh sb="19" eb="21">
      <t>メンセキ</t>
    </rPh>
    <phoneticPr fontId="2"/>
  </si>
  <si>
    <t>４-１１　印旛沼漁業経営体数及び漁船数</t>
    <rPh sb="5" eb="8">
      <t>インバヌマ</t>
    </rPh>
    <rPh sb="8" eb="10">
      <t>ギョギョウ</t>
    </rPh>
    <rPh sb="10" eb="12">
      <t>ケイエイ</t>
    </rPh>
    <rPh sb="12" eb="13">
      <t>タイ</t>
    </rPh>
    <rPh sb="13" eb="14">
      <t>スウ</t>
    </rPh>
    <rPh sb="14" eb="15">
      <t>オヨ</t>
    </rPh>
    <rPh sb="16" eb="18">
      <t>ギョセン</t>
    </rPh>
    <rPh sb="18" eb="19">
      <t>スウ</t>
    </rPh>
    <phoneticPr fontId="2"/>
  </si>
  <si>
    <t>４-１２　印旛沼漁業種類別のべ経営体数</t>
    <rPh sb="5" eb="8">
      <t>インバヌマ</t>
    </rPh>
    <rPh sb="8" eb="10">
      <t>ギョギョウ</t>
    </rPh>
    <rPh sb="10" eb="13">
      <t>シュルイベツ</t>
    </rPh>
    <rPh sb="15" eb="17">
      <t>ケイエイ</t>
    </rPh>
    <rPh sb="17" eb="19">
      <t>タイスウ</t>
    </rPh>
    <phoneticPr fontId="2"/>
  </si>
  <si>
    <t>４-１３　養殖方法別経営体数（内水面養殖）</t>
    <rPh sb="5" eb="7">
      <t>ヨウショク</t>
    </rPh>
    <rPh sb="7" eb="9">
      <t>ホウホウ</t>
    </rPh>
    <rPh sb="9" eb="10">
      <t>ベツ</t>
    </rPh>
    <rPh sb="10" eb="12">
      <t>ケイエイ</t>
    </rPh>
    <rPh sb="12" eb="14">
      <t>タイスウ</t>
    </rPh>
    <rPh sb="15" eb="16">
      <t>ナイ</t>
    </rPh>
    <rPh sb="16" eb="18">
      <t>スイメン</t>
    </rPh>
    <rPh sb="18" eb="20">
      <t>ヨウショク</t>
    </rPh>
    <phoneticPr fontId="2"/>
  </si>
  <si>
    <t>４-１４　淡水魚養殖生産高（内水面養殖）</t>
    <phoneticPr fontId="3"/>
  </si>
  <si>
    <t xml:space="preserve">                     及び農家人口</t>
    <phoneticPr fontId="2"/>
  </si>
  <si>
    <t xml:space="preserve">                及び農家人口(販売農家)</t>
    <phoneticPr fontId="2"/>
  </si>
  <si>
    <t>１１　専兼業別農家数と農家人口 （各年2月1日現在）</t>
    <rPh sb="3" eb="6">
      <t>センケンギョウ</t>
    </rPh>
    <rPh sb="6" eb="7">
      <t>ベツ</t>
    </rPh>
    <rPh sb="7" eb="9">
      <t>ノウカ</t>
    </rPh>
    <rPh sb="9" eb="10">
      <t>スウ</t>
    </rPh>
    <rPh sb="11" eb="13">
      <t>ノウカ</t>
    </rPh>
    <rPh sb="13" eb="15">
      <t>ジンコウ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</si>
  <si>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１２　地区別専兼業別農家数(販売農家)</t>
    <rPh sb="3" eb="6">
      <t>チクベツ</t>
    </rPh>
    <rPh sb="6" eb="7">
      <t>セン</t>
    </rPh>
    <rPh sb="7" eb="9">
      <t>ケンギョウ</t>
    </rPh>
    <rPh sb="9" eb="10">
      <t>ベツノウ</t>
    </rPh>
    <rPh sb="10" eb="12">
      <t>ノウカ</t>
    </rPh>
    <rPh sb="12" eb="13">
      <t>スウ</t>
    </rPh>
    <phoneticPr fontId="2"/>
  </si>
  <si>
    <t>農林業センサス</t>
    <rPh sb="0" eb="3">
      <t>ノウリンギョウ</t>
    </rPh>
    <phoneticPr fontId="2"/>
  </si>
  <si>
    <r>
      <t>面　　　積(</t>
    </r>
    <r>
      <rPr>
        <sz val="11"/>
        <rFont val="ＭＳ Ｐ明朝"/>
        <family val="1"/>
        <charset val="128"/>
      </rPr>
      <t>a)</t>
    </r>
    <rPh sb="0" eb="5">
      <t>メンセキ</t>
    </rPh>
    <phoneticPr fontId="2"/>
  </si>
  <si>
    <r>
      <t>（各年2月</t>
    </r>
    <r>
      <rPr>
        <sz val="11"/>
        <rFont val="ＭＳ Ｐ明朝"/>
        <family val="1"/>
        <charset val="128"/>
      </rPr>
      <t>1日）</t>
    </r>
    <phoneticPr fontId="2"/>
  </si>
  <si>
    <r>
      <t>（各年2月</t>
    </r>
    <r>
      <rPr>
        <sz val="11"/>
        <rFont val="ＭＳ Ｐ明朝"/>
        <family val="1"/>
        <charset val="128"/>
      </rPr>
      <t>1日）</t>
    </r>
    <rPh sb="1" eb="3">
      <t>カクネン</t>
    </rPh>
    <rPh sb="4" eb="5">
      <t>ガツ</t>
    </rPh>
    <rPh sb="6" eb="7">
      <t>ニチ</t>
    </rPh>
    <phoneticPr fontId="2"/>
  </si>
  <si>
    <r>
      <t>農　　　　　家　　　　　</t>
    </r>
    <r>
      <rPr>
        <sz val="11"/>
        <rFont val="ＭＳ Ｐ明朝"/>
        <family val="1"/>
        <charset val="128"/>
      </rPr>
      <t>戸　　　　　数</t>
    </r>
    <rPh sb="0" eb="1">
      <t>ノウ</t>
    </rPh>
    <rPh sb="6" eb="7">
      <t>イエ</t>
    </rPh>
    <rPh sb="12" eb="13">
      <t>コ</t>
    </rPh>
    <rPh sb="18" eb="19">
      <t>スウ</t>
    </rPh>
    <phoneticPr fontId="2"/>
  </si>
  <si>
    <r>
      <t>資料　農(林</t>
    </r>
    <r>
      <rPr>
        <sz val="11"/>
        <rFont val="ＭＳ Ｐ明朝"/>
        <family val="1"/>
        <charset val="128"/>
      </rPr>
      <t>)業センサス</t>
    </r>
    <rPh sb="0" eb="2">
      <t>シリョウ</t>
    </rPh>
    <rPh sb="3" eb="8">
      <t>ノウリンギョウ</t>
    </rPh>
    <phoneticPr fontId="2"/>
  </si>
  <si>
    <t>　　　　27</t>
  </si>
  <si>
    <t>　　　　28</t>
  </si>
  <si>
    <t>　　　　29</t>
  </si>
  <si>
    <t>　　　　30</t>
  </si>
  <si>
    <t>平成 18</t>
    <phoneticPr fontId="3"/>
  </si>
  <si>
    <t>令和 元</t>
    <rPh sb="0" eb="2">
      <t>レイワ</t>
    </rPh>
    <rPh sb="3" eb="4">
      <t>モト</t>
    </rPh>
    <phoneticPr fontId="3"/>
  </si>
  <si>
    <t>平成 18</t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</si>
  <si>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</si>
  <si>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</si>
  <si>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池　　　　中　　　　養　　　　殖</t>
    <rPh sb="0" eb="1">
      <t>イケ</t>
    </rPh>
    <rPh sb="5" eb="6">
      <t>ナカ</t>
    </rPh>
    <rPh sb="10" eb="16">
      <t>ヨウショク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</si>
</sst>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);\(#,##0\);&quot;…&quot;"/>
  </numFmts>
  <fonts count="2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Terminal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1" fillId="0" borderId="0"/>
  </cellStyleXfs>
  <cellXfs count="329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/>
    <xf numFmtId="176" fontId="0" fillId="0" borderId="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0" xfId="31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6" fontId="0" fillId="0" borderId="5" xfId="0" applyNumberFormat="1" applyFont="1" applyFill="1" applyBorder="1" applyAlignment="1">
      <alignment horizontal="right" vertical="center" inden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176" fontId="7" fillId="0" borderId="6" xfId="0" applyNumberFormat="1" applyFont="1" applyFill="1" applyBorder="1" applyAlignment="1">
      <alignment horizontal="center" vertical="center" textRotation="255" wrapText="1"/>
    </xf>
    <xf numFmtId="177" fontId="0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Alignment="1">
      <alignment horizontal="right" vertical="center"/>
    </xf>
    <xf numFmtId="0" fontId="0" fillId="3" borderId="0" xfId="0" applyFont="1" applyFill="1"/>
    <xf numFmtId="177" fontId="0" fillId="3" borderId="0" xfId="0" applyNumberFormat="1" applyFont="1" applyFill="1"/>
    <xf numFmtId="176" fontId="0" fillId="0" borderId="9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176" fontId="0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0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179" fontId="0" fillId="0" borderId="11" xfId="0" applyNumberFormat="1" applyFont="1" applyBorder="1" applyAlignment="1">
      <alignment horizontal="right" vertical="center"/>
    </xf>
    <xf numFmtId="179" fontId="0" fillId="0" borderId="8" xfId="0" applyNumberFormat="1" applyFont="1" applyBorder="1" applyAlignment="1">
      <alignment horizontal="right" vertical="center"/>
    </xf>
    <xf numFmtId="179" fontId="0" fillId="0" borderId="8" xfId="0" applyNumberFormat="1" applyFont="1" applyFill="1" applyBorder="1" applyAlignment="1">
      <alignment horizontal="right" vertical="center"/>
    </xf>
    <xf numFmtId="179" fontId="0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0" fillId="3" borderId="0" xfId="0" applyFont="1" applyFill="1" applyBorder="1"/>
    <xf numFmtId="41" fontId="0" fillId="0" borderId="0" xfId="0" applyNumberFormat="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/>
    <xf numFmtId="176" fontId="0" fillId="0" borderId="0" xfId="0" applyNumberFormat="1" applyFont="1" applyAlignment="1">
      <alignment horizontal="right" vertical="center"/>
    </xf>
    <xf numFmtId="0" fontId="0" fillId="0" borderId="0" xfId="0" applyFont="1" applyBorder="1"/>
    <xf numFmtId="176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7" fontId="0" fillId="3" borderId="0" xfId="1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176" fontId="13" fillId="0" borderId="5" xfId="32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0" fontId="0" fillId="0" borderId="14" xfId="0" applyFont="1" applyBorder="1" applyAlignment="1">
      <alignment horizontal="left" vertical="justify"/>
    </xf>
    <xf numFmtId="0" fontId="0" fillId="0" borderId="16" xfId="0" applyFont="1" applyBorder="1" applyAlignment="1">
      <alignment horizontal="left" vertical="justify"/>
    </xf>
    <xf numFmtId="0" fontId="3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justify" wrapText="1"/>
    </xf>
    <xf numFmtId="0" fontId="0" fillId="0" borderId="13" xfId="0" applyFont="1" applyBorder="1" applyAlignment="1">
      <alignment horizontal="left" vertical="justify"/>
    </xf>
    <xf numFmtId="0" fontId="3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4" xfId="0" applyFont="1" applyBorder="1" applyAlignment="1"/>
    <xf numFmtId="0" fontId="0" fillId="0" borderId="16" xfId="0" applyFont="1" applyBorder="1" applyAlignment="1"/>
    <xf numFmtId="0" fontId="0" fillId="0" borderId="22" xfId="0" applyFont="1" applyBorder="1" applyAlignment="1"/>
    <xf numFmtId="0" fontId="0" fillId="0" borderId="21" xfId="0" applyFont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/>
    </xf>
    <xf numFmtId="176" fontId="12" fillId="0" borderId="3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right" vertical="center" shrinkToFit="1"/>
    </xf>
    <xf numFmtId="176" fontId="12" fillId="0" borderId="3" xfId="2" applyNumberFormat="1" applyFont="1" applyFill="1" applyBorder="1" applyAlignment="1">
      <alignment horizontal="right" vertical="center" shrinkToFit="1"/>
    </xf>
    <xf numFmtId="41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2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13" xfId="0" applyFont="1" applyFill="1" applyBorder="1" applyAlignment="1">
      <alignment horizontal="left" vertical="justify"/>
    </xf>
    <xf numFmtId="0" fontId="0" fillId="0" borderId="15" xfId="0" applyFont="1" applyFill="1" applyBorder="1" applyAlignment="1">
      <alignment horizontal="left" vertical="justify"/>
    </xf>
    <xf numFmtId="0" fontId="0" fillId="0" borderId="14" xfId="0" applyFont="1" applyFill="1" applyBorder="1" applyAlignment="1">
      <alignment horizontal="left" vertical="justify"/>
    </xf>
    <xf numFmtId="0" fontId="0" fillId="0" borderId="16" xfId="0" applyFont="1" applyFill="1" applyBorder="1" applyAlignment="1">
      <alignment horizontal="left" vertical="justify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left" vertical="distributed" wrapText="1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14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left" vertical="distributed" wrapText="1"/>
    </xf>
    <xf numFmtId="176" fontId="0" fillId="0" borderId="15" xfId="0" applyNumberFormat="1" applyFont="1" applyFill="1" applyBorder="1" applyAlignment="1">
      <alignment horizontal="left" vertical="distributed" wrapText="1"/>
    </xf>
    <xf numFmtId="176" fontId="0" fillId="0" borderId="14" xfId="0" applyNumberFormat="1" applyFont="1" applyFill="1" applyBorder="1" applyAlignment="1">
      <alignment horizontal="left" vertical="distributed" wrapText="1"/>
    </xf>
    <xf numFmtId="176" fontId="0" fillId="0" borderId="16" xfId="0" applyNumberFormat="1" applyFont="1" applyFill="1" applyBorder="1" applyAlignment="1">
      <alignment horizontal="left" vertical="distributed" wrapText="1"/>
    </xf>
    <xf numFmtId="176" fontId="0" fillId="0" borderId="5" xfId="0" applyNumberFormat="1" applyFont="1" applyFill="1" applyBorder="1" applyAlignment="1">
      <alignment horizontal="right" vertical="center" indent="2"/>
    </xf>
    <xf numFmtId="176" fontId="0" fillId="0" borderId="26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 indent="2"/>
    </xf>
    <xf numFmtId="176" fontId="0" fillId="0" borderId="0" xfId="0" applyNumberFormat="1" applyFont="1" applyFill="1" applyBorder="1" applyAlignment="1">
      <alignment horizontal="right" vertical="center" indent="2"/>
    </xf>
    <xf numFmtId="176" fontId="0" fillId="0" borderId="4" xfId="0" applyNumberFormat="1" applyFont="1" applyFill="1" applyBorder="1" applyAlignment="1">
      <alignment horizontal="right" vertical="center" indent="2"/>
    </xf>
    <xf numFmtId="0" fontId="0" fillId="0" borderId="9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2"/>
    </xf>
    <xf numFmtId="176" fontId="0" fillId="0" borderId="3" xfId="0" applyNumberFormat="1" applyFont="1" applyFill="1" applyBorder="1" applyAlignment="1">
      <alignment horizontal="right" vertical="center" indent="2"/>
    </xf>
    <xf numFmtId="0" fontId="0" fillId="0" borderId="15" xfId="0" applyFont="1" applyFill="1" applyBorder="1" applyAlignment="1">
      <alignment horizontal="left" vertical="justify" wrapText="1"/>
    </xf>
    <xf numFmtId="0" fontId="0" fillId="0" borderId="14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 indent="2"/>
    </xf>
    <xf numFmtId="176" fontId="0" fillId="0" borderId="4" xfId="0" applyNumberFormat="1" applyFont="1" applyBorder="1" applyAlignment="1">
      <alignment horizontal="right" vertical="center" indent="2"/>
    </xf>
    <xf numFmtId="176" fontId="0" fillId="0" borderId="5" xfId="0" applyNumberFormat="1" applyFont="1" applyBorder="1" applyAlignment="1">
      <alignment horizontal="right" vertical="center" indent="2"/>
    </xf>
    <xf numFmtId="176" fontId="0" fillId="0" borderId="3" xfId="0" applyNumberFormat="1" applyFont="1" applyBorder="1" applyAlignment="1">
      <alignment horizontal="right" vertical="center" indent="2"/>
    </xf>
    <xf numFmtId="176" fontId="0" fillId="0" borderId="0" xfId="0" applyNumberFormat="1" applyFont="1" applyBorder="1" applyAlignment="1">
      <alignment horizontal="right" vertical="center"/>
    </xf>
    <xf numFmtId="42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/>
    <xf numFmtId="176" fontId="0" fillId="0" borderId="2" xfId="0" applyNumberFormat="1" applyFont="1" applyBorder="1" applyAlignment="1">
      <alignment horizontal="right" vertical="center" indent="2"/>
    </xf>
    <xf numFmtId="176" fontId="0" fillId="0" borderId="4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15" xfId="0" applyFont="1" applyBorder="1" applyAlignment="1">
      <alignment horizontal="left" vertical="justify" wrapText="1"/>
    </xf>
    <xf numFmtId="0" fontId="0" fillId="0" borderId="14" xfId="0" applyFont="1" applyBorder="1" applyAlignment="1">
      <alignment horizontal="left" vertical="justify" wrapText="1"/>
    </xf>
    <xf numFmtId="0" fontId="0" fillId="0" borderId="16" xfId="0" applyFont="1" applyBorder="1" applyAlignment="1">
      <alignment horizontal="left" vertical="justify" wrapText="1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19" xfId="0" applyFont="1" applyBorder="1"/>
    <xf numFmtId="176" fontId="0" fillId="0" borderId="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 indent="2"/>
    </xf>
    <xf numFmtId="0" fontId="0" fillId="0" borderId="0" xfId="0" applyFont="1" applyBorder="1"/>
    <xf numFmtId="0" fontId="0" fillId="0" borderId="23" xfId="0" applyFont="1" applyBorder="1"/>
    <xf numFmtId="176" fontId="0" fillId="0" borderId="2" xfId="0" applyNumberFormat="1" applyFont="1" applyBorder="1" applyAlignment="1">
      <alignment horizontal="right" vertical="center"/>
    </xf>
    <xf numFmtId="0" fontId="0" fillId="0" borderId="3" xfId="0" applyFont="1" applyBorder="1"/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/>
    <xf numFmtId="41" fontId="0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/>
    <xf numFmtId="0" fontId="0" fillId="0" borderId="7" xfId="0" applyFont="1" applyBorder="1"/>
    <xf numFmtId="0" fontId="0" fillId="0" borderId="9" xfId="0" applyFont="1" applyBorder="1"/>
    <xf numFmtId="41" fontId="0" fillId="0" borderId="3" xfId="0" applyNumberFormat="1" applyFont="1" applyBorder="1"/>
    <xf numFmtId="176" fontId="0" fillId="0" borderId="7" xfId="0" applyNumberFormat="1" applyFont="1" applyBorder="1" applyAlignment="1">
      <alignment horizontal="right" vertical="center"/>
    </xf>
    <xf numFmtId="0" fontId="0" fillId="0" borderId="5" xfId="0" applyFont="1" applyBorder="1"/>
    <xf numFmtId="176" fontId="0" fillId="0" borderId="5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left" vertical="justify" wrapText="1"/>
    </xf>
    <xf numFmtId="0" fontId="0" fillId="0" borderId="28" xfId="0" applyFont="1" applyBorder="1" applyAlignment="1">
      <alignment horizontal="left" vertical="justify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41" fontId="0" fillId="0" borderId="7" xfId="0" applyNumberFormat="1" applyFont="1" applyBorder="1" applyAlignment="1">
      <alignment horizontal="right" vertical="center"/>
    </xf>
    <xf numFmtId="41" fontId="0" fillId="0" borderId="5" xfId="0" applyNumberFormat="1" applyFont="1" applyBorder="1"/>
    <xf numFmtId="41" fontId="0" fillId="0" borderId="4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H03-H13耕地面積" xfId="31" xr:uid="{00000000-0005-0000-0000-00001F000000}"/>
    <cellStyle name="標準_青森県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5689861790855E-2"/>
          <c:y val="7.5875558460335654E-2"/>
          <c:w val="0.95243431730287664"/>
          <c:h val="0.8415615048118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'52'!$M$3</c:f>
              <c:strCache>
                <c:ptCount val="1"/>
                <c:pt idx="0">
                  <c:v>専業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'52'!$M$16:$M$27</c:f>
              <c:numCache>
                <c:formatCode>General</c:formatCode>
                <c:ptCount val="12"/>
                <c:pt idx="0">
                  <c:v>21.03</c:v>
                </c:pt>
                <c:pt idx="1">
                  <c:v>9.84</c:v>
                </c:pt>
                <c:pt idx="2">
                  <c:v>6.17</c:v>
                </c:pt>
                <c:pt idx="3">
                  <c:v>3.68</c:v>
                </c:pt>
                <c:pt idx="4">
                  <c:v>2.79</c:v>
                </c:pt>
                <c:pt idx="5">
                  <c:v>2.66</c:v>
                </c:pt>
                <c:pt idx="6">
                  <c:v>2.09</c:v>
                </c:pt>
                <c:pt idx="7">
                  <c:v>1.87</c:v>
                </c:pt>
                <c:pt idx="8">
                  <c:v>1.75</c:v>
                </c:pt>
                <c:pt idx="9">
                  <c:v>4.49</c:v>
                </c:pt>
                <c:pt idx="10">
                  <c:v>4.6100000000000003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4-4D71-A5B6-7463F31E49AD}"/>
            </c:ext>
          </c:extLst>
        </c:ser>
        <c:ser>
          <c:idx val="1"/>
          <c:order val="1"/>
          <c:tx>
            <c:strRef>
              <c:f>'52'!$N$3</c:f>
              <c:strCache>
                <c:ptCount val="1"/>
                <c:pt idx="0">
                  <c:v>第１種兼業（農業収入が主）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'52'!$N$16:$N$27</c:f>
              <c:numCache>
                <c:formatCode>General</c:formatCode>
                <c:ptCount val="12"/>
                <c:pt idx="0">
                  <c:v>10.94</c:v>
                </c:pt>
                <c:pt idx="1">
                  <c:v>17.91</c:v>
                </c:pt>
                <c:pt idx="2">
                  <c:v>16.23</c:v>
                </c:pt>
                <c:pt idx="3">
                  <c:v>10.9</c:v>
                </c:pt>
                <c:pt idx="4">
                  <c:v>8.16</c:v>
                </c:pt>
                <c:pt idx="5">
                  <c:v>3.99</c:v>
                </c:pt>
                <c:pt idx="6">
                  <c:v>2.58</c:v>
                </c:pt>
                <c:pt idx="7">
                  <c:v>2.0499999999999998</c:v>
                </c:pt>
                <c:pt idx="8">
                  <c:v>2.75</c:v>
                </c:pt>
                <c:pt idx="9">
                  <c:v>5.47</c:v>
                </c:pt>
                <c:pt idx="10">
                  <c:v>4.79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4-4D71-A5B6-7463F31E49AD}"/>
            </c:ext>
          </c:extLst>
        </c:ser>
        <c:ser>
          <c:idx val="2"/>
          <c:order val="2"/>
          <c:tx>
            <c:strRef>
              <c:f>'52'!$O$3</c:f>
              <c:strCache>
                <c:ptCount val="1"/>
                <c:pt idx="0">
                  <c:v>第２種兼業（農業外収入が主）</c:v>
                </c:pt>
              </c:strCache>
            </c:strRef>
          </c:tx>
          <c:spPr>
            <a:solidFill>
              <a:srgbClr val="FFCC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'52'!$O$16:$O$27</c:f>
              <c:numCache>
                <c:formatCode>General</c:formatCode>
                <c:ptCount val="12"/>
                <c:pt idx="0">
                  <c:v>11.4</c:v>
                </c:pt>
                <c:pt idx="1">
                  <c:v>12.71</c:v>
                </c:pt>
                <c:pt idx="2">
                  <c:v>14.2</c:v>
                </c:pt>
                <c:pt idx="3">
                  <c:v>17.02</c:v>
                </c:pt>
                <c:pt idx="4">
                  <c:v>18.11</c:v>
                </c:pt>
                <c:pt idx="5">
                  <c:v>18.91</c:v>
                </c:pt>
                <c:pt idx="6">
                  <c:v>17.88</c:v>
                </c:pt>
                <c:pt idx="7">
                  <c:v>15.52</c:v>
                </c:pt>
                <c:pt idx="8">
                  <c:v>11.85</c:v>
                </c:pt>
                <c:pt idx="9">
                  <c:v>18.43</c:v>
                </c:pt>
                <c:pt idx="10">
                  <c:v>15.8</c:v>
                </c:pt>
                <c:pt idx="11">
                  <c:v>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4-4D71-A5B6-7463F31E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9939360"/>
        <c:axId val="1019945888"/>
      </c:barChart>
      <c:lineChart>
        <c:grouping val="standard"/>
        <c:varyColors val="0"/>
        <c:ser>
          <c:idx val="3"/>
          <c:order val="3"/>
          <c:tx>
            <c:strRef>
              <c:f>'52'!$P$3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4"/>
            <c:spPr>
              <a:solidFill>
                <a:srgbClr val="6600FF"/>
              </a:solidFill>
              <a:ln w="25400">
                <a:solidFill>
                  <a:srgbClr val="6600FF"/>
                </a:solidFill>
              </a:ln>
            </c:spPr>
          </c:marker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'52'!$P$16:$P$27</c:f>
              <c:numCache>
                <c:formatCode>General</c:formatCode>
                <c:ptCount val="12"/>
                <c:pt idx="0">
                  <c:v>24.219000000000001</c:v>
                </c:pt>
                <c:pt idx="1">
                  <c:v>21.306999999999999</c:v>
                </c:pt>
                <c:pt idx="2">
                  <c:v>18.34</c:v>
                </c:pt>
                <c:pt idx="3">
                  <c:v>15.555999999999999</c:v>
                </c:pt>
                <c:pt idx="4">
                  <c:v>13.907</c:v>
                </c:pt>
                <c:pt idx="5">
                  <c:v>12.266</c:v>
                </c:pt>
                <c:pt idx="6">
                  <c:v>10.836</c:v>
                </c:pt>
                <c:pt idx="7">
                  <c:v>9.2490000000000006</c:v>
                </c:pt>
                <c:pt idx="8">
                  <c:v>7.6369999999999996</c:v>
                </c:pt>
                <c:pt idx="9">
                  <c:v>11.509</c:v>
                </c:pt>
                <c:pt idx="10">
                  <c:v>9.0459999999999994</c:v>
                </c:pt>
                <c:pt idx="11">
                  <c:v>6.6349999999999998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4-4D71-A5B6-7463F31E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942624"/>
        <c:axId val="1019935552"/>
      </c:lineChart>
      <c:catAx>
        <c:axId val="10199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3459770114942531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5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（単位：百戸）</a:t>
                </a:r>
                <a:endParaRPr lang="ja-JP" altLang="en-US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9.1876196634840942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39360"/>
        <c:crosses val="autoZero"/>
        <c:crossBetween val="between"/>
      </c:valAx>
      <c:catAx>
        <c:axId val="101994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935552"/>
        <c:crosses val="autoZero"/>
        <c:auto val="1"/>
        <c:lblAlgn val="ctr"/>
        <c:lblOffset val="100"/>
        <c:noMultiLvlLbl val="0"/>
      </c:catAx>
      <c:valAx>
        <c:axId val="10199355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/>
                  <a:t>（単位：千人）</a:t>
                </a:r>
              </a:p>
            </c:rich>
          </c:tx>
          <c:layout>
            <c:manualLayout>
              <c:xMode val="edge"/>
              <c:yMode val="edge"/>
              <c:x val="0.88314176245210729"/>
              <c:y val="4.0016737038304996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1019942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52797704166289561"/>
          <c:y val="6.8000050718297886E-2"/>
          <c:w val="0.32372748665037554"/>
          <c:h val="0.207843331177805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30484227491653E-2"/>
          <c:y val="8.0760188678588779E-2"/>
          <c:w val="0.93594926889519015"/>
          <c:h val="0.8332368523379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'52'!$L$32</c:f>
              <c:strCache>
                <c:ptCount val="1"/>
                <c:pt idx="0">
                  <c:v>専業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'52'!$L$33:$L$41</c:f>
              <c:numCache>
                <c:formatCode>General</c:formatCode>
                <c:ptCount val="9"/>
                <c:pt idx="0">
                  <c:v>1</c:v>
                </c:pt>
                <c:pt idx="1">
                  <c:v>32</c:v>
                </c:pt>
                <c:pt idx="2">
                  <c:v>22</c:v>
                </c:pt>
                <c:pt idx="3">
                  <c:v>12</c:v>
                </c:pt>
                <c:pt idx="4">
                  <c:v>43</c:v>
                </c:pt>
                <c:pt idx="5">
                  <c:v>19</c:v>
                </c:pt>
                <c:pt idx="6">
                  <c:v>58</c:v>
                </c:pt>
                <c:pt idx="7">
                  <c:v>62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1-4968-8285-CAC0691C8092}"/>
            </c:ext>
          </c:extLst>
        </c:ser>
        <c:ser>
          <c:idx val="1"/>
          <c:order val="1"/>
          <c:tx>
            <c:strRef>
              <c:f>'52'!$M$32</c:f>
              <c:strCache>
                <c:ptCount val="1"/>
                <c:pt idx="0">
                  <c:v>第１種兼業（農業収入が主）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'52'!$M$33:$M$41</c:f>
              <c:numCache>
                <c:formatCode>General</c:formatCode>
                <c:ptCount val="9"/>
                <c:pt idx="0">
                  <c:v>1</c:v>
                </c:pt>
                <c:pt idx="1">
                  <c:v>34</c:v>
                </c:pt>
                <c:pt idx="2">
                  <c:v>16</c:v>
                </c:pt>
                <c:pt idx="3">
                  <c:v>14</c:v>
                </c:pt>
                <c:pt idx="4">
                  <c:v>39</c:v>
                </c:pt>
                <c:pt idx="5">
                  <c:v>30</c:v>
                </c:pt>
                <c:pt idx="6">
                  <c:v>26</c:v>
                </c:pt>
                <c:pt idx="7">
                  <c:v>52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1-4968-8285-CAC0691C8092}"/>
            </c:ext>
          </c:extLst>
        </c:ser>
        <c:ser>
          <c:idx val="2"/>
          <c:order val="2"/>
          <c:tx>
            <c:strRef>
              <c:f>'52'!$N$32</c:f>
              <c:strCache>
                <c:ptCount val="1"/>
                <c:pt idx="0">
                  <c:v>第２種兼業（農業外収入が主）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'52'!$N$33:$N$41</c:f>
              <c:numCache>
                <c:formatCode>General</c:formatCode>
                <c:ptCount val="9"/>
                <c:pt idx="0">
                  <c:v>8</c:v>
                </c:pt>
                <c:pt idx="1">
                  <c:v>82</c:v>
                </c:pt>
                <c:pt idx="2">
                  <c:v>59</c:v>
                </c:pt>
                <c:pt idx="3">
                  <c:v>63</c:v>
                </c:pt>
                <c:pt idx="4">
                  <c:v>71</c:v>
                </c:pt>
                <c:pt idx="5">
                  <c:v>64</c:v>
                </c:pt>
                <c:pt idx="6">
                  <c:v>67</c:v>
                </c:pt>
                <c:pt idx="7">
                  <c:v>145</c:v>
                </c:pt>
                <c:pt idx="8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1-4968-8285-CAC0691C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9939904"/>
        <c:axId val="1019948608"/>
      </c:barChart>
      <c:catAx>
        <c:axId val="101993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8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6.5420701722629501E-4"/>
              <c:y val="2.4598374478552501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399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903867619995777"/>
          <c:y val="0.13333333333333333"/>
          <c:w val="0.29019609617763298"/>
          <c:h val="0.20837359098228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6928" name="Chart 1">
          <a:extLst>
            <a:ext uri="{FF2B5EF4-FFF2-40B4-BE49-F238E27FC236}">
              <a16:creationId xmlns:a16="http://schemas.microsoft.com/office/drawing/2014/main" id="{00000000-0008-0000-0100-000010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929" name="Chart 2">
          <a:extLst>
            <a:ext uri="{FF2B5EF4-FFF2-40B4-BE49-F238E27FC236}">
              <a16:creationId xmlns:a16="http://schemas.microsoft.com/office/drawing/2014/main" id="{00000000-0008-0000-0100-000011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/>
  <cols>
    <col min="1" max="5" width="9" style="28"/>
    <col min="6" max="6" width="13.75" style="28" customWidth="1"/>
    <col min="7" max="7" width="36" style="28" bestFit="1" customWidth="1"/>
    <col min="8" max="16384" width="9" style="28"/>
  </cols>
  <sheetData>
    <row r="1" spans="1:7" ht="3.75" customHeight="1"/>
    <row r="2" spans="1:7" ht="34.5" customHeight="1">
      <c r="G2" s="79"/>
    </row>
    <row r="3" spans="1:7" ht="18.75" customHeight="1">
      <c r="G3" s="79"/>
    </row>
    <row r="4" spans="1:7" ht="34.5" customHeight="1">
      <c r="G4" s="79"/>
    </row>
    <row r="5" spans="1:7" ht="18.75" customHeight="1">
      <c r="G5" s="79"/>
    </row>
    <row r="6" spans="1:7" ht="34.5" customHeight="1">
      <c r="G6" s="79"/>
    </row>
    <row r="7" spans="1:7" ht="18.75" customHeight="1">
      <c r="G7" s="80"/>
    </row>
    <row r="8" spans="1:7" ht="34.5" customHeight="1">
      <c r="G8" s="108" t="s">
        <v>191</v>
      </c>
    </row>
    <row r="9" spans="1:7" ht="18.75" customHeight="1">
      <c r="G9" s="80"/>
    </row>
    <row r="10" spans="1:7" ht="34.5" customHeight="1">
      <c r="A10" s="115" t="s">
        <v>130</v>
      </c>
      <c r="B10" s="115"/>
      <c r="C10" s="115"/>
      <c r="D10" s="115"/>
      <c r="E10" s="115"/>
      <c r="F10" s="81"/>
      <c r="G10" s="79"/>
    </row>
    <row r="11" spans="1:7" ht="18.75" customHeight="1">
      <c r="A11" s="116"/>
      <c r="B11" s="116"/>
      <c r="C11" s="116"/>
      <c r="D11" s="116"/>
      <c r="E11" s="116"/>
      <c r="F11" s="81"/>
      <c r="G11" s="79"/>
    </row>
    <row r="12" spans="1:7" ht="34.5" customHeight="1">
      <c r="A12" s="116"/>
      <c r="B12" s="116"/>
      <c r="C12" s="116"/>
      <c r="D12" s="116"/>
      <c r="E12" s="116"/>
      <c r="F12" s="81"/>
      <c r="G12" s="79"/>
    </row>
    <row r="13" spans="1:7" ht="18.75" customHeight="1">
      <c r="A13" s="117"/>
      <c r="B13" s="117"/>
      <c r="C13" s="117"/>
      <c r="D13" s="117"/>
      <c r="E13" s="117"/>
      <c r="F13" s="81"/>
      <c r="G13" s="79"/>
    </row>
    <row r="14" spans="1:7" ht="34.5" customHeight="1">
      <c r="G14" s="79"/>
    </row>
    <row r="15" spans="1:7" ht="18.75" customHeight="1">
      <c r="G15" s="79"/>
    </row>
    <row r="16" spans="1:7" ht="34.5" customHeight="1">
      <c r="G16" s="79"/>
    </row>
    <row r="17" spans="7:7" ht="18.75" customHeight="1">
      <c r="G17" s="79"/>
    </row>
    <row r="18" spans="7:7" ht="34.5" customHeight="1">
      <c r="G18" s="79"/>
    </row>
    <row r="19" spans="7:7" ht="18.75" customHeight="1">
      <c r="G19" s="79"/>
    </row>
    <row r="20" spans="7:7" ht="34.5" customHeight="1">
      <c r="G20" s="79"/>
    </row>
    <row r="21" spans="7:7" ht="18.75" customHeight="1">
      <c r="G21" s="79"/>
    </row>
    <row r="22" spans="7:7" ht="34.5" customHeight="1">
      <c r="G22" s="79"/>
    </row>
    <row r="23" spans="7:7" ht="18.75" customHeight="1">
      <c r="G23" s="79"/>
    </row>
    <row r="24" spans="7:7" ht="34.5" customHeight="1">
      <c r="G24" s="79"/>
    </row>
    <row r="25" spans="7:7" ht="18.75" customHeight="1">
      <c r="G25" s="79"/>
    </row>
    <row r="26" spans="7:7" ht="34.5" customHeight="1">
      <c r="G26" s="79"/>
    </row>
    <row r="27" spans="7:7" ht="18.75" customHeight="1">
      <c r="G27" s="79"/>
    </row>
    <row r="28" spans="7:7" ht="34.5" customHeight="1">
      <c r="G28" s="79"/>
    </row>
    <row r="29" spans="7:7" ht="18.75" customHeight="1">
      <c r="G29" s="79"/>
    </row>
    <row r="30" spans="7:7" ht="34.5" customHeight="1">
      <c r="G30" s="79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zoomScaleNormal="100" workbookViewId="0">
      <selection activeCell="F3" sqref="F3"/>
    </sheetView>
  </sheetViews>
  <sheetFormatPr defaultRowHeight="13.5" customHeight="1"/>
  <cols>
    <col min="1" max="4" width="9" style="102"/>
    <col min="5" max="5" width="15" style="102" customWidth="1"/>
    <col min="6" max="8" width="9" style="102"/>
    <col min="9" max="9" width="9" style="102" customWidth="1"/>
    <col min="10" max="10" width="2.25" style="102" customWidth="1"/>
    <col min="11" max="11" width="7.25" style="102" hidden="1" customWidth="1"/>
    <col min="12" max="12" width="6.75" style="102" hidden="1" customWidth="1"/>
    <col min="13" max="13" width="24.75" style="102" hidden="1" customWidth="1"/>
    <col min="14" max="15" width="26.75" style="102" hidden="1" customWidth="1"/>
    <col min="16" max="16" width="9" style="102" hidden="1" customWidth="1"/>
    <col min="17" max="16384" width="9" style="102"/>
  </cols>
  <sheetData>
    <row r="1" spans="1:16" ht="24">
      <c r="A1" s="118" t="s">
        <v>223</v>
      </c>
      <c r="B1" s="118"/>
      <c r="C1" s="118"/>
      <c r="D1" s="118"/>
      <c r="E1" s="118"/>
      <c r="F1" s="118"/>
      <c r="G1" s="118"/>
      <c r="H1" s="118"/>
      <c r="I1" s="118"/>
    </row>
    <row r="2" spans="1:16" ht="16.5" customHeight="1">
      <c r="K2" s="102" t="s">
        <v>225</v>
      </c>
    </row>
    <row r="3" spans="1:16">
      <c r="K3" s="26"/>
      <c r="L3" s="26" t="s">
        <v>38</v>
      </c>
      <c r="M3" s="26" t="s">
        <v>39</v>
      </c>
      <c r="N3" s="26" t="s">
        <v>41</v>
      </c>
      <c r="O3" s="26" t="s">
        <v>164</v>
      </c>
      <c r="P3" s="26" t="s">
        <v>40</v>
      </c>
    </row>
    <row r="4" spans="1:16">
      <c r="K4" s="91" t="s">
        <v>204</v>
      </c>
      <c r="L4" s="36">
        <f>SUM(M4:O4)</f>
        <v>4337</v>
      </c>
      <c r="M4" s="37">
        <v>2103</v>
      </c>
      <c r="N4" s="37">
        <v>1094</v>
      </c>
      <c r="O4" s="37">
        <v>1140</v>
      </c>
      <c r="P4" s="37">
        <v>24219</v>
      </c>
    </row>
    <row r="5" spans="1:16">
      <c r="K5" s="38">
        <v>40</v>
      </c>
      <c r="L5" s="36">
        <f t="shared" ref="L5:L14" si="0">SUM(M5:O5)</f>
        <v>4046</v>
      </c>
      <c r="M5" s="37">
        <v>984</v>
      </c>
      <c r="N5" s="37">
        <v>1791</v>
      </c>
      <c r="O5" s="37">
        <v>1271</v>
      </c>
      <c r="P5" s="37">
        <v>21307</v>
      </c>
    </row>
    <row r="6" spans="1:16">
      <c r="K6" s="38">
        <v>45</v>
      </c>
      <c r="L6" s="36">
        <f t="shared" si="0"/>
        <v>3660</v>
      </c>
      <c r="M6" s="37">
        <v>617</v>
      </c>
      <c r="N6" s="37">
        <v>1623</v>
      </c>
      <c r="O6" s="37">
        <v>1420</v>
      </c>
      <c r="P6" s="37">
        <v>18340</v>
      </c>
    </row>
    <row r="7" spans="1:16">
      <c r="K7" s="38">
        <v>50</v>
      </c>
      <c r="L7" s="36">
        <f t="shared" si="0"/>
        <v>3160</v>
      </c>
      <c r="M7" s="37">
        <v>368</v>
      </c>
      <c r="N7" s="37">
        <v>1090</v>
      </c>
      <c r="O7" s="37">
        <v>1702</v>
      </c>
      <c r="P7" s="37">
        <v>15556</v>
      </c>
    </row>
    <row r="8" spans="1:16">
      <c r="K8" s="38">
        <v>55</v>
      </c>
      <c r="L8" s="36">
        <f t="shared" si="0"/>
        <v>2906</v>
      </c>
      <c r="M8" s="37">
        <v>279</v>
      </c>
      <c r="N8" s="37">
        <v>816</v>
      </c>
      <c r="O8" s="37">
        <v>1811</v>
      </c>
      <c r="P8" s="37">
        <v>13907</v>
      </c>
    </row>
    <row r="9" spans="1:16">
      <c r="K9" s="38">
        <v>60</v>
      </c>
      <c r="L9" s="36">
        <f t="shared" si="0"/>
        <v>2556</v>
      </c>
      <c r="M9" s="37">
        <v>266</v>
      </c>
      <c r="N9" s="37">
        <v>399</v>
      </c>
      <c r="O9" s="37">
        <v>1891</v>
      </c>
      <c r="P9" s="37">
        <v>12266</v>
      </c>
    </row>
    <row r="10" spans="1:16">
      <c r="K10" s="38" t="s">
        <v>205</v>
      </c>
      <c r="L10" s="36">
        <f t="shared" si="0"/>
        <v>2255</v>
      </c>
      <c r="M10" s="37">
        <v>209</v>
      </c>
      <c r="N10" s="37">
        <v>258</v>
      </c>
      <c r="O10" s="37">
        <v>1788</v>
      </c>
      <c r="P10" s="37">
        <v>10836</v>
      </c>
    </row>
    <row r="11" spans="1:16">
      <c r="K11" s="38">
        <v>7</v>
      </c>
      <c r="L11" s="36">
        <f t="shared" si="0"/>
        <v>1944</v>
      </c>
      <c r="M11" s="107">
        <v>187</v>
      </c>
      <c r="N11" s="107">
        <v>205</v>
      </c>
      <c r="O11" s="107">
        <v>1552</v>
      </c>
      <c r="P11" s="107">
        <v>9249</v>
      </c>
    </row>
    <row r="12" spans="1:16">
      <c r="K12" s="38">
        <v>12</v>
      </c>
      <c r="L12" s="36">
        <f t="shared" si="0"/>
        <v>1635</v>
      </c>
      <c r="M12" s="107">
        <v>175</v>
      </c>
      <c r="N12" s="107">
        <v>275</v>
      </c>
      <c r="O12" s="107">
        <v>1185</v>
      </c>
      <c r="P12" s="107">
        <v>7637</v>
      </c>
    </row>
    <row r="13" spans="1:16">
      <c r="K13" s="38">
        <v>17</v>
      </c>
      <c r="L13" s="36">
        <f t="shared" si="0"/>
        <v>2839</v>
      </c>
      <c r="M13" s="39">
        <v>449</v>
      </c>
      <c r="N13" s="39">
        <v>547</v>
      </c>
      <c r="O13" s="39">
        <v>1843</v>
      </c>
      <c r="P13" s="37">
        <v>11509</v>
      </c>
    </row>
    <row r="14" spans="1:16">
      <c r="K14" s="38">
        <v>22</v>
      </c>
      <c r="L14" s="107">
        <f t="shared" si="0"/>
        <v>2520</v>
      </c>
      <c r="M14" s="107">
        <v>461</v>
      </c>
      <c r="N14" s="107">
        <v>479</v>
      </c>
      <c r="O14" s="107">
        <v>1580</v>
      </c>
      <c r="P14" s="107">
        <v>9046</v>
      </c>
    </row>
    <row r="15" spans="1:16">
      <c r="K15" s="38">
        <v>27</v>
      </c>
      <c r="L15" s="107">
        <f>SUM(M15:O15)</f>
        <v>2162</v>
      </c>
      <c r="M15" s="39">
        <v>430</v>
      </c>
      <c r="N15" s="39">
        <v>390</v>
      </c>
      <c r="O15" s="39">
        <v>1342</v>
      </c>
      <c r="P15" s="37">
        <v>6635</v>
      </c>
    </row>
    <row r="16" spans="1:16">
      <c r="K16" s="102" t="str">
        <f t="shared" ref="K16:K27" si="1">K4</f>
        <v>昭和35</v>
      </c>
      <c r="L16" s="102">
        <f>L4/100</f>
        <v>43.37</v>
      </c>
      <c r="M16" s="102">
        <f t="shared" ref="L16:O27" si="2">M4/100</f>
        <v>21.03</v>
      </c>
      <c r="N16" s="102">
        <f t="shared" si="2"/>
        <v>10.94</v>
      </c>
      <c r="O16" s="102">
        <f t="shared" si="2"/>
        <v>11.4</v>
      </c>
      <c r="P16" s="102">
        <f t="shared" ref="P16:P27" si="3">P4/1000</f>
        <v>24.219000000000001</v>
      </c>
    </row>
    <row r="17" spans="1:16">
      <c r="K17" s="102">
        <f t="shared" si="1"/>
        <v>40</v>
      </c>
      <c r="L17" s="102">
        <f t="shared" si="2"/>
        <v>40.46</v>
      </c>
      <c r="M17" s="102">
        <f t="shared" si="2"/>
        <v>9.84</v>
      </c>
      <c r="N17" s="102">
        <f t="shared" si="2"/>
        <v>17.91</v>
      </c>
      <c r="O17" s="102">
        <f t="shared" si="2"/>
        <v>12.71</v>
      </c>
      <c r="P17" s="102">
        <f t="shared" si="3"/>
        <v>21.306999999999999</v>
      </c>
    </row>
    <row r="18" spans="1:16">
      <c r="K18" s="102">
        <f t="shared" si="1"/>
        <v>45</v>
      </c>
      <c r="L18" s="102">
        <f t="shared" si="2"/>
        <v>36.6</v>
      </c>
      <c r="M18" s="102">
        <f t="shared" si="2"/>
        <v>6.17</v>
      </c>
      <c r="N18" s="102">
        <f t="shared" si="2"/>
        <v>16.23</v>
      </c>
      <c r="O18" s="102">
        <f t="shared" si="2"/>
        <v>14.2</v>
      </c>
      <c r="P18" s="102">
        <f t="shared" si="3"/>
        <v>18.34</v>
      </c>
    </row>
    <row r="19" spans="1:16">
      <c r="K19" s="102">
        <f t="shared" si="1"/>
        <v>50</v>
      </c>
      <c r="L19" s="102">
        <f t="shared" si="2"/>
        <v>31.6</v>
      </c>
      <c r="M19" s="102">
        <f t="shared" si="2"/>
        <v>3.68</v>
      </c>
      <c r="N19" s="102">
        <f t="shared" si="2"/>
        <v>10.9</v>
      </c>
      <c r="O19" s="102">
        <f t="shared" si="2"/>
        <v>17.02</v>
      </c>
      <c r="P19" s="102">
        <f t="shared" si="3"/>
        <v>15.555999999999999</v>
      </c>
    </row>
    <row r="20" spans="1:16">
      <c r="K20" s="102">
        <f t="shared" si="1"/>
        <v>55</v>
      </c>
      <c r="L20" s="102">
        <f t="shared" si="2"/>
        <v>29.06</v>
      </c>
      <c r="M20" s="102">
        <f t="shared" si="2"/>
        <v>2.79</v>
      </c>
      <c r="N20" s="102">
        <f t="shared" si="2"/>
        <v>8.16</v>
      </c>
      <c r="O20" s="102">
        <f t="shared" si="2"/>
        <v>18.11</v>
      </c>
      <c r="P20" s="102">
        <f t="shared" si="3"/>
        <v>13.907</v>
      </c>
    </row>
    <row r="21" spans="1:16">
      <c r="K21" s="102">
        <f t="shared" si="1"/>
        <v>60</v>
      </c>
      <c r="L21" s="102">
        <f t="shared" si="2"/>
        <v>25.56</v>
      </c>
      <c r="M21" s="102">
        <f t="shared" si="2"/>
        <v>2.66</v>
      </c>
      <c r="N21" s="102">
        <f t="shared" si="2"/>
        <v>3.99</v>
      </c>
      <c r="O21" s="102">
        <f t="shared" si="2"/>
        <v>18.91</v>
      </c>
      <c r="P21" s="102">
        <f t="shared" si="3"/>
        <v>12.266</v>
      </c>
    </row>
    <row r="22" spans="1:16">
      <c r="K22" s="102" t="str">
        <f t="shared" si="1"/>
        <v>平成 2</v>
      </c>
      <c r="L22" s="102">
        <f t="shared" si="2"/>
        <v>22.55</v>
      </c>
      <c r="M22" s="102">
        <f t="shared" si="2"/>
        <v>2.09</v>
      </c>
      <c r="N22" s="102">
        <f t="shared" si="2"/>
        <v>2.58</v>
      </c>
      <c r="O22" s="102">
        <f t="shared" si="2"/>
        <v>17.88</v>
      </c>
      <c r="P22" s="102">
        <f t="shared" si="3"/>
        <v>10.836</v>
      </c>
    </row>
    <row r="23" spans="1:16">
      <c r="K23" s="102">
        <f t="shared" si="1"/>
        <v>7</v>
      </c>
      <c r="L23" s="102">
        <f t="shared" si="2"/>
        <v>19.440000000000001</v>
      </c>
      <c r="M23" s="102">
        <f t="shared" si="2"/>
        <v>1.87</v>
      </c>
      <c r="N23" s="102">
        <f t="shared" si="2"/>
        <v>2.0499999999999998</v>
      </c>
      <c r="O23" s="102">
        <f t="shared" si="2"/>
        <v>15.52</v>
      </c>
      <c r="P23" s="102">
        <f t="shared" si="3"/>
        <v>9.2490000000000006</v>
      </c>
    </row>
    <row r="24" spans="1:16">
      <c r="K24" s="102">
        <f t="shared" si="1"/>
        <v>12</v>
      </c>
      <c r="L24" s="102">
        <f t="shared" si="2"/>
        <v>16.350000000000001</v>
      </c>
      <c r="M24" s="102">
        <f t="shared" si="2"/>
        <v>1.75</v>
      </c>
      <c r="N24" s="102">
        <f t="shared" si="2"/>
        <v>2.75</v>
      </c>
      <c r="O24" s="102">
        <f t="shared" si="2"/>
        <v>11.85</v>
      </c>
      <c r="P24" s="102">
        <f t="shared" si="3"/>
        <v>7.6369999999999996</v>
      </c>
    </row>
    <row r="25" spans="1:16">
      <c r="K25" s="102">
        <f t="shared" si="1"/>
        <v>17</v>
      </c>
      <c r="L25" s="102">
        <f t="shared" si="2"/>
        <v>28.39</v>
      </c>
      <c r="M25" s="102">
        <f t="shared" si="2"/>
        <v>4.49</v>
      </c>
      <c r="N25" s="102">
        <f t="shared" si="2"/>
        <v>5.47</v>
      </c>
      <c r="O25" s="102">
        <f t="shared" si="2"/>
        <v>18.43</v>
      </c>
      <c r="P25" s="102">
        <f t="shared" si="3"/>
        <v>11.509</v>
      </c>
    </row>
    <row r="26" spans="1:16" ht="16.5" customHeight="1">
      <c r="A26" s="43" t="s">
        <v>181</v>
      </c>
      <c r="K26" s="102">
        <f t="shared" si="1"/>
        <v>22</v>
      </c>
      <c r="L26" s="102">
        <f t="shared" si="2"/>
        <v>25.2</v>
      </c>
      <c r="M26" s="102">
        <f t="shared" si="2"/>
        <v>4.6100000000000003</v>
      </c>
      <c r="N26" s="102">
        <f t="shared" si="2"/>
        <v>4.79</v>
      </c>
      <c r="O26" s="102">
        <f t="shared" si="2"/>
        <v>15.8</v>
      </c>
      <c r="P26" s="102">
        <f t="shared" si="3"/>
        <v>9.0459999999999994</v>
      </c>
    </row>
    <row r="27" spans="1:16" ht="16.5" customHeight="1">
      <c r="A27" s="43" t="s">
        <v>163</v>
      </c>
      <c r="K27" s="102">
        <f t="shared" si="1"/>
        <v>27</v>
      </c>
      <c r="L27" s="102">
        <f t="shared" si="2"/>
        <v>21.62</v>
      </c>
      <c r="M27" s="102">
        <f t="shared" si="2"/>
        <v>4.3</v>
      </c>
      <c r="N27" s="102">
        <f t="shared" si="2"/>
        <v>3.9</v>
      </c>
      <c r="O27" s="102">
        <f t="shared" si="2"/>
        <v>13.42</v>
      </c>
      <c r="P27" s="102">
        <f t="shared" si="3"/>
        <v>6.6349999999999998</v>
      </c>
    </row>
    <row r="28" spans="1:16" ht="40.5" customHeight="1"/>
    <row r="29" spans="1:16" ht="24">
      <c r="A29" s="118" t="s">
        <v>224</v>
      </c>
      <c r="B29" s="118"/>
      <c r="C29" s="118"/>
      <c r="D29" s="118"/>
      <c r="E29" s="118"/>
      <c r="F29" s="118"/>
      <c r="G29" s="118"/>
      <c r="H29" s="118"/>
      <c r="I29" s="118"/>
      <c r="K29" s="26"/>
    </row>
    <row r="30" spans="1:16" ht="24">
      <c r="A30" s="119" t="s">
        <v>206</v>
      </c>
      <c r="B30" s="119"/>
      <c r="C30" s="119"/>
      <c r="D30" s="119"/>
      <c r="E30" s="119"/>
      <c r="F30" s="119"/>
      <c r="G30" s="119"/>
      <c r="H30" s="119"/>
      <c r="I30" s="119"/>
      <c r="K30" s="26"/>
    </row>
    <row r="31" spans="1:16" ht="16.5" customHeight="1">
      <c r="K31" s="26"/>
    </row>
    <row r="32" spans="1:16">
      <c r="K32" s="26"/>
      <c r="L32" s="26" t="s">
        <v>39</v>
      </c>
      <c r="M32" s="26" t="s">
        <v>41</v>
      </c>
      <c r="N32" s="26" t="s">
        <v>42</v>
      </c>
      <c r="O32" s="26"/>
    </row>
    <row r="33" spans="11:15">
      <c r="K33" s="26" t="s">
        <v>43</v>
      </c>
      <c r="L33" s="38">
        <v>1</v>
      </c>
      <c r="M33" s="38">
        <v>1</v>
      </c>
      <c r="N33" s="38">
        <v>8</v>
      </c>
      <c r="O33" s="26"/>
    </row>
    <row r="34" spans="11:15">
      <c r="K34" s="26" t="s">
        <v>44</v>
      </c>
      <c r="L34" s="38">
        <v>32</v>
      </c>
      <c r="M34" s="38">
        <v>34</v>
      </c>
      <c r="N34" s="38">
        <v>82</v>
      </c>
      <c r="O34" s="26"/>
    </row>
    <row r="35" spans="11:15">
      <c r="K35" s="26" t="s">
        <v>45</v>
      </c>
      <c r="L35" s="38">
        <v>22</v>
      </c>
      <c r="M35" s="38">
        <v>16</v>
      </c>
      <c r="N35" s="38">
        <v>59</v>
      </c>
      <c r="O35" s="26"/>
    </row>
    <row r="36" spans="11:15">
      <c r="K36" s="26" t="s">
        <v>46</v>
      </c>
      <c r="L36" s="38">
        <v>12</v>
      </c>
      <c r="M36" s="38">
        <v>14</v>
      </c>
      <c r="N36" s="38">
        <v>63</v>
      </c>
      <c r="O36" s="26"/>
    </row>
    <row r="37" spans="11:15">
      <c r="K37" s="26" t="s">
        <v>47</v>
      </c>
      <c r="L37" s="38">
        <v>43</v>
      </c>
      <c r="M37" s="38">
        <v>39</v>
      </c>
      <c r="N37" s="38">
        <v>71</v>
      </c>
      <c r="O37" s="26"/>
    </row>
    <row r="38" spans="11:15">
      <c r="K38" s="26" t="s">
        <v>48</v>
      </c>
      <c r="L38" s="38">
        <v>19</v>
      </c>
      <c r="M38" s="38">
        <v>30</v>
      </c>
      <c r="N38" s="38">
        <v>64</v>
      </c>
      <c r="O38" s="26"/>
    </row>
    <row r="39" spans="11:15">
      <c r="K39" s="26" t="s">
        <v>49</v>
      </c>
      <c r="L39" s="38">
        <v>58</v>
      </c>
      <c r="M39" s="38">
        <v>26</v>
      </c>
      <c r="N39" s="38">
        <v>67</v>
      </c>
      <c r="O39" s="26"/>
    </row>
    <row r="40" spans="11:15">
      <c r="K40" s="26" t="s">
        <v>168</v>
      </c>
      <c r="L40" s="38">
        <v>62</v>
      </c>
      <c r="M40" s="38">
        <v>52</v>
      </c>
      <c r="N40" s="38">
        <v>145</v>
      </c>
      <c r="O40" s="26"/>
    </row>
    <row r="41" spans="11:15">
      <c r="K41" s="26" t="s">
        <v>169</v>
      </c>
      <c r="L41" s="38">
        <v>181</v>
      </c>
      <c r="M41" s="38">
        <v>178</v>
      </c>
      <c r="N41" s="38">
        <v>272</v>
      </c>
      <c r="O41" s="26"/>
    </row>
    <row r="42" spans="11:15" ht="13.5" customHeight="1">
      <c r="O42" s="26"/>
    </row>
    <row r="43" spans="11:15">
      <c r="K43" s="26"/>
      <c r="O43" s="26"/>
    </row>
    <row r="44" spans="11:15">
      <c r="K44" s="26"/>
      <c r="O44" s="26"/>
    </row>
    <row r="45" spans="11:15">
      <c r="K45" s="26"/>
      <c r="O45" s="26"/>
    </row>
  </sheetData>
  <mergeCells count="3">
    <mergeCell ref="A1:I1"/>
    <mergeCell ref="A29:I29"/>
    <mergeCell ref="A30:I30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zoomScaleNormal="100" workbookViewId="0">
      <selection activeCell="A7" sqref="A7"/>
    </sheetView>
  </sheetViews>
  <sheetFormatPr defaultRowHeight="13.5"/>
  <cols>
    <col min="1" max="1" width="5.875" style="19" customWidth="1"/>
    <col min="2" max="2" width="3.75" style="19" customWidth="1"/>
    <col min="3" max="10" width="9.625" style="19" customWidth="1"/>
    <col min="11" max="16384" width="9" style="19"/>
  </cols>
  <sheetData>
    <row r="1" spans="1:12" ht="24">
      <c r="A1" s="118" t="s">
        <v>207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ht="24">
      <c r="A2" s="119" t="s">
        <v>221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2" ht="9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6.5" customHeight="1">
      <c r="I4" s="45"/>
      <c r="J4" s="45" t="s">
        <v>228</v>
      </c>
    </row>
    <row r="5" spans="1:12" ht="20.100000000000001" customHeight="1">
      <c r="A5" s="136" t="s">
        <v>161</v>
      </c>
      <c r="B5" s="137"/>
      <c r="C5" s="133" t="s">
        <v>50</v>
      </c>
      <c r="D5" s="134"/>
      <c r="E5" s="134"/>
      <c r="F5" s="135"/>
      <c r="G5" s="133" t="s">
        <v>129</v>
      </c>
      <c r="H5" s="134"/>
      <c r="I5" s="135"/>
      <c r="J5" s="124" t="s">
        <v>40</v>
      </c>
    </row>
    <row r="6" spans="1:12" ht="20.100000000000001" customHeight="1">
      <c r="A6" s="130"/>
      <c r="B6" s="130"/>
      <c r="C6" s="2" t="s">
        <v>51</v>
      </c>
      <c r="D6" s="71" t="s">
        <v>52</v>
      </c>
      <c r="E6" s="71" t="s">
        <v>53</v>
      </c>
      <c r="F6" s="71" t="s">
        <v>54</v>
      </c>
      <c r="G6" s="2" t="s">
        <v>51</v>
      </c>
      <c r="H6" s="101" t="s">
        <v>55</v>
      </c>
      <c r="I6" s="71" t="s">
        <v>56</v>
      </c>
      <c r="J6" s="125"/>
    </row>
    <row r="7" spans="1:12" ht="20.100000000000001" customHeight="1">
      <c r="A7" s="3" t="s">
        <v>57</v>
      </c>
      <c r="B7" s="4">
        <v>35</v>
      </c>
      <c r="C7" s="61">
        <f t="shared" ref="C7:C20" si="0">SUM(D7:F7)</f>
        <v>4337</v>
      </c>
      <c r="D7" s="66">
        <v>2103</v>
      </c>
      <c r="E7" s="66">
        <v>1094</v>
      </c>
      <c r="F7" s="66">
        <v>1140</v>
      </c>
      <c r="G7" s="61">
        <f t="shared" ref="G7:G19" si="1">SUM(H7:I7)</f>
        <v>12210</v>
      </c>
      <c r="H7" s="73">
        <v>5700</v>
      </c>
      <c r="I7" s="74">
        <v>6510</v>
      </c>
      <c r="J7" s="63">
        <v>24219</v>
      </c>
    </row>
    <row r="8" spans="1:12" ht="20.100000000000001" customHeight="1">
      <c r="A8" s="8"/>
      <c r="B8" s="4">
        <v>40</v>
      </c>
      <c r="C8" s="64">
        <f t="shared" si="0"/>
        <v>4046</v>
      </c>
      <c r="D8" s="66">
        <v>984</v>
      </c>
      <c r="E8" s="66">
        <v>1791</v>
      </c>
      <c r="F8" s="66">
        <v>1271</v>
      </c>
      <c r="G8" s="64">
        <f t="shared" si="1"/>
        <v>10194</v>
      </c>
      <c r="H8" s="66">
        <v>4809</v>
      </c>
      <c r="I8" s="75">
        <v>5385</v>
      </c>
      <c r="J8" s="62">
        <v>21307</v>
      </c>
    </row>
    <row r="9" spans="1:12" ht="20.100000000000001" customHeight="1">
      <c r="A9" s="3"/>
      <c r="B9" s="4">
        <v>45</v>
      </c>
      <c r="C9" s="64">
        <f t="shared" si="0"/>
        <v>3660</v>
      </c>
      <c r="D9" s="66">
        <v>617</v>
      </c>
      <c r="E9" s="66">
        <v>1623</v>
      </c>
      <c r="F9" s="66">
        <v>1420</v>
      </c>
      <c r="G9" s="64">
        <f t="shared" si="1"/>
        <v>9747</v>
      </c>
      <c r="H9" s="66">
        <v>4759</v>
      </c>
      <c r="I9" s="75">
        <v>4988</v>
      </c>
      <c r="J9" s="62">
        <v>18340</v>
      </c>
    </row>
    <row r="10" spans="1:12" ht="20.100000000000001" customHeight="1">
      <c r="A10" s="3"/>
      <c r="B10" s="4">
        <v>50</v>
      </c>
      <c r="C10" s="64">
        <f t="shared" si="0"/>
        <v>3160</v>
      </c>
      <c r="D10" s="66">
        <v>368</v>
      </c>
      <c r="E10" s="66">
        <v>1090</v>
      </c>
      <c r="F10" s="66">
        <v>1702</v>
      </c>
      <c r="G10" s="64">
        <f t="shared" si="1"/>
        <v>8064</v>
      </c>
      <c r="H10" s="66">
        <v>4062</v>
      </c>
      <c r="I10" s="75">
        <v>4002</v>
      </c>
      <c r="J10" s="62">
        <v>15556</v>
      </c>
    </row>
    <row r="11" spans="1:12" ht="20.100000000000001" customHeight="1">
      <c r="A11" s="3"/>
      <c r="B11" s="4">
        <v>55</v>
      </c>
      <c r="C11" s="64">
        <f t="shared" si="0"/>
        <v>2906</v>
      </c>
      <c r="D11" s="66">
        <v>279</v>
      </c>
      <c r="E11" s="66">
        <v>816</v>
      </c>
      <c r="F11" s="66">
        <v>1811</v>
      </c>
      <c r="G11" s="64">
        <f t="shared" si="1"/>
        <v>7047</v>
      </c>
      <c r="H11" s="66">
        <v>3676</v>
      </c>
      <c r="I11" s="75">
        <v>3371</v>
      </c>
      <c r="J11" s="62">
        <v>13907</v>
      </c>
    </row>
    <row r="12" spans="1:12" ht="20.100000000000001" customHeight="1">
      <c r="A12" s="3"/>
      <c r="B12" s="4">
        <v>60</v>
      </c>
      <c r="C12" s="64">
        <f t="shared" si="0"/>
        <v>2556</v>
      </c>
      <c r="D12" s="66">
        <v>266</v>
      </c>
      <c r="E12" s="66">
        <v>399</v>
      </c>
      <c r="F12" s="66">
        <v>1891</v>
      </c>
      <c r="G12" s="64">
        <f t="shared" si="1"/>
        <v>6323</v>
      </c>
      <c r="H12" s="66">
        <v>3382</v>
      </c>
      <c r="I12" s="75">
        <v>2941</v>
      </c>
      <c r="J12" s="62">
        <v>12266</v>
      </c>
    </row>
    <row r="13" spans="1:12" ht="20.100000000000001" customHeight="1">
      <c r="A13" s="3" t="s">
        <v>58</v>
      </c>
      <c r="B13" s="4">
        <v>2</v>
      </c>
      <c r="C13" s="64">
        <f t="shared" si="0"/>
        <v>2255</v>
      </c>
      <c r="D13" s="66">
        <v>209</v>
      </c>
      <c r="E13" s="66">
        <v>258</v>
      </c>
      <c r="F13" s="66">
        <v>1788</v>
      </c>
      <c r="G13" s="64">
        <f t="shared" si="1"/>
        <v>5756</v>
      </c>
      <c r="H13" s="66">
        <v>3171</v>
      </c>
      <c r="I13" s="75">
        <v>2585</v>
      </c>
      <c r="J13" s="62">
        <v>10836</v>
      </c>
    </row>
    <row r="14" spans="1:12" ht="20.100000000000001" customHeight="1">
      <c r="A14" s="3"/>
      <c r="B14" s="4">
        <v>7</v>
      </c>
      <c r="C14" s="64">
        <f t="shared" si="0"/>
        <v>1944</v>
      </c>
      <c r="D14" s="66">
        <v>187</v>
      </c>
      <c r="E14" s="66">
        <v>205</v>
      </c>
      <c r="F14" s="66">
        <v>1552</v>
      </c>
      <c r="G14" s="64">
        <f t="shared" si="1"/>
        <v>4839</v>
      </c>
      <c r="H14" s="66">
        <v>2740</v>
      </c>
      <c r="I14" s="75">
        <v>2099</v>
      </c>
      <c r="J14" s="62">
        <v>9249</v>
      </c>
    </row>
    <row r="15" spans="1:12" ht="20.100000000000001" customHeight="1">
      <c r="A15" s="3"/>
      <c r="B15" s="4">
        <v>12</v>
      </c>
      <c r="C15" s="64">
        <f t="shared" si="0"/>
        <v>1635</v>
      </c>
      <c r="D15" s="66">
        <v>175</v>
      </c>
      <c r="E15" s="66">
        <v>275</v>
      </c>
      <c r="F15" s="66">
        <v>1185</v>
      </c>
      <c r="G15" s="64">
        <f t="shared" si="1"/>
        <v>4479</v>
      </c>
      <c r="H15" s="66">
        <v>2474</v>
      </c>
      <c r="I15" s="75">
        <v>2005</v>
      </c>
      <c r="J15" s="62">
        <v>7637</v>
      </c>
    </row>
    <row r="16" spans="1:12" ht="20.100000000000001" customHeight="1">
      <c r="A16" s="10"/>
      <c r="B16" s="11">
        <v>17</v>
      </c>
      <c r="C16" s="64">
        <f t="shared" si="0"/>
        <v>2839</v>
      </c>
      <c r="D16" s="72">
        <v>449</v>
      </c>
      <c r="E16" s="72">
        <v>547</v>
      </c>
      <c r="F16" s="72">
        <v>1843</v>
      </c>
      <c r="G16" s="64">
        <f t="shared" si="1"/>
        <v>0</v>
      </c>
      <c r="H16" s="72" t="s">
        <v>180</v>
      </c>
      <c r="I16" s="76" t="s">
        <v>180</v>
      </c>
      <c r="J16" s="65">
        <v>12822</v>
      </c>
      <c r="K16" s="22"/>
      <c r="L16" s="22"/>
    </row>
    <row r="17" spans="1:12" ht="20.100000000000001" customHeight="1">
      <c r="A17" s="10"/>
      <c r="B17" s="11"/>
      <c r="C17" s="64">
        <f t="shared" si="0"/>
        <v>-2493</v>
      </c>
      <c r="D17" s="66">
        <v>-449</v>
      </c>
      <c r="E17" s="66">
        <v>-547</v>
      </c>
      <c r="F17" s="66">
        <v>-1497</v>
      </c>
      <c r="G17" s="64">
        <f t="shared" si="1"/>
        <v>-7206</v>
      </c>
      <c r="H17" s="66">
        <v>-3969</v>
      </c>
      <c r="I17" s="75">
        <v>-3237</v>
      </c>
      <c r="J17" s="67">
        <v>-11509</v>
      </c>
      <c r="K17" s="22"/>
      <c r="L17" s="22"/>
    </row>
    <row r="18" spans="1:12" ht="20.100000000000001" customHeight="1">
      <c r="A18" s="10"/>
      <c r="B18" s="11">
        <v>22</v>
      </c>
      <c r="C18" s="64">
        <f t="shared" si="0"/>
        <v>2520</v>
      </c>
      <c r="D18" s="66">
        <v>461</v>
      </c>
      <c r="E18" s="66">
        <v>479</v>
      </c>
      <c r="F18" s="66">
        <v>1580</v>
      </c>
      <c r="G18" s="64">
        <f t="shared" si="1"/>
        <v>0</v>
      </c>
      <c r="H18" s="66" t="s">
        <v>180</v>
      </c>
      <c r="I18" s="75" t="s">
        <v>180</v>
      </c>
      <c r="J18" s="67" t="s">
        <v>180</v>
      </c>
      <c r="K18" s="22"/>
      <c r="L18" s="22"/>
    </row>
    <row r="19" spans="1:12" ht="20.100000000000001" customHeight="1">
      <c r="A19" s="10"/>
      <c r="B19" s="11"/>
      <c r="C19" s="64">
        <f t="shared" si="0"/>
        <v>-2067</v>
      </c>
      <c r="D19" s="66">
        <v>-461</v>
      </c>
      <c r="E19" s="66">
        <v>-479</v>
      </c>
      <c r="F19" s="66">
        <v>-1127</v>
      </c>
      <c r="G19" s="64">
        <f t="shared" si="1"/>
        <v>-6031</v>
      </c>
      <c r="H19" s="66">
        <v>-3276</v>
      </c>
      <c r="I19" s="75">
        <v>-2755</v>
      </c>
      <c r="J19" s="67">
        <v>-9046</v>
      </c>
      <c r="K19" s="22"/>
      <c r="L19" s="22"/>
    </row>
    <row r="20" spans="1:12" ht="20.100000000000001" customHeight="1">
      <c r="A20" s="10"/>
      <c r="B20" s="11">
        <v>27</v>
      </c>
      <c r="C20" s="64">
        <f t="shared" si="0"/>
        <v>2162</v>
      </c>
      <c r="D20" s="66">
        <v>430</v>
      </c>
      <c r="E20" s="66">
        <v>390</v>
      </c>
      <c r="F20" s="66">
        <v>1342</v>
      </c>
      <c r="G20" s="64">
        <v>0</v>
      </c>
      <c r="H20" s="66">
        <v>0</v>
      </c>
      <c r="I20" s="75">
        <v>0</v>
      </c>
      <c r="J20" s="67">
        <v>0</v>
      </c>
      <c r="K20" s="22"/>
      <c r="L20" s="22"/>
    </row>
    <row r="21" spans="1:12" ht="20.100000000000001" customHeight="1">
      <c r="A21" s="12"/>
      <c r="B21" s="41"/>
      <c r="C21" s="68">
        <f>SUM(D21:F21)</f>
        <v>-1651</v>
      </c>
      <c r="D21" s="69">
        <v>-430</v>
      </c>
      <c r="E21" s="69">
        <v>-390</v>
      </c>
      <c r="F21" s="69">
        <v>-831</v>
      </c>
      <c r="G21" s="68">
        <f>SUM(H21:I21)</f>
        <v>-4381</v>
      </c>
      <c r="H21" s="69">
        <v>-2428</v>
      </c>
      <c r="I21" s="77">
        <v>-1953</v>
      </c>
      <c r="J21" s="70">
        <v>-6635</v>
      </c>
    </row>
    <row r="22" spans="1:12" ht="16.5" customHeight="1">
      <c r="A22" s="42" t="s">
        <v>179</v>
      </c>
      <c r="B22" s="13"/>
      <c r="C22" s="83"/>
      <c r="D22" s="83"/>
      <c r="E22" s="84"/>
      <c r="F22" s="84"/>
      <c r="G22" s="85"/>
      <c r="H22" s="85"/>
      <c r="I22" s="85"/>
      <c r="J22" s="85" t="s">
        <v>59</v>
      </c>
    </row>
    <row r="23" spans="1:12" ht="16.5" customHeight="1">
      <c r="A23" s="43" t="s">
        <v>199</v>
      </c>
      <c r="B23" s="18"/>
      <c r="C23" s="86"/>
      <c r="D23" s="86"/>
      <c r="E23" s="22"/>
      <c r="F23" s="22"/>
      <c r="G23" s="23"/>
      <c r="H23" s="23"/>
      <c r="I23" s="23"/>
      <c r="J23" s="23"/>
    </row>
    <row r="24" spans="1:12" ht="16.5" customHeight="1">
      <c r="A24" s="43" t="s">
        <v>198</v>
      </c>
      <c r="B24" s="18"/>
      <c r="C24" s="86"/>
      <c r="D24" s="86"/>
      <c r="E24" s="22"/>
      <c r="F24" s="22"/>
      <c r="G24" s="23"/>
      <c r="H24" s="23"/>
      <c r="I24" s="23"/>
      <c r="J24" s="23"/>
    </row>
    <row r="25" spans="1:12" ht="15" customHeight="1"/>
    <row r="26" spans="1:12" ht="24">
      <c r="A26" s="132" t="s">
        <v>208</v>
      </c>
      <c r="B26" s="132"/>
      <c r="C26" s="132"/>
      <c r="D26" s="132"/>
      <c r="E26" s="132"/>
      <c r="F26" s="132"/>
      <c r="G26" s="132"/>
      <c r="H26" s="132"/>
      <c r="I26" s="132"/>
      <c r="J26" s="132"/>
      <c r="K26" s="98"/>
      <c r="L26" s="22"/>
    </row>
    <row r="27" spans="1:12" ht="24">
      <c r="A27" s="138" t="s">
        <v>222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98"/>
      <c r="L27" s="22"/>
    </row>
    <row r="28" spans="1:12" ht="9" customHeight="1">
      <c r="A28" s="99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2"/>
    </row>
    <row r="29" spans="1:12" ht="16.5" customHeight="1">
      <c r="I29" s="23"/>
      <c r="J29" s="23" t="s">
        <v>200</v>
      </c>
    </row>
    <row r="30" spans="1:12" ht="20.100000000000001" customHeight="1">
      <c r="A30" s="128" t="s">
        <v>106</v>
      </c>
      <c r="B30" s="129"/>
      <c r="C30" s="133" t="s">
        <v>229</v>
      </c>
      <c r="D30" s="134"/>
      <c r="E30" s="134"/>
      <c r="F30" s="135"/>
      <c r="G30" s="133" t="s">
        <v>71</v>
      </c>
      <c r="H30" s="134"/>
      <c r="I30" s="135"/>
      <c r="J30" s="124" t="s">
        <v>40</v>
      </c>
    </row>
    <row r="31" spans="1:12" ht="20.100000000000001" customHeight="1">
      <c r="A31" s="130"/>
      <c r="B31" s="131"/>
      <c r="C31" s="15" t="s">
        <v>62</v>
      </c>
      <c r="D31" s="101" t="s">
        <v>63</v>
      </c>
      <c r="E31" s="101" t="s">
        <v>53</v>
      </c>
      <c r="F31" s="71" t="s">
        <v>54</v>
      </c>
      <c r="G31" s="15" t="s">
        <v>62</v>
      </c>
      <c r="H31" s="101" t="s">
        <v>55</v>
      </c>
      <c r="I31" s="101" t="s">
        <v>56</v>
      </c>
      <c r="J31" s="125"/>
    </row>
    <row r="32" spans="1:12" ht="20.100000000000001" customHeight="1">
      <c r="A32" s="126" t="s">
        <v>128</v>
      </c>
      <c r="B32" s="127"/>
      <c r="C32" s="5">
        <f>SUM(D32:F32)</f>
        <v>1651</v>
      </c>
      <c r="D32" s="6">
        <f>SUM(D33:D41)</f>
        <v>430</v>
      </c>
      <c r="E32" s="6">
        <f>SUM(E33:E41)</f>
        <v>390</v>
      </c>
      <c r="F32" s="7">
        <f>SUM(F33:F41)</f>
        <v>831</v>
      </c>
      <c r="G32" s="5">
        <f>SUM(H32:I32)</f>
        <v>4381</v>
      </c>
      <c r="H32" s="6">
        <f>SUM(H33:H41)</f>
        <v>2428</v>
      </c>
      <c r="I32" s="78">
        <f>SUM(I33:I41)</f>
        <v>1953</v>
      </c>
      <c r="J32" s="7">
        <f>SUM(J33:J41)</f>
        <v>6635</v>
      </c>
    </row>
    <row r="33" spans="1:10" ht="20.100000000000001" customHeight="1">
      <c r="A33" s="122" t="s">
        <v>64</v>
      </c>
      <c r="B33" s="123"/>
      <c r="C33" s="9">
        <f>SUM(D33:F33)</f>
        <v>10</v>
      </c>
      <c r="D33" s="103">
        <v>1</v>
      </c>
      <c r="E33" s="90">
        <v>1</v>
      </c>
      <c r="F33" s="103">
        <v>8</v>
      </c>
      <c r="G33" s="9">
        <f>SUM(H33:I33)</f>
        <v>26</v>
      </c>
      <c r="H33" s="100">
        <v>14</v>
      </c>
      <c r="I33" s="21">
        <v>12</v>
      </c>
      <c r="J33" s="103">
        <v>37</v>
      </c>
    </row>
    <row r="34" spans="1:10" ht="20.100000000000001" customHeight="1">
      <c r="A34" s="122" t="s">
        <v>65</v>
      </c>
      <c r="B34" s="123"/>
      <c r="C34" s="9">
        <f t="shared" ref="C34:C41" si="2">SUM(D34:F34)</f>
        <v>148</v>
      </c>
      <c r="D34" s="103">
        <v>32</v>
      </c>
      <c r="E34" s="103">
        <v>34</v>
      </c>
      <c r="F34" s="103">
        <v>82</v>
      </c>
      <c r="G34" s="9">
        <f t="shared" ref="G34:G41" si="3">SUM(H34:I34)</f>
        <v>398</v>
      </c>
      <c r="H34" s="100">
        <v>217</v>
      </c>
      <c r="I34" s="21">
        <v>181</v>
      </c>
      <c r="J34" s="103">
        <v>559</v>
      </c>
    </row>
    <row r="35" spans="1:10" ht="20.100000000000001" customHeight="1">
      <c r="A35" s="122" t="s">
        <v>66</v>
      </c>
      <c r="B35" s="123"/>
      <c r="C35" s="9">
        <f t="shared" si="2"/>
        <v>97</v>
      </c>
      <c r="D35" s="103">
        <v>22</v>
      </c>
      <c r="E35" s="103">
        <v>16</v>
      </c>
      <c r="F35" s="103">
        <v>59</v>
      </c>
      <c r="G35" s="9">
        <f t="shared" si="3"/>
        <v>239</v>
      </c>
      <c r="H35" s="100">
        <v>134</v>
      </c>
      <c r="I35" s="21">
        <v>105</v>
      </c>
      <c r="J35" s="103">
        <v>366</v>
      </c>
    </row>
    <row r="36" spans="1:10" ht="20.100000000000001" customHeight="1">
      <c r="A36" s="122" t="s">
        <v>67</v>
      </c>
      <c r="B36" s="123"/>
      <c r="C36" s="9">
        <f t="shared" si="2"/>
        <v>89</v>
      </c>
      <c r="D36" s="103">
        <v>12</v>
      </c>
      <c r="E36" s="103">
        <v>14</v>
      </c>
      <c r="F36" s="103">
        <v>63</v>
      </c>
      <c r="G36" s="9">
        <f t="shared" si="3"/>
        <v>237</v>
      </c>
      <c r="H36" s="100">
        <v>129</v>
      </c>
      <c r="I36" s="21">
        <v>108</v>
      </c>
      <c r="J36" s="103">
        <v>349</v>
      </c>
    </row>
    <row r="37" spans="1:10" ht="20.100000000000001" customHeight="1">
      <c r="A37" s="122" t="s">
        <v>68</v>
      </c>
      <c r="B37" s="123"/>
      <c r="C37" s="9">
        <f t="shared" si="2"/>
        <v>153</v>
      </c>
      <c r="D37" s="103">
        <v>43</v>
      </c>
      <c r="E37" s="103">
        <v>39</v>
      </c>
      <c r="F37" s="103">
        <v>71</v>
      </c>
      <c r="G37" s="9">
        <f t="shared" si="3"/>
        <v>403</v>
      </c>
      <c r="H37" s="100">
        <v>231</v>
      </c>
      <c r="I37" s="21">
        <v>172</v>
      </c>
      <c r="J37" s="103">
        <v>577</v>
      </c>
    </row>
    <row r="38" spans="1:10" ht="20.100000000000001" customHeight="1">
      <c r="A38" s="122" t="s">
        <v>69</v>
      </c>
      <c r="B38" s="123"/>
      <c r="C38" s="9">
        <f t="shared" si="2"/>
        <v>113</v>
      </c>
      <c r="D38" s="103">
        <v>19</v>
      </c>
      <c r="E38" s="103">
        <v>30</v>
      </c>
      <c r="F38" s="103">
        <v>64</v>
      </c>
      <c r="G38" s="9">
        <f t="shared" si="3"/>
        <v>298</v>
      </c>
      <c r="H38" s="100">
        <v>170</v>
      </c>
      <c r="I38" s="21">
        <v>128</v>
      </c>
      <c r="J38" s="103">
        <v>441</v>
      </c>
    </row>
    <row r="39" spans="1:10" ht="20.100000000000001" customHeight="1">
      <c r="A39" s="122" t="s">
        <v>70</v>
      </c>
      <c r="B39" s="123"/>
      <c r="C39" s="9">
        <f t="shared" si="2"/>
        <v>151</v>
      </c>
      <c r="D39" s="100">
        <v>58</v>
      </c>
      <c r="E39" s="100">
        <v>26</v>
      </c>
      <c r="F39" s="103">
        <v>67</v>
      </c>
      <c r="G39" s="9">
        <f t="shared" si="3"/>
        <v>381</v>
      </c>
      <c r="H39" s="100">
        <v>210</v>
      </c>
      <c r="I39" s="21">
        <v>171</v>
      </c>
      <c r="J39" s="100">
        <v>580</v>
      </c>
    </row>
    <row r="40" spans="1:10" ht="20.100000000000001" customHeight="1">
      <c r="A40" s="122" t="s">
        <v>165</v>
      </c>
      <c r="B40" s="123"/>
      <c r="C40" s="9">
        <f t="shared" si="2"/>
        <v>259</v>
      </c>
      <c r="D40" s="100">
        <v>62</v>
      </c>
      <c r="E40" s="100">
        <v>52</v>
      </c>
      <c r="F40" s="103">
        <v>145</v>
      </c>
      <c r="G40" s="9">
        <f t="shared" si="3"/>
        <v>704</v>
      </c>
      <c r="H40" s="100">
        <v>388</v>
      </c>
      <c r="I40" s="21">
        <v>316</v>
      </c>
      <c r="J40" s="100">
        <v>1063</v>
      </c>
    </row>
    <row r="41" spans="1:10" ht="20.100000000000001" customHeight="1">
      <c r="A41" s="120" t="s">
        <v>166</v>
      </c>
      <c r="B41" s="121"/>
      <c r="C41" s="16">
        <f t="shared" si="2"/>
        <v>631</v>
      </c>
      <c r="D41" s="105">
        <v>181</v>
      </c>
      <c r="E41" s="105">
        <v>178</v>
      </c>
      <c r="F41" s="105">
        <v>272</v>
      </c>
      <c r="G41" s="16">
        <f t="shared" si="3"/>
        <v>1695</v>
      </c>
      <c r="H41" s="105">
        <v>935</v>
      </c>
      <c r="I41" s="40">
        <v>760</v>
      </c>
      <c r="J41" s="105">
        <v>2663</v>
      </c>
    </row>
    <row r="42" spans="1:10" ht="16.5" customHeight="1">
      <c r="A42" s="42"/>
      <c r="B42" s="83"/>
      <c r="C42" s="83"/>
      <c r="D42" s="83"/>
      <c r="E42" s="84"/>
      <c r="F42" s="84"/>
      <c r="G42" s="84"/>
      <c r="H42" s="84"/>
      <c r="I42" s="29"/>
      <c r="J42" s="85" t="s">
        <v>230</v>
      </c>
    </row>
  </sheetData>
  <mergeCells count="22">
    <mergeCell ref="A1:J1"/>
    <mergeCell ref="A26:J26"/>
    <mergeCell ref="G30:I30"/>
    <mergeCell ref="C30:F30"/>
    <mergeCell ref="C5:F5"/>
    <mergeCell ref="A2:J2"/>
    <mergeCell ref="A5:B6"/>
    <mergeCell ref="A27:J27"/>
    <mergeCell ref="J5:J6"/>
    <mergeCell ref="G5:I5"/>
    <mergeCell ref="A41:B41"/>
    <mergeCell ref="A38:B38"/>
    <mergeCell ref="A39:B39"/>
    <mergeCell ref="A40:B40"/>
    <mergeCell ref="J30:J31"/>
    <mergeCell ref="A32:B32"/>
    <mergeCell ref="A30:B31"/>
    <mergeCell ref="A37:B37"/>
    <mergeCell ref="A35:B35"/>
    <mergeCell ref="A34:B34"/>
    <mergeCell ref="A36:B36"/>
    <mergeCell ref="A33:B33"/>
  </mergeCells>
  <phoneticPr fontId="2"/>
  <pageMargins left="0.78740157480314965" right="0.55118110236220474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zoomScaleNormal="100" workbookViewId="0">
      <selection activeCell="E38" sqref="E38"/>
    </sheetView>
  </sheetViews>
  <sheetFormatPr defaultRowHeight="13.5"/>
  <cols>
    <col min="1" max="1" width="8.5" style="19" customWidth="1"/>
    <col min="2" max="2" width="4.5" style="19" bestFit="1" customWidth="1"/>
    <col min="3" max="6" width="18.5" style="19" customWidth="1"/>
    <col min="7" max="16384" width="9" style="19"/>
  </cols>
  <sheetData>
    <row r="1" spans="1:6" ht="24">
      <c r="A1" s="118" t="s">
        <v>209</v>
      </c>
      <c r="B1" s="118"/>
      <c r="C1" s="118"/>
      <c r="D1" s="118"/>
      <c r="E1" s="118"/>
      <c r="F1" s="118"/>
    </row>
    <row r="2" spans="1:6" ht="9" customHeight="1"/>
    <row r="3" spans="1:6" ht="16.5" customHeight="1">
      <c r="A3" s="106" t="s">
        <v>177</v>
      </c>
      <c r="B3" s="106"/>
      <c r="F3" s="45" t="s">
        <v>227</v>
      </c>
    </row>
    <row r="4" spans="1:6" ht="20.100000000000001" customHeight="1">
      <c r="A4" s="136" t="s">
        <v>115</v>
      </c>
      <c r="B4" s="129"/>
      <c r="C4" s="139" t="s">
        <v>107</v>
      </c>
      <c r="D4" s="141" t="s">
        <v>60</v>
      </c>
      <c r="E4" s="144" t="s">
        <v>61</v>
      </c>
      <c r="F4" s="142" t="s">
        <v>108</v>
      </c>
    </row>
    <row r="5" spans="1:6" ht="20.100000000000001" customHeight="1">
      <c r="A5" s="130"/>
      <c r="B5" s="131"/>
      <c r="C5" s="140"/>
      <c r="D5" s="140"/>
      <c r="E5" s="143"/>
      <c r="F5" s="143"/>
    </row>
    <row r="6" spans="1:6" ht="21" customHeight="1">
      <c r="A6" s="10" t="s">
        <v>109</v>
      </c>
      <c r="B6" s="11">
        <v>35</v>
      </c>
      <c r="C6" s="9">
        <f t="shared" ref="C6:C16" si="0">SUM(D6:F6)</f>
        <v>468110</v>
      </c>
      <c r="D6" s="100">
        <v>264850</v>
      </c>
      <c r="E6" s="100">
        <v>201720</v>
      </c>
      <c r="F6" s="100">
        <v>1540</v>
      </c>
    </row>
    <row r="7" spans="1:6" ht="21" customHeight="1">
      <c r="A7" s="17"/>
      <c r="B7" s="11">
        <v>40</v>
      </c>
      <c r="C7" s="9">
        <f t="shared" si="0"/>
        <v>449310</v>
      </c>
      <c r="D7" s="100">
        <v>258210</v>
      </c>
      <c r="E7" s="100">
        <v>185000</v>
      </c>
      <c r="F7" s="100">
        <v>6100</v>
      </c>
    </row>
    <row r="8" spans="1:6" ht="21" customHeight="1">
      <c r="A8" s="10"/>
      <c r="B8" s="11">
        <v>45</v>
      </c>
      <c r="C8" s="9">
        <f t="shared" si="0"/>
        <v>406947</v>
      </c>
      <c r="D8" s="100">
        <v>256225</v>
      </c>
      <c r="E8" s="100">
        <v>142107</v>
      </c>
      <c r="F8" s="100">
        <v>8615</v>
      </c>
    </row>
    <row r="9" spans="1:6" ht="21" customHeight="1">
      <c r="A9" s="10"/>
      <c r="B9" s="11">
        <v>50</v>
      </c>
      <c r="C9" s="9">
        <f t="shared" si="0"/>
        <v>346617</v>
      </c>
      <c r="D9" s="100">
        <v>234510</v>
      </c>
      <c r="E9" s="100">
        <v>103479</v>
      </c>
      <c r="F9" s="100">
        <v>8628</v>
      </c>
    </row>
    <row r="10" spans="1:6" ht="21" customHeight="1">
      <c r="A10" s="10"/>
      <c r="B10" s="11">
        <v>55</v>
      </c>
      <c r="C10" s="9">
        <f t="shared" si="0"/>
        <v>331665</v>
      </c>
      <c r="D10" s="100">
        <v>233227</v>
      </c>
      <c r="E10" s="100">
        <v>90031</v>
      </c>
      <c r="F10" s="100">
        <v>8407</v>
      </c>
    </row>
    <row r="11" spans="1:6" ht="21" customHeight="1">
      <c r="A11" s="10"/>
      <c r="B11" s="11">
        <v>60</v>
      </c>
      <c r="C11" s="9">
        <f t="shared" si="0"/>
        <v>304897</v>
      </c>
      <c r="D11" s="100">
        <v>221656</v>
      </c>
      <c r="E11" s="100">
        <v>76773</v>
      </c>
      <c r="F11" s="100">
        <v>6468</v>
      </c>
    </row>
    <row r="12" spans="1:6" ht="21" customHeight="1">
      <c r="A12" s="10" t="s">
        <v>110</v>
      </c>
      <c r="B12" s="11">
        <v>2</v>
      </c>
      <c r="C12" s="9">
        <f t="shared" si="0"/>
        <v>287633</v>
      </c>
      <c r="D12" s="100">
        <v>217428</v>
      </c>
      <c r="E12" s="100">
        <v>64188</v>
      </c>
      <c r="F12" s="100">
        <v>6017</v>
      </c>
    </row>
    <row r="13" spans="1:6" ht="21" customHeight="1">
      <c r="A13" s="10"/>
      <c r="B13" s="11">
        <v>7</v>
      </c>
      <c r="C13" s="9">
        <f t="shared" si="0"/>
        <v>266484</v>
      </c>
      <c r="D13" s="100">
        <v>206336</v>
      </c>
      <c r="E13" s="100">
        <v>55617</v>
      </c>
      <c r="F13" s="100">
        <v>4531</v>
      </c>
    </row>
    <row r="14" spans="1:6" ht="21" customHeight="1">
      <c r="A14" s="10"/>
      <c r="B14" s="11">
        <v>12</v>
      </c>
      <c r="C14" s="9">
        <f t="shared" si="0"/>
        <v>253267</v>
      </c>
      <c r="D14" s="100">
        <v>200580</v>
      </c>
      <c r="E14" s="100">
        <v>48834</v>
      </c>
      <c r="F14" s="100">
        <v>3853</v>
      </c>
    </row>
    <row r="15" spans="1:6" ht="21" customHeight="1">
      <c r="A15" s="10"/>
      <c r="B15" s="11">
        <v>17</v>
      </c>
      <c r="C15" s="9">
        <f t="shared" si="0"/>
        <v>499342</v>
      </c>
      <c r="D15" s="100">
        <v>316464</v>
      </c>
      <c r="E15" s="100">
        <v>175655</v>
      </c>
      <c r="F15" s="100">
        <v>7223</v>
      </c>
    </row>
    <row r="16" spans="1:6" ht="21" customHeight="1">
      <c r="A16" s="10"/>
      <c r="B16" s="11">
        <v>22</v>
      </c>
      <c r="C16" s="9">
        <f t="shared" si="0"/>
        <v>480425</v>
      </c>
      <c r="D16" s="100">
        <v>308468</v>
      </c>
      <c r="E16" s="100">
        <v>166114</v>
      </c>
      <c r="F16" s="100">
        <v>5843</v>
      </c>
    </row>
    <row r="17" spans="1:6" ht="21" customHeight="1">
      <c r="A17" s="12"/>
      <c r="B17" s="41">
        <v>27</v>
      </c>
      <c r="C17" s="9">
        <f>SUM(D17:F17)</f>
        <v>428245</v>
      </c>
      <c r="D17" s="105">
        <v>281333</v>
      </c>
      <c r="E17" s="82">
        <v>143673</v>
      </c>
      <c r="F17" s="105">
        <v>3239</v>
      </c>
    </row>
    <row r="18" spans="1:6" ht="16.5" customHeight="1">
      <c r="A18" s="42" t="s">
        <v>158</v>
      </c>
      <c r="B18" s="13"/>
      <c r="C18" s="83"/>
      <c r="D18" s="84"/>
      <c r="E18" s="85"/>
      <c r="F18" s="85" t="s">
        <v>126</v>
      </c>
    </row>
    <row r="19" spans="1:6" ht="16.5" customHeight="1">
      <c r="A19" s="43" t="s">
        <v>189</v>
      </c>
      <c r="B19" s="18"/>
      <c r="C19" s="86"/>
      <c r="D19" s="22"/>
      <c r="E19" s="23"/>
      <c r="F19" s="23"/>
    </row>
    <row r="20" spans="1:6" ht="39" customHeight="1">
      <c r="A20" s="106"/>
      <c r="B20" s="106"/>
      <c r="C20" s="106"/>
      <c r="D20" s="106"/>
    </row>
    <row r="21" spans="1:6" ht="24">
      <c r="A21" s="132" t="s">
        <v>210</v>
      </c>
      <c r="B21" s="132"/>
      <c r="C21" s="132"/>
      <c r="D21" s="132"/>
      <c r="E21" s="132"/>
      <c r="F21" s="132"/>
    </row>
    <row r="22" spans="1:6" ht="9" customHeight="1">
      <c r="A22" s="98"/>
      <c r="B22" s="98"/>
      <c r="C22" s="98"/>
      <c r="D22" s="98"/>
      <c r="E22" s="98"/>
      <c r="F22" s="98"/>
    </row>
    <row r="23" spans="1:6" ht="16.5" customHeight="1">
      <c r="A23" s="87" t="s">
        <v>190</v>
      </c>
      <c r="B23" s="87"/>
      <c r="C23" s="87"/>
      <c r="F23" s="45" t="s">
        <v>201</v>
      </c>
    </row>
    <row r="24" spans="1:6" ht="20.100000000000001" customHeight="1">
      <c r="A24" s="128" t="s">
        <v>121</v>
      </c>
      <c r="B24" s="147"/>
      <c r="C24" s="139" t="s">
        <v>72</v>
      </c>
      <c r="D24" s="151" t="s">
        <v>60</v>
      </c>
      <c r="E24" s="142" t="s">
        <v>61</v>
      </c>
      <c r="F24" s="142" t="s">
        <v>73</v>
      </c>
    </row>
    <row r="25" spans="1:6" ht="20.100000000000001" customHeight="1">
      <c r="A25" s="148"/>
      <c r="B25" s="149"/>
      <c r="C25" s="150"/>
      <c r="D25" s="150"/>
      <c r="E25" s="145"/>
      <c r="F25" s="145"/>
    </row>
    <row r="26" spans="1:6" ht="21" customHeight="1">
      <c r="A26" s="126" t="s">
        <v>128</v>
      </c>
      <c r="B26" s="146"/>
      <c r="C26" s="5">
        <f>SUM(D26:F26)</f>
        <v>428245</v>
      </c>
      <c r="D26" s="6">
        <f>SUM(D27:D35)</f>
        <v>281333</v>
      </c>
      <c r="E26" s="6">
        <f>SUM(E27:E35)</f>
        <v>143673</v>
      </c>
      <c r="F26" s="6">
        <f>SUM(F27:F35)</f>
        <v>3239</v>
      </c>
    </row>
    <row r="27" spans="1:6" ht="21" customHeight="1">
      <c r="A27" s="122" t="s">
        <v>64</v>
      </c>
      <c r="B27" s="123"/>
      <c r="C27" s="9">
        <f t="shared" ref="C27:C35" si="1">SUM(D27:F27)</f>
        <v>1026</v>
      </c>
      <c r="D27" s="103">
        <v>673</v>
      </c>
      <c r="E27" s="100">
        <v>307</v>
      </c>
      <c r="F27" s="44">
        <v>46</v>
      </c>
    </row>
    <row r="28" spans="1:6" ht="21" customHeight="1">
      <c r="A28" s="122" t="s">
        <v>65</v>
      </c>
      <c r="B28" s="123"/>
      <c r="C28" s="9">
        <f t="shared" si="1"/>
        <v>41817</v>
      </c>
      <c r="D28" s="103">
        <v>38936</v>
      </c>
      <c r="E28" s="100">
        <v>2622</v>
      </c>
      <c r="F28" s="44">
        <v>259</v>
      </c>
    </row>
    <row r="29" spans="1:6" ht="21" customHeight="1">
      <c r="A29" s="122" t="s">
        <v>66</v>
      </c>
      <c r="B29" s="123"/>
      <c r="C29" s="9">
        <f t="shared" si="1"/>
        <v>31879</v>
      </c>
      <c r="D29" s="103">
        <v>30179</v>
      </c>
      <c r="E29" s="100">
        <v>1572</v>
      </c>
      <c r="F29" s="44">
        <v>128</v>
      </c>
    </row>
    <row r="30" spans="1:6" ht="21" customHeight="1">
      <c r="A30" s="122" t="s">
        <v>67</v>
      </c>
      <c r="B30" s="123"/>
      <c r="C30" s="9">
        <f t="shared" si="1"/>
        <v>20719</v>
      </c>
      <c r="D30" s="103">
        <v>19803</v>
      </c>
      <c r="E30" s="100">
        <v>830</v>
      </c>
      <c r="F30" s="44">
        <v>86</v>
      </c>
    </row>
    <row r="31" spans="1:6" ht="21" customHeight="1">
      <c r="A31" s="122" t="s">
        <v>68</v>
      </c>
      <c r="B31" s="123"/>
      <c r="C31" s="9">
        <f t="shared" si="1"/>
        <v>43098</v>
      </c>
      <c r="D31" s="103">
        <v>32791</v>
      </c>
      <c r="E31" s="100">
        <v>10074</v>
      </c>
      <c r="F31" s="44">
        <v>233</v>
      </c>
    </row>
    <row r="32" spans="1:6" ht="21" customHeight="1">
      <c r="A32" s="122" t="s">
        <v>69</v>
      </c>
      <c r="B32" s="123"/>
      <c r="C32" s="9">
        <f t="shared" si="1"/>
        <v>43787</v>
      </c>
      <c r="D32" s="103">
        <v>43235</v>
      </c>
      <c r="E32" s="100">
        <v>550</v>
      </c>
      <c r="F32" s="44">
        <v>2</v>
      </c>
    </row>
    <row r="33" spans="1:6" ht="21" customHeight="1">
      <c r="A33" s="122" t="s">
        <v>70</v>
      </c>
      <c r="B33" s="123"/>
      <c r="C33" s="9">
        <f t="shared" si="1"/>
        <v>31531</v>
      </c>
      <c r="D33" s="100">
        <v>13472</v>
      </c>
      <c r="E33" s="100">
        <v>16662</v>
      </c>
      <c r="F33" s="88">
        <v>1397</v>
      </c>
    </row>
    <row r="34" spans="1:6" ht="21" customHeight="1">
      <c r="A34" s="122" t="s">
        <v>165</v>
      </c>
      <c r="B34" s="123"/>
      <c r="C34" s="9">
        <f t="shared" si="1"/>
        <v>65830</v>
      </c>
      <c r="D34" s="100">
        <v>56191</v>
      </c>
      <c r="E34" s="100">
        <v>9201</v>
      </c>
      <c r="F34" s="88">
        <v>438</v>
      </c>
    </row>
    <row r="35" spans="1:6" ht="21" customHeight="1">
      <c r="A35" s="120" t="s">
        <v>166</v>
      </c>
      <c r="B35" s="121"/>
      <c r="C35" s="16">
        <f t="shared" si="1"/>
        <v>148558</v>
      </c>
      <c r="D35" s="105">
        <v>46053</v>
      </c>
      <c r="E35" s="105">
        <v>101855</v>
      </c>
      <c r="F35" s="89">
        <v>650</v>
      </c>
    </row>
    <row r="36" spans="1:6" ht="16.5" customHeight="1">
      <c r="A36" s="83"/>
      <c r="B36" s="83"/>
      <c r="C36" s="83"/>
      <c r="D36" s="84"/>
      <c r="E36" s="84"/>
      <c r="F36" s="85" t="s">
        <v>127</v>
      </c>
    </row>
    <row r="37" spans="1:6" ht="16.5" customHeight="1"/>
  </sheetData>
  <mergeCells count="22">
    <mergeCell ref="A21:F21"/>
    <mergeCell ref="F24:F25"/>
    <mergeCell ref="E24:E25"/>
    <mergeCell ref="A26:B26"/>
    <mergeCell ref="A35:B35"/>
    <mergeCell ref="A29:B29"/>
    <mergeCell ref="A30:B30"/>
    <mergeCell ref="A31:B31"/>
    <mergeCell ref="A32:B32"/>
    <mergeCell ref="A33:B33"/>
    <mergeCell ref="A34:B34"/>
    <mergeCell ref="A27:B27"/>
    <mergeCell ref="A28:B28"/>
    <mergeCell ref="A24:B25"/>
    <mergeCell ref="C24:C25"/>
    <mergeCell ref="D24:D25"/>
    <mergeCell ref="A1:F1"/>
    <mergeCell ref="A4:B5"/>
    <mergeCell ref="C4:C5"/>
    <mergeCell ref="D4:D5"/>
    <mergeCell ref="F4:F5"/>
    <mergeCell ref="E4:E5"/>
  </mergeCells>
  <phoneticPr fontId="2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40"/>
  <sheetViews>
    <sheetView zoomScale="80" zoomScaleNormal="80" workbookViewId="0">
      <selection sqref="A1:BZ1"/>
    </sheetView>
  </sheetViews>
  <sheetFormatPr defaultRowHeight="13.5"/>
  <cols>
    <col min="1" max="78" width="1.25" style="26" customWidth="1"/>
    <col min="79" max="16384" width="9" style="26"/>
  </cols>
  <sheetData>
    <row r="1" spans="1:79" ht="24">
      <c r="A1" s="166" t="s">
        <v>211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</row>
    <row r="2" spans="1:79" ht="9" customHeight="1"/>
    <row r="3" spans="1:79" ht="16.5" customHeight="1">
      <c r="A3" s="26" t="s">
        <v>175</v>
      </c>
    </row>
    <row r="4" spans="1:79" ht="23.25" customHeight="1">
      <c r="A4" s="216" t="s">
        <v>159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7"/>
      <c r="S4" s="233" t="s">
        <v>237</v>
      </c>
      <c r="T4" s="233"/>
      <c r="U4" s="233"/>
      <c r="V4" s="233"/>
      <c r="W4" s="233"/>
      <c r="X4" s="233"/>
      <c r="Y4" s="233"/>
      <c r="Z4" s="233"/>
      <c r="AA4" s="233"/>
      <c r="AB4" s="233"/>
      <c r="AC4" s="174">
        <v>27</v>
      </c>
      <c r="AD4" s="175"/>
      <c r="AE4" s="175"/>
      <c r="AF4" s="175"/>
      <c r="AG4" s="175"/>
      <c r="AH4" s="175"/>
      <c r="AI4" s="175"/>
      <c r="AJ4" s="175"/>
      <c r="AK4" s="175"/>
      <c r="AL4" s="234"/>
      <c r="AM4" s="233">
        <v>28</v>
      </c>
      <c r="AN4" s="233"/>
      <c r="AO4" s="233"/>
      <c r="AP4" s="233"/>
      <c r="AQ4" s="233"/>
      <c r="AR4" s="233"/>
      <c r="AS4" s="233"/>
      <c r="AT4" s="233"/>
      <c r="AU4" s="233"/>
      <c r="AV4" s="233"/>
      <c r="AW4" s="233">
        <v>29</v>
      </c>
      <c r="AX4" s="233"/>
      <c r="AY4" s="233"/>
      <c r="AZ4" s="233"/>
      <c r="BA4" s="233"/>
      <c r="BB4" s="233"/>
      <c r="BC4" s="233"/>
      <c r="BD4" s="233"/>
      <c r="BE4" s="233"/>
      <c r="BF4" s="174"/>
      <c r="BG4" s="174">
        <v>30</v>
      </c>
      <c r="BH4" s="175"/>
      <c r="BI4" s="175"/>
      <c r="BJ4" s="175"/>
      <c r="BK4" s="175"/>
      <c r="BL4" s="175"/>
      <c r="BM4" s="175"/>
      <c r="BN4" s="175"/>
      <c r="BO4" s="175"/>
      <c r="BP4" s="175"/>
      <c r="BQ4" s="233" t="s">
        <v>236</v>
      </c>
      <c r="BR4" s="233"/>
      <c r="BS4" s="233"/>
      <c r="BT4" s="233"/>
      <c r="BU4" s="233"/>
      <c r="BV4" s="233"/>
      <c r="BW4" s="233"/>
      <c r="BX4" s="233"/>
      <c r="BY4" s="233"/>
      <c r="BZ4" s="174"/>
    </row>
    <row r="5" spans="1:79" ht="20.100000000000001" customHeigh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9"/>
      <c r="S5" s="161" t="s">
        <v>0</v>
      </c>
      <c r="T5" s="162"/>
      <c r="U5" s="162"/>
      <c r="V5" s="162"/>
      <c r="W5" s="159" t="s">
        <v>1</v>
      </c>
      <c r="X5" s="159"/>
      <c r="Y5" s="159"/>
      <c r="Z5" s="159"/>
      <c r="AA5" s="159"/>
      <c r="AB5" s="160"/>
      <c r="AC5" s="161" t="s">
        <v>0</v>
      </c>
      <c r="AD5" s="162"/>
      <c r="AE5" s="162"/>
      <c r="AF5" s="162"/>
      <c r="AG5" s="159" t="s">
        <v>1</v>
      </c>
      <c r="AH5" s="159"/>
      <c r="AI5" s="159"/>
      <c r="AJ5" s="159"/>
      <c r="AK5" s="159"/>
      <c r="AL5" s="160"/>
      <c r="AM5" s="161" t="s">
        <v>0</v>
      </c>
      <c r="AN5" s="162"/>
      <c r="AO5" s="162"/>
      <c r="AP5" s="162"/>
      <c r="AQ5" s="159" t="s">
        <v>1</v>
      </c>
      <c r="AR5" s="159"/>
      <c r="AS5" s="159"/>
      <c r="AT5" s="159"/>
      <c r="AU5" s="159"/>
      <c r="AV5" s="160"/>
      <c r="AW5" s="161" t="s">
        <v>0</v>
      </c>
      <c r="AX5" s="162"/>
      <c r="AY5" s="162"/>
      <c r="AZ5" s="162"/>
      <c r="BA5" s="159" t="s">
        <v>1</v>
      </c>
      <c r="BB5" s="159"/>
      <c r="BC5" s="159"/>
      <c r="BD5" s="159"/>
      <c r="BE5" s="159"/>
      <c r="BF5" s="160"/>
      <c r="BG5" s="161" t="s">
        <v>0</v>
      </c>
      <c r="BH5" s="162"/>
      <c r="BI5" s="162"/>
      <c r="BJ5" s="162"/>
      <c r="BK5" s="159" t="s">
        <v>1</v>
      </c>
      <c r="BL5" s="159"/>
      <c r="BM5" s="159"/>
      <c r="BN5" s="159"/>
      <c r="BO5" s="159"/>
      <c r="BP5" s="160"/>
      <c r="BQ5" s="161" t="s">
        <v>0</v>
      </c>
      <c r="BR5" s="162"/>
      <c r="BS5" s="162"/>
      <c r="BT5" s="162"/>
      <c r="BU5" s="159" t="s">
        <v>1</v>
      </c>
      <c r="BV5" s="159"/>
      <c r="BW5" s="159"/>
      <c r="BX5" s="159"/>
      <c r="BY5" s="159"/>
      <c r="BZ5" s="159"/>
    </row>
    <row r="6" spans="1:79" ht="20.100000000000001" customHeight="1">
      <c r="A6" s="220" t="s">
        <v>2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1"/>
      <c r="S6" s="163">
        <f>SUM(S7:U26)</f>
        <v>228</v>
      </c>
      <c r="T6" s="164"/>
      <c r="U6" s="164"/>
      <c r="V6" s="164"/>
      <c r="W6" s="155">
        <f>SUM(W7:AB26)</f>
        <v>2519</v>
      </c>
      <c r="X6" s="155"/>
      <c r="Y6" s="155"/>
      <c r="Z6" s="155"/>
      <c r="AA6" s="155"/>
      <c r="AB6" s="155"/>
      <c r="AC6" s="164">
        <f>SUM(AC7:AE26)</f>
        <v>262</v>
      </c>
      <c r="AD6" s="164"/>
      <c r="AE6" s="164"/>
      <c r="AF6" s="164"/>
      <c r="AG6" s="155">
        <f>SUM(AG7:AL26)</f>
        <v>1476</v>
      </c>
      <c r="AH6" s="155"/>
      <c r="AI6" s="155"/>
      <c r="AJ6" s="155"/>
      <c r="AK6" s="155"/>
      <c r="AL6" s="155"/>
      <c r="AM6" s="164">
        <f>SUM(AM7:AO26)</f>
        <v>242</v>
      </c>
      <c r="AN6" s="164"/>
      <c r="AO6" s="164"/>
      <c r="AP6" s="164"/>
      <c r="AQ6" s="155">
        <f>SUM(AQ7:AV26)</f>
        <v>1959</v>
      </c>
      <c r="AR6" s="155"/>
      <c r="AS6" s="155"/>
      <c r="AT6" s="155"/>
      <c r="AU6" s="155"/>
      <c r="AV6" s="155"/>
      <c r="AW6" s="164">
        <f>SUM(AW7:AY26)</f>
        <v>159</v>
      </c>
      <c r="AX6" s="164"/>
      <c r="AY6" s="164"/>
      <c r="AZ6" s="164"/>
      <c r="BA6" s="155">
        <f>SUM(BA7:BF26)</f>
        <v>1236</v>
      </c>
      <c r="BB6" s="155"/>
      <c r="BC6" s="155"/>
      <c r="BD6" s="155"/>
      <c r="BE6" s="155"/>
      <c r="BF6" s="155"/>
      <c r="BG6" s="164">
        <f>SUM(BG7:BI26)</f>
        <v>203</v>
      </c>
      <c r="BH6" s="164"/>
      <c r="BI6" s="164"/>
      <c r="BJ6" s="164"/>
      <c r="BK6" s="155">
        <f>SUM(BK7:BP26)</f>
        <v>1464</v>
      </c>
      <c r="BL6" s="155"/>
      <c r="BM6" s="155"/>
      <c r="BN6" s="155"/>
      <c r="BO6" s="155"/>
      <c r="BP6" s="155"/>
      <c r="BQ6" s="164">
        <f>SUM(BQ7:BS26)</f>
        <v>155</v>
      </c>
      <c r="BR6" s="164"/>
      <c r="BS6" s="164"/>
      <c r="BT6" s="164"/>
      <c r="BU6" s="155">
        <f>SUM(BU7:BZ26)</f>
        <v>1961</v>
      </c>
      <c r="BV6" s="155"/>
      <c r="BW6" s="155"/>
      <c r="BX6" s="155"/>
      <c r="BY6" s="155"/>
      <c r="BZ6" s="155"/>
      <c r="CA6" s="92"/>
    </row>
    <row r="7" spans="1:79" ht="20.100000000000001" customHeight="1">
      <c r="A7" s="210" t="s">
        <v>124</v>
      </c>
      <c r="B7" s="210"/>
      <c r="C7" s="210"/>
      <c r="D7" s="211"/>
      <c r="E7" s="222" t="s">
        <v>3</v>
      </c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4"/>
      <c r="S7" s="157">
        <v>3</v>
      </c>
      <c r="T7" s="153"/>
      <c r="U7" s="153"/>
      <c r="V7" s="153"/>
      <c r="W7" s="152">
        <v>25</v>
      </c>
      <c r="X7" s="152"/>
      <c r="Y7" s="152"/>
      <c r="Z7" s="152"/>
      <c r="AA7" s="152"/>
      <c r="AB7" s="152"/>
      <c r="AC7" s="153">
        <v>1</v>
      </c>
      <c r="AD7" s="153"/>
      <c r="AE7" s="153"/>
      <c r="AF7" s="153"/>
      <c r="AG7" s="152">
        <v>6</v>
      </c>
      <c r="AH7" s="152"/>
      <c r="AI7" s="152"/>
      <c r="AJ7" s="152"/>
      <c r="AK7" s="152"/>
      <c r="AL7" s="152"/>
      <c r="AM7" s="153">
        <v>5</v>
      </c>
      <c r="AN7" s="153"/>
      <c r="AO7" s="153"/>
      <c r="AP7" s="153"/>
      <c r="AQ7" s="152">
        <v>43</v>
      </c>
      <c r="AR7" s="152"/>
      <c r="AS7" s="152"/>
      <c r="AT7" s="152"/>
      <c r="AU7" s="152"/>
      <c r="AV7" s="152"/>
      <c r="AW7" s="153">
        <v>1</v>
      </c>
      <c r="AX7" s="153"/>
      <c r="AY7" s="153"/>
      <c r="AZ7" s="153"/>
      <c r="BA7" s="152">
        <v>7</v>
      </c>
      <c r="BB7" s="152"/>
      <c r="BC7" s="152"/>
      <c r="BD7" s="152"/>
      <c r="BE7" s="152"/>
      <c r="BF7" s="152"/>
      <c r="BG7" s="153" t="s">
        <v>131</v>
      </c>
      <c r="BH7" s="153"/>
      <c r="BI7" s="153"/>
      <c r="BJ7" s="153"/>
      <c r="BK7" s="152" t="s">
        <v>131</v>
      </c>
      <c r="BL7" s="152"/>
      <c r="BM7" s="152"/>
      <c r="BN7" s="152"/>
      <c r="BO7" s="152"/>
      <c r="BP7" s="152"/>
      <c r="BQ7" s="153">
        <v>3</v>
      </c>
      <c r="BR7" s="153"/>
      <c r="BS7" s="153"/>
      <c r="BT7" s="153"/>
      <c r="BU7" s="152">
        <v>13</v>
      </c>
      <c r="BV7" s="152"/>
      <c r="BW7" s="152"/>
      <c r="BX7" s="152"/>
      <c r="BY7" s="152"/>
      <c r="BZ7" s="152"/>
      <c r="CA7" s="92"/>
    </row>
    <row r="8" spans="1:79" ht="20.100000000000001" customHeight="1">
      <c r="A8" s="212"/>
      <c r="B8" s="212"/>
      <c r="C8" s="212"/>
      <c r="D8" s="213"/>
      <c r="E8" s="204" t="s">
        <v>4</v>
      </c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6"/>
      <c r="S8" s="157">
        <v>53</v>
      </c>
      <c r="T8" s="153"/>
      <c r="U8" s="153"/>
      <c r="V8" s="153"/>
      <c r="W8" s="152">
        <v>169</v>
      </c>
      <c r="X8" s="152"/>
      <c r="Y8" s="152"/>
      <c r="Z8" s="152"/>
      <c r="AA8" s="152"/>
      <c r="AB8" s="152"/>
      <c r="AC8" s="153">
        <v>130</v>
      </c>
      <c r="AD8" s="153"/>
      <c r="AE8" s="153"/>
      <c r="AF8" s="153"/>
      <c r="AG8" s="152">
        <v>364</v>
      </c>
      <c r="AH8" s="152"/>
      <c r="AI8" s="152"/>
      <c r="AJ8" s="152"/>
      <c r="AK8" s="152"/>
      <c r="AL8" s="152"/>
      <c r="AM8" s="153">
        <v>85</v>
      </c>
      <c r="AN8" s="153"/>
      <c r="AO8" s="153"/>
      <c r="AP8" s="153"/>
      <c r="AQ8" s="152">
        <v>272</v>
      </c>
      <c r="AR8" s="152"/>
      <c r="AS8" s="152"/>
      <c r="AT8" s="152"/>
      <c r="AU8" s="152"/>
      <c r="AV8" s="152"/>
      <c r="AW8" s="153">
        <v>69</v>
      </c>
      <c r="AX8" s="153"/>
      <c r="AY8" s="153"/>
      <c r="AZ8" s="153"/>
      <c r="BA8" s="152">
        <v>269</v>
      </c>
      <c r="BB8" s="152"/>
      <c r="BC8" s="152"/>
      <c r="BD8" s="152"/>
      <c r="BE8" s="152"/>
      <c r="BF8" s="152"/>
      <c r="BG8" s="153">
        <v>95</v>
      </c>
      <c r="BH8" s="153"/>
      <c r="BI8" s="153"/>
      <c r="BJ8" s="153"/>
      <c r="BK8" s="152">
        <v>629</v>
      </c>
      <c r="BL8" s="152"/>
      <c r="BM8" s="152"/>
      <c r="BN8" s="152"/>
      <c r="BO8" s="152"/>
      <c r="BP8" s="152"/>
      <c r="BQ8" s="153">
        <v>61</v>
      </c>
      <c r="BR8" s="153"/>
      <c r="BS8" s="153"/>
      <c r="BT8" s="153"/>
      <c r="BU8" s="152">
        <v>244</v>
      </c>
      <c r="BV8" s="152"/>
      <c r="BW8" s="152"/>
      <c r="BX8" s="152"/>
      <c r="BY8" s="152"/>
      <c r="BZ8" s="152"/>
      <c r="CA8" s="92"/>
    </row>
    <row r="9" spans="1:79" ht="20.100000000000001" customHeight="1">
      <c r="A9" s="212"/>
      <c r="B9" s="212"/>
      <c r="C9" s="212"/>
      <c r="D9" s="213"/>
      <c r="E9" s="204" t="s">
        <v>5</v>
      </c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6"/>
      <c r="S9" s="157">
        <v>24</v>
      </c>
      <c r="T9" s="153"/>
      <c r="U9" s="153"/>
      <c r="V9" s="153"/>
      <c r="W9" s="152">
        <v>342</v>
      </c>
      <c r="X9" s="152"/>
      <c r="Y9" s="152"/>
      <c r="Z9" s="152"/>
      <c r="AA9" s="152"/>
      <c r="AB9" s="152"/>
      <c r="AC9" s="153">
        <v>17</v>
      </c>
      <c r="AD9" s="153"/>
      <c r="AE9" s="153"/>
      <c r="AF9" s="153"/>
      <c r="AG9" s="152">
        <v>84</v>
      </c>
      <c r="AH9" s="152"/>
      <c r="AI9" s="152"/>
      <c r="AJ9" s="152"/>
      <c r="AK9" s="152"/>
      <c r="AL9" s="152"/>
      <c r="AM9" s="153">
        <v>34</v>
      </c>
      <c r="AN9" s="153"/>
      <c r="AO9" s="153"/>
      <c r="AP9" s="153"/>
      <c r="AQ9" s="152">
        <v>297</v>
      </c>
      <c r="AR9" s="152"/>
      <c r="AS9" s="152"/>
      <c r="AT9" s="152"/>
      <c r="AU9" s="152"/>
      <c r="AV9" s="152"/>
      <c r="AW9" s="153">
        <v>23</v>
      </c>
      <c r="AX9" s="153"/>
      <c r="AY9" s="153"/>
      <c r="AZ9" s="153"/>
      <c r="BA9" s="152">
        <v>166</v>
      </c>
      <c r="BB9" s="152"/>
      <c r="BC9" s="152"/>
      <c r="BD9" s="152"/>
      <c r="BE9" s="152"/>
      <c r="BF9" s="152"/>
      <c r="BG9" s="153">
        <v>20</v>
      </c>
      <c r="BH9" s="153"/>
      <c r="BI9" s="153"/>
      <c r="BJ9" s="153"/>
      <c r="BK9" s="152">
        <v>60</v>
      </c>
      <c r="BL9" s="152"/>
      <c r="BM9" s="152"/>
      <c r="BN9" s="152"/>
      <c r="BO9" s="152"/>
      <c r="BP9" s="152"/>
      <c r="BQ9" s="153">
        <v>13</v>
      </c>
      <c r="BR9" s="153"/>
      <c r="BS9" s="153"/>
      <c r="BT9" s="153"/>
      <c r="BU9" s="152">
        <v>97</v>
      </c>
      <c r="BV9" s="152"/>
      <c r="BW9" s="152"/>
      <c r="BX9" s="152"/>
      <c r="BY9" s="152"/>
      <c r="BZ9" s="152"/>
      <c r="CA9" s="92"/>
    </row>
    <row r="10" spans="1:79" ht="20.100000000000001" customHeight="1">
      <c r="A10" s="212"/>
      <c r="B10" s="212"/>
      <c r="C10" s="212"/>
      <c r="D10" s="213"/>
      <c r="E10" s="204" t="s">
        <v>6</v>
      </c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6"/>
      <c r="S10" s="157" t="s">
        <v>131</v>
      </c>
      <c r="T10" s="153"/>
      <c r="U10" s="153"/>
      <c r="V10" s="153"/>
      <c r="W10" s="152">
        <v>1</v>
      </c>
      <c r="X10" s="152"/>
      <c r="Y10" s="152"/>
      <c r="Z10" s="152"/>
      <c r="AA10" s="152"/>
      <c r="AB10" s="152"/>
      <c r="AC10" s="153" t="s">
        <v>131</v>
      </c>
      <c r="AD10" s="153"/>
      <c r="AE10" s="153"/>
      <c r="AF10" s="153"/>
      <c r="AG10" s="152" t="s">
        <v>131</v>
      </c>
      <c r="AH10" s="152"/>
      <c r="AI10" s="152"/>
      <c r="AJ10" s="152"/>
      <c r="AK10" s="152"/>
      <c r="AL10" s="152"/>
      <c r="AM10" s="153" t="s">
        <v>131</v>
      </c>
      <c r="AN10" s="153"/>
      <c r="AO10" s="153"/>
      <c r="AP10" s="153"/>
      <c r="AQ10" s="152" t="s">
        <v>131</v>
      </c>
      <c r="AR10" s="152"/>
      <c r="AS10" s="152"/>
      <c r="AT10" s="152"/>
      <c r="AU10" s="152"/>
      <c r="AV10" s="152"/>
      <c r="AW10" s="153" t="s">
        <v>131</v>
      </c>
      <c r="AX10" s="153"/>
      <c r="AY10" s="153"/>
      <c r="AZ10" s="153"/>
      <c r="BA10" s="152" t="s">
        <v>131</v>
      </c>
      <c r="BB10" s="152"/>
      <c r="BC10" s="152"/>
      <c r="BD10" s="152"/>
      <c r="BE10" s="152"/>
      <c r="BF10" s="152"/>
      <c r="BG10" s="153" t="s">
        <v>131</v>
      </c>
      <c r="BH10" s="153"/>
      <c r="BI10" s="153"/>
      <c r="BJ10" s="153"/>
      <c r="BK10" s="152" t="s">
        <v>131</v>
      </c>
      <c r="BL10" s="152"/>
      <c r="BM10" s="152"/>
      <c r="BN10" s="152"/>
      <c r="BO10" s="152"/>
      <c r="BP10" s="152"/>
      <c r="BQ10" s="153" t="s">
        <v>131</v>
      </c>
      <c r="BR10" s="153"/>
      <c r="BS10" s="153"/>
      <c r="BT10" s="153"/>
      <c r="BU10" s="152" t="s">
        <v>131</v>
      </c>
      <c r="BV10" s="152"/>
      <c r="BW10" s="152"/>
      <c r="BX10" s="152"/>
      <c r="BY10" s="152"/>
      <c r="BZ10" s="152"/>
      <c r="CA10" s="92"/>
    </row>
    <row r="11" spans="1:79" ht="20.100000000000001" customHeight="1">
      <c r="A11" s="212"/>
      <c r="B11" s="212"/>
      <c r="C11" s="212"/>
      <c r="D11" s="213"/>
      <c r="E11" s="204" t="s">
        <v>7</v>
      </c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6"/>
      <c r="S11" s="157">
        <v>4</v>
      </c>
      <c r="T11" s="153"/>
      <c r="U11" s="153"/>
      <c r="V11" s="153"/>
      <c r="W11" s="152">
        <v>29</v>
      </c>
      <c r="X11" s="152"/>
      <c r="Y11" s="152"/>
      <c r="Z11" s="152"/>
      <c r="AA11" s="152"/>
      <c r="AB11" s="152"/>
      <c r="AC11" s="153" t="s">
        <v>131</v>
      </c>
      <c r="AD11" s="153"/>
      <c r="AE11" s="153"/>
      <c r="AF11" s="153"/>
      <c r="AG11" s="152" t="s">
        <v>131</v>
      </c>
      <c r="AH11" s="152"/>
      <c r="AI11" s="152"/>
      <c r="AJ11" s="152"/>
      <c r="AK11" s="152"/>
      <c r="AL11" s="152"/>
      <c r="AM11" s="153" t="s">
        <v>131</v>
      </c>
      <c r="AN11" s="153"/>
      <c r="AO11" s="153"/>
      <c r="AP11" s="153"/>
      <c r="AQ11" s="152" t="s">
        <v>131</v>
      </c>
      <c r="AR11" s="152"/>
      <c r="AS11" s="152"/>
      <c r="AT11" s="152"/>
      <c r="AU11" s="152"/>
      <c r="AV11" s="152"/>
      <c r="AW11" s="153" t="s">
        <v>131</v>
      </c>
      <c r="AX11" s="153"/>
      <c r="AY11" s="153"/>
      <c r="AZ11" s="153"/>
      <c r="BA11" s="152" t="s">
        <v>131</v>
      </c>
      <c r="BB11" s="152"/>
      <c r="BC11" s="152"/>
      <c r="BD11" s="152"/>
      <c r="BE11" s="152"/>
      <c r="BF11" s="152"/>
      <c r="BG11" s="153" t="s">
        <v>131</v>
      </c>
      <c r="BH11" s="153"/>
      <c r="BI11" s="153"/>
      <c r="BJ11" s="153"/>
      <c r="BK11" s="152" t="s">
        <v>131</v>
      </c>
      <c r="BL11" s="152"/>
      <c r="BM11" s="152"/>
      <c r="BN11" s="152"/>
      <c r="BO11" s="152"/>
      <c r="BP11" s="152"/>
      <c r="BQ11" s="153" t="s">
        <v>131</v>
      </c>
      <c r="BR11" s="153"/>
      <c r="BS11" s="153"/>
      <c r="BT11" s="153"/>
      <c r="BU11" s="152" t="s">
        <v>131</v>
      </c>
      <c r="BV11" s="152"/>
      <c r="BW11" s="152"/>
      <c r="BX11" s="152"/>
      <c r="BY11" s="152"/>
      <c r="BZ11" s="152"/>
      <c r="CA11" s="92"/>
    </row>
    <row r="12" spans="1:79" ht="20.100000000000001" customHeight="1">
      <c r="A12" s="212"/>
      <c r="B12" s="212"/>
      <c r="C12" s="212"/>
      <c r="D12" s="213"/>
      <c r="E12" s="204" t="s">
        <v>8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6"/>
      <c r="S12" s="157" t="s">
        <v>131</v>
      </c>
      <c r="T12" s="153"/>
      <c r="U12" s="153"/>
      <c r="V12" s="153"/>
      <c r="W12" s="152" t="s">
        <v>131</v>
      </c>
      <c r="X12" s="152"/>
      <c r="Y12" s="152"/>
      <c r="Z12" s="152"/>
      <c r="AA12" s="152"/>
      <c r="AB12" s="152"/>
      <c r="AC12" s="153" t="s">
        <v>131</v>
      </c>
      <c r="AD12" s="153"/>
      <c r="AE12" s="153"/>
      <c r="AF12" s="153"/>
      <c r="AG12" s="152" t="s">
        <v>131</v>
      </c>
      <c r="AH12" s="152"/>
      <c r="AI12" s="152"/>
      <c r="AJ12" s="152"/>
      <c r="AK12" s="152"/>
      <c r="AL12" s="152"/>
      <c r="AM12" s="153">
        <v>1</v>
      </c>
      <c r="AN12" s="153"/>
      <c r="AO12" s="153"/>
      <c r="AP12" s="153"/>
      <c r="AQ12" s="152">
        <v>23</v>
      </c>
      <c r="AR12" s="152"/>
      <c r="AS12" s="152"/>
      <c r="AT12" s="152"/>
      <c r="AU12" s="152"/>
      <c r="AV12" s="152"/>
      <c r="AW12" s="153" t="s">
        <v>131</v>
      </c>
      <c r="AX12" s="153"/>
      <c r="AY12" s="153"/>
      <c r="AZ12" s="153"/>
      <c r="BA12" s="152" t="s">
        <v>131</v>
      </c>
      <c r="BB12" s="152"/>
      <c r="BC12" s="152"/>
      <c r="BD12" s="152"/>
      <c r="BE12" s="152"/>
      <c r="BF12" s="152"/>
      <c r="BG12" s="153">
        <v>1</v>
      </c>
      <c r="BH12" s="153"/>
      <c r="BI12" s="153"/>
      <c r="BJ12" s="153"/>
      <c r="BK12" s="152">
        <v>10</v>
      </c>
      <c r="BL12" s="152"/>
      <c r="BM12" s="152"/>
      <c r="BN12" s="152"/>
      <c r="BO12" s="152"/>
      <c r="BP12" s="152"/>
      <c r="BQ12" s="153" t="s">
        <v>131</v>
      </c>
      <c r="BR12" s="153"/>
      <c r="BS12" s="153"/>
      <c r="BT12" s="153"/>
      <c r="BU12" s="152" t="s">
        <v>131</v>
      </c>
      <c r="BV12" s="152"/>
      <c r="BW12" s="152"/>
      <c r="BX12" s="152"/>
      <c r="BY12" s="152"/>
      <c r="BZ12" s="152"/>
      <c r="CA12" s="92"/>
    </row>
    <row r="13" spans="1:79" ht="20.100000000000001" customHeight="1">
      <c r="A13" s="212"/>
      <c r="B13" s="212"/>
      <c r="C13" s="212"/>
      <c r="D13" s="213"/>
      <c r="E13" s="207" t="s">
        <v>9</v>
      </c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9"/>
      <c r="S13" s="157" t="s">
        <v>131</v>
      </c>
      <c r="T13" s="153"/>
      <c r="U13" s="153"/>
      <c r="V13" s="153"/>
      <c r="W13" s="152" t="s">
        <v>131</v>
      </c>
      <c r="X13" s="152"/>
      <c r="Y13" s="152"/>
      <c r="Z13" s="152"/>
      <c r="AA13" s="152"/>
      <c r="AB13" s="152"/>
      <c r="AC13" s="153" t="s">
        <v>131</v>
      </c>
      <c r="AD13" s="153"/>
      <c r="AE13" s="153"/>
      <c r="AF13" s="153"/>
      <c r="AG13" s="152" t="s">
        <v>131</v>
      </c>
      <c r="AH13" s="152"/>
      <c r="AI13" s="152"/>
      <c r="AJ13" s="152"/>
      <c r="AK13" s="152"/>
      <c r="AL13" s="152"/>
      <c r="AM13" s="153" t="s">
        <v>131</v>
      </c>
      <c r="AN13" s="153"/>
      <c r="AO13" s="153"/>
      <c r="AP13" s="153"/>
      <c r="AQ13" s="152" t="s">
        <v>131</v>
      </c>
      <c r="AR13" s="152"/>
      <c r="AS13" s="152"/>
      <c r="AT13" s="152"/>
      <c r="AU13" s="152"/>
      <c r="AV13" s="152"/>
      <c r="AW13" s="153" t="s">
        <v>131</v>
      </c>
      <c r="AX13" s="153"/>
      <c r="AY13" s="153"/>
      <c r="AZ13" s="153"/>
      <c r="BA13" s="152" t="s">
        <v>131</v>
      </c>
      <c r="BB13" s="152"/>
      <c r="BC13" s="152"/>
      <c r="BD13" s="152"/>
      <c r="BE13" s="152"/>
      <c r="BF13" s="152"/>
      <c r="BG13" s="153" t="s">
        <v>131</v>
      </c>
      <c r="BH13" s="153"/>
      <c r="BI13" s="153"/>
      <c r="BJ13" s="153"/>
      <c r="BK13" s="152" t="s">
        <v>131</v>
      </c>
      <c r="BL13" s="152"/>
      <c r="BM13" s="152"/>
      <c r="BN13" s="152"/>
      <c r="BO13" s="152"/>
      <c r="BP13" s="152"/>
      <c r="BQ13" s="153" t="s">
        <v>131</v>
      </c>
      <c r="BR13" s="153"/>
      <c r="BS13" s="153"/>
      <c r="BT13" s="153"/>
      <c r="BU13" s="152" t="s">
        <v>131</v>
      </c>
      <c r="BV13" s="152"/>
      <c r="BW13" s="152"/>
      <c r="BX13" s="152"/>
      <c r="BY13" s="152"/>
      <c r="BZ13" s="152"/>
      <c r="CA13" s="92"/>
    </row>
    <row r="14" spans="1:79" ht="20.100000000000001" customHeight="1">
      <c r="A14" s="212"/>
      <c r="B14" s="212"/>
      <c r="C14" s="212"/>
      <c r="D14" s="213"/>
      <c r="E14" s="204" t="s">
        <v>184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6"/>
      <c r="S14" s="157" t="s">
        <v>131</v>
      </c>
      <c r="T14" s="153"/>
      <c r="U14" s="153"/>
      <c r="V14" s="153"/>
      <c r="W14" s="152" t="s">
        <v>131</v>
      </c>
      <c r="X14" s="152"/>
      <c r="Y14" s="152"/>
      <c r="Z14" s="152"/>
      <c r="AA14" s="152"/>
      <c r="AB14" s="152"/>
      <c r="AC14" s="153">
        <v>2</v>
      </c>
      <c r="AD14" s="153"/>
      <c r="AE14" s="153"/>
      <c r="AF14" s="153"/>
      <c r="AG14" s="152">
        <v>7</v>
      </c>
      <c r="AH14" s="152"/>
      <c r="AI14" s="152"/>
      <c r="AJ14" s="152"/>
      <c r="AK14" s="152"/>
      <c r="AL14" s="152"/>
      <c r="AM14" s="153" t="s">
        <v>131</v>
      </c>
      <c r="AN14" s="153"/>
      <c r="AO14" s="153"/>
      <c r="AP14" s="153"/>
      <c r="AQ14" s="152" t="s">
        <v>131</v>
      </c>
      <c r="AR14" s="152"/>
      <c r="AS14" s="152"/>
      <c r="AT14" s="152"/>
      <c r="AU14" s="152"/>
      <c r="AV14" s="152"/>
      <c r="AW14" s="153">
        <v>1</v>
      </c>
      <c r="AX14" s="153"/>
      <c r="AY14" s="153"/>
      <c r="AZ14" s="153"/>
      <c r="BA14" s="152">
        <v>9</v>
      </c>
      <c r="BB14" s="152"/>
      <c r="BC14" s="152"/>
      <c r="BD14" s="152"/>
      <c r="BE14" s="152"/>
      <c r="BF14" s="152"/>
      <c r="BG14" s="153" t="s">
        <v>131</v>
      </c>
      <c r="BH14" s="153"/>
      <c r="BI14" s="153"/>
      <c r="BJ14" s="153"/>
      <c r="BK14" s="152" t="s">
        <v>131</v>
      </c>
      <c r="BL14" s="152"/>
      <c r="BM14" s="152"/>
      <c r="BN14" s="152"/>
      <c r="BO14" s="152"/>
      <c r="BP14" s="152"/>
      <c r="BQ14" s="153" t="s">
        <v>131</v>
      </c>
      <c r="BR14" s="153"/>
      <c r="BS14" s="153"/>
      <c r="BT14" s="153"/>
      <c r="BU14" s="152" t="s">
        <v>131</v>
      </c>
      <c r="BV14" s="152"/>
      <c r="BW14" s="152"/>
      <c r="BX14" s="152"/>
      <c r="BY14" s="152"/>
      <c r="BZ14" s="152"/>
      <c r="CA14" s="92"/>
    </row>
    <row r="15" spans="1:79" ht="20.100000000000001" customHeight="1">
      <c r="A15" s="212"/>
      <c r="B15" s="212"/>
      <c r="C15" s="212"/>
      <c r="D15" s="213"/>
      <c r="E15" s="207" t="s">
        <v>10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9"/>
      <c r="S15" s="157" t="s">
        <v>131</v>
      </c>
      <c r="T15" s="153"/>
      <c r="U15" s="153"/>
      <c r="V15" s="153"/>
      <c r="W15" s="152" t="s">
        <v>131</v>
      </c>
      <c r="X15" s="152"/>
      <c r="Y15" s="152"/>
      <c r="Z15" s="152"/>
      <c r="AA15" s="152"/>
      <c r="AB15" s="152"/>
      <c r="AC15" s="153" t="s">
        <v>131</v>
      </c>
      <c r="AD15" s="153"/>
      <c r="AE15" s="153"/>
      <c r="AF15" s="153"/>
      <c r="AG15" s="152" t="s">
        <v>131</v>
      </c>
      <c r="AH15" s="152"/>
      <c r="AI15" s="152"/>
      <c r="AJ15" s="152"/>
      <c r="AK15" s="152"/>
      <c r="AL15" s="152"/>
      <c r="AM15" s="153" t="s">
        <v>131</v>
      </c>
      <c r="AN15" s="153"/>
      <c r="AO15" s="153"/>
      <c r="AP15" s="153"/>
      <c r="AQ15" s="152" t="s">
        <v>131</v>
      </c>
      <c r="AR15" s="152"/>
      <c r="AS15" s="152"/>
      <c r="AT15" s="152"/>
      <c r="AU15" s="152"/>
      <c r="AV15" s="152"/>
      <c r="AW15" s="153" t="s">
        <v>131</v>
      </c>
      <c r="AX15" s="153"/>
      <c r="AY15" s="153"/>
      <c r="AZ15" s="153"/>
      <c r="BA15" s="152" t="s">
        <v>131</v>
      </c>
      <c r="BB15" s="152"/>
      <c r="BC15" s="152"/>
      <c r="BD15" s="152"/>
      <c r="BE15" s="152"/>
      <c r="BF15" s="152"/>
      <c r="BG15" s="153">
        <v>1</v>
      </c>
      <c r="BH15" s="153"/>
      <c r="BI15" s="153"/>
      <c r="BJ15" s="153"/>
      <c r="BK15" s="152">
        <v>0</v>
      </c>
      <c r="BL15" s="152"/>
      <c r="BM15" s="152"/>
      <c r="BN15" s="152"/>
      <c r="BO15" s="152"/>
      <c r="BP15" s="152"/>
      <c r="BQ15" s="153" t="s">
        <v>131</v>
      </c>
      <c r="BR15" s="153"/>
      <c r="BS15" s="153"/>
      <c r="BT15" s="153"/>
      <c r="BU15" s="152" t="s">
        <v>131</v>
      </c>
      <c r="BV15" s="152"/>
      <c r="BW15" s="152"/>
      <c r="BX15" s="152"/>
      <c r="BY15" s="152"/>
      <c r="BZ15" s="152"/>
      <c r="CA15" s="92"/>
    </row>
    <row r="16" spans="1:79" ht="20.100000000000001" customHeight="1">
      <c r="A16" s="214"/>
      <c r="B16" s="214"/>
      <c r="C16" s="214"/>
      <c r="D16" s="215"/>
      <c r="E16" s="230" t="s">
        <v>11</v>
      </c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2"/>
      <c r="S16" s="157" t="s">
        <v>131</v>
      </c>
      <c r="T16" s="153"/>
      <c r="U16" s="153"/>
      <c r="V16" s="153"/>
      <c r="W16" s="152" t="s">
        <v>131</v>
      </c>
      <c r="X16" s="152"/>
      <c r="Y16" s="152"/>
      <c r="Z16" s="152"/>
      <c r="AA16" s="152"/>
      <c r="AB16" s="152"/>
      <c r="AC16" s="153" t="s">
        <v>131</v>
      </c>
      <c r="AD16" s="153"/>
      <c r="AE16" s="153"/>
      <c r="AF16" s="153"/>
      <c r="AG16" s="152" t="s">
        <v>131</v>
      </c>
      <c r="AH16" s="152"/>
      <c r="AI16" s="152"/>
      <c r="AJ16" s="152"/>
      <c r="AK16" s="152"/>
      <c r="AL16" s="152"/>
      <c r="AM16" s="153" t="s">
        <v>131</v>
      </c>
      <c r="AN16" s="153"/>
      <c r="AO16" s="153"/>
      <c r="AP16" s="153"/>
      <c r="AQ16" s="152" t="s">
        <v>131</v>
      </c>
      <c r="AR16" s="152"/>
      <c r="AS16" s="152"/>
      <c r="AT16" s="152"/>
      <c r="AU16" s="152"/>
      <c r="AV16" s="152"/>
      <c r="AW16" s="153" t="s">
        <v>131</v>
      </c>
      <c r="AX16" s="153"/>
      <c r="AY16" s="153"/>
      <c r="AZ16" s="153"/>
      <c r="BA16" s="152" t="s">
        <v>131</v>
      </c>
      <c r="BB16" s="152"/>
      <c r="BC16" s="152"/>
      <c r="BD16" s="152"/>
      <c r="BE16" s="152"/>
      <c r="BF16" s="152"/>
      <c r="BG16" s="153">
        <v>2</v>
      </c>
      <c r="BH16" s="153"/>
      <c r="BI16" s="153"/>
      <c r="BJ16" s="153"/>
      <c r="BK16" s="152">
        <v>3</v>
      </c>
      <c r="BL16" s="152"/>
      <c r="BM16" s="152"/>
      <c r="BN16" s="152"/>
      <c r="BO16" s="152"/>
      <c r="BP16" s="152"/>
      <c r="BQ16" s="153" t="s">
        <v>131</v>
      </c>
      <c r="BR16" s="153"/>
      <c r="BS16" s="153"/>
      <c r="BT16" s="153"/>
      <c r="BU16" s="152" t="s">
        <v>131</v>
      </c>
      <c r="BV16" s="152"/>
      <c r="BW16" s="152"/>
      <c r="BX16" s="152"/>
      <c r="BY16" s="152"/>
      <c r="BZ16" s="152"/>
      <c r="CA16" s="92"/>
    </row>
    <row r="17" spans="1:79" ht="20.100000000000001" customHeight="1">
      <c r="A17" s="205" t="s">
        <v>12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6"/>
      <c r="S17" s="157">
        <v>1</v>
      </c>
      <c r="T17" s="153"/>
      <c r="U17" s="153"/>
      <c r="V17" s="153"/>
      <c r="W17" s="152">
        <v>3</v>
      </c>
      <c r="X17" s="152"/>
      <c r="Y17" s="152"/>
      <c r="Z17" s="152"/>
      <c r="AA17" s="152"/>
      <c r="AB17" s="152"/>
      <c r="AC17" s="153" t="s">
        <v>131</v>
      </c>
      <c r="AD17" s="153"/>
      <c r="AE17" s="153"/>
      <c r="AF17" s="153"/>
      <c r="AG17" s="152" t="s">
        <v>131</v>
      </c>
      <c r="AH17" s="152"/>
      <c r="AI17" s="152"/>
      <c r="AJ17" s="152"/>
      <c r="AK17" s="152"/>
      <c r="AL17" s="152"/>
      <c r="AM17" s="153" t="s">
        <v>131</v>
      </c>
      <c r="AN17" s="153"/>
      <c r="AO17" s="153"/>
      <c r="AP17" s="153"/>
      <c r="AQ17" s="152" t="s">
        <v>131</v>
      </c>
      <c r="AR17" s="152"/>
      <c r="AS17" s="152"/>
      <c r="AT17" s="152"/>
      <c r="AU17" s="152"/>
      <c r="AV17" s="152"/>
      <c r="AW17" s="153" t="s">
        <v>131</v>
      </c>
      <c r="AX17" s="153"/>
      <c r="AY17" s="153"/>
      <c r="AZ17" s="153"/>
      <c r="BA17" s="152" t="s">
        <v>131</v>
      </c>
      <c r="BB17" s="152"/>
      <c r="BC17" s="152"/>
      <c r="BD17" s="152"/>
      <c r="BE17" s="152"/>
      <c r="BF17" s="152"/>
      <c r="BG17" s="153" t="s">
        <v>131</v>
      </c>
      <c r="BH17" s="153"/>
      <c r="BI17" s="153"/>
      <c r="BJ17" s="153"/>
      <c r="BK17" s="152" t="s">
        <v>131</v>
      </c>
      <c r="BL17" s="152"/>
      <c r="BM17" s="152"/>
      <c r="BN17" s="152"/>
      <c r="BO17" s="152"/>
      <c r="BP17" s="152"/>
      <c r="BQ17" s="153" t="s">
        <v>131</v>
      </c>
      <c r="BR17" s="153"/>
      <c r="BS17" s="153"/>
      <c r="BT17" s="153"/>
      <c r="BU17" s="152" t="s">
        <v>131</v>
      </c>
      <c r="BV17" s="152"/>
      <c r="BW17" s="152"/>
      <c r="BX17" s="152"/>
      <c r="BY17" s="152"/>
      <c r="BZ17" s="152"/>
      <c r="CA17" s="92"/>
    </row>
    <row r="18" spans="1:79" ht="20.100000000000001" customHeight="1">
      <c r="A18" s="176" t="s">
        <v>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7"/>
      <c r="S18" s="157">
        <v>5</v>
      </c>
      <c r="T18" s="153"/>
      <c r="U18" s="153"/>
      <c r="V18" s="153"/>
      <c r="W18" s="152">
        <v>26</v>
      </c>
      <c r="X18" s="152"/>
      <c r="Y18" s="152"/>
      <c r="Z18" s="152"/>
      <c r="AA18" s="152"/>
      <c r="AB18" s="152"/>
      <c r="AC18" s="153" t="s">
        <v>131</v>
      </c>
      <c r="AD18" s="153"/>
      <c r="AE18" s="153"/>
      <c r="AF18" s="153"/>
      <c r="AG18" s="152" t="s">
        <v>131</v>
      </c>
      <c r="AH18" s="152"/>
      <c r="AI18" s="152"/>
      <c r="AJ18" s="152"/>
      <c r="AK18" s="152"/>
      <c r="AL18" s="152"/>
      <c r="AM18" s="153" t="s">
        <v>131</v>
      </c>
      <c r="AN18" s="153"/>
      <c r="AO18" s="153"/>
      <c r="AP18" s="153"/>
      <c r="AQ18" s="152" t="s">
        <v>131</v>
      </c>
      <c r="AR18" s="152"/>
      <c r="AS18" s="152"/>
      <c r="AT18" s="152"/>
      <c r="AU18" s="152"/>
      <c r="AV18" s="152"/>
      <c r="AW18" s="153" t="s">
        <v>131</v>
      </c>
      <c r="AX18" s="153"/>
      <c r="AY18" s="153"/>
      <c r="AZ18" s="153"/>
      <c r="BA18" s="152" t="s">
        <v>131</v>
      </c>
      <c r="BB18" s="152"/>
      <c r="BC18" s="152"/>
      <c r="BD18" s="152"/>
      <c r="BE18" s="152"/>
      <c r="BF18" s="152"/>
      <c r="BG18" s="153" t="s">
        <v>131</v>
      </c>
      <c r="BH18" s="153"/>
      <c r="BI18" s="153"/>
      <c r="BJ18" s="153"/>
      <c r="BK18" s="152" t="s">
        <v>131</v>
      </c>
      <c r="BL18" s="152"/>
      <c r="BM18" s="152"/>
      <c r="BN18" s="152"/>
      <c r="BO18" s="152"/>
      <c r="BP18" s="152"/>
      <c r="BQ18" s="153" t="s">
        <v>131</v>
      </c>
      <c r="BR18" s="153"/>
      <c r="BS18" s="153"/>
      <c r="BT18" s="153"/>
      <c r="BU18" s="152" t="s">
        <v>131</v>
      </c>
      <c r="BV18" s="152"/>
      <c r="BW18" s="152"/>
      <c r="BX18" s="152"/>
      <c r="BY18" s="152"/>
      <c r="BZ18" s="152"/>
      <c r="CA18" s="92"/>
    </row>
    <row r="19" spans="1:79" ht="20.100000000000001" customHeight="1">
      <c r="A19" s="176" t="s">
        <v>14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7"/>
      <c r="S19" s="157">
        <v>36</v>
      </c>
      <c r="T19" s="153"/>
      <c r="U19" s="153"/>
      <c r="V19" s="153"/>
      <c r="W19" s="152">
        <v>128</v>
      </c>
      <c r="X19" s="152"/>
      <c r="Y19" s="152"/>
      <c r="Z19" s="152"/>
      <c r="AA19" s="152"/>
      <c r="AB19" s="152"/>
      <c r="AC19" s="153">
        <v>4</v>
      </c>
      <c r="AD19" s="153"/>
      <c r="AE19" s="153"/>
      <c r="AF19" s="153"/>
      <c r="AG19" s="152">
        <v>6</v>
      </c>
      <c r="AH19" s="152"/>
      <c r="AI19" s="152"/>
      <c r="AJ19" s="152"/>
      <c r="AK19" s="152"/>
      <c r="AL19" s="152"/>
      <c r="AM19" s="153">
        <v>16</v>
      </c>
      <c r="AN19" s="153"/>
      <c r="AO19" s="153"/>
      <c r="AP19" s="153"/>
      <c r="AQ19" s="152">
        <v>15</v>
      </c>
      <c r="AR19" s="152"/>
      <c r="AS19" s="152"/>
      <c r="AT19" s="152"/>
      <c r="AU19" s="152"/>
      <c r="AV19" s="152"/>
      <c r="AW19" s="153" t="s">
        <v>131</v>
      </c>
      <c r="AX19" s="153"/>
      <c r="AY19" s="153"/>
      <c r="AZ19" s="153"/>
      <c r="BA19" s="152" t="s">
        <v>131</v>
      </c>
      <c r="BB19" s="152"/>
      <c r="BC19" s="152"/>
      <c r="BD19" s="152"/>
      <c r="BE19" s="152"/>
      <c r="BF19" s="152"/>
      <c r="BG19" s="153">
        <v>2</v>
      </c>
      <c r="BH19" s="153"/>
      <c r="BI19" s="153"/>
      <c r="BJ19" s="153"/>
      <c r="BK19" s="152">
        <v>1</v>
      </c>
      <c r="BL19" s="152"/>
      <c r="BM19" s="152"/>
      <c r="BN19" s="152"/>
      <c r="BO19" s="152"/>
      <c r="BP19" s="152"/>
      <c r="BQ19" s="153">
        <v>1</v>
      </c>
      <c r="BR19" s="153"/>
      <c r="BS19" s="153"/>
      <c r="BT19" s="153"/>
      <c r="BU19" s="152">
        <v>1</v>
      </c>
      <c r="BV19" s="152"/>
      <c r="BW19" s="152"/>
      <c r="BX19" s="152"/>
      <c r="BY19" s="152"/>
      <c r="BZ19" s="152"/>
      <c r="CA19" s="92"/>
    </row>
    <row r="20" spans="1:79" ht="20.100000000000001" customHeight="1">
      <c r="A20" s="178" t="s">
        <v>185</v>
      </c>
      <c r="B20" s="178"/>
      <c r="C20" s="178"/>
      <c r="D20" s="179"/>
      <c r="E20" s="204" t="s">
        <v>15</v>
      </c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6"/>
      <c r="S20" s="157">
        <v>2</v>
      </c>
      <c r="T20" s="153"/>
      <c r="U20" s="153"/>
      <c r="V20" s="153"/>
      <c r="W20" s="152">
        <v>25</v>
      </c>
      <c r="X20" s="152"/>
      <c r="Y20" s="152"/>
      <c r="Z20" s="152"/>
      <c r="AA20" s="152"/>
      <c r="AB20" s="152"/>
      <c r="AC20" s="153">
        <v>5</v>
      </c>
      <c r="AD20" s="153"/>
      <c r="AE20" s="153"/>
      <c r="AF20" s="153"/>
      <c r="AG20" s="152">
        <v>43</v>
      </c>
      <c r="AH20" s="152"/>
      <c r="AI20" s="152"/>
      <c r="AJ20" s="152"/>
      <c r="AK20" s="152"/>
      <c r="AL20" s="152"/>
      <c r="AM20" s="153">
        <v>8</v>
      </c>
      <c r="AN20" s="153"/>
      <c r="AO20" s="153"/>
      <c r="AP20" s="153"/>
      <c r="AQ20" s="152">
        <v>120</v>
      </c>
      <c r="AR20" s="152"/>
      <c r="AS20" s="152"/>
      <c r="AT20" s="152"/>
      <c r="AU20" s="152"/>
      <c r="AV20" s="152"/>
      <c r="AW20" s="153">
        <v>7</v>
      </c>
      <c r="AX20" s="153"/>
      <c r="AY20" s="153"/>
      <c r="AZ20" s="153"/>
      <c r="BA20" s="152">
        <v>13</v>
      </c>
      <c r="BB20" s="152"/>
      <c r="BC20" s="152"/>
      <c r="BD20" s="152"/>
      <c r="BE20" s="152"/>
      <c r="BF20" s="152"/>
      <c r="BG20" s="153">
        <v>9</v>
      </c>
      <c r="BH20" s="153"/>
      <c r="BI20" s="153"/>
      <c r="BJ20" s="153"/>
      <c r="BK20" s="152">
        <v>113</v>
      </c>
      <c r="BL20" s="152"/>
      <c r="BM20" s="152"/>
      <c r="BN20" s="152"/>
      <c r="BO20" s="152"/>
      <c r="BP20" s="152"/>
      <c r="BQ20" s="153">
        <v>5</v>
      </c>
      <c r="BR20" s="153"/>
      <c r="BS20" s="153"/>
      <c r="BT20" s="153"/>
      <c r="BU20" s="152">
        <v>21</v>
      </c>
      <c r="BV20" s="152"/>
      <c r="BW20" s="152"/>
      <c r="BX20" s="152"/>
      <c r="BY20" s="152"/>
      <c r="BZ20" s="152"/>
      <c r="CA20" s="92"/>
    </row>
    <row r="21" spans="1:79" ht="20.100000000000001" customHeight="1">
      <c r="A21" s="178"/>
      <c r="B21" s="178"/>
      <c r="C21" s="178"/>
      <c r="D21" s="179"/>
      <c r="E21" s="204" t="s">
        <v>16</v>
      </c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6"/>
      <c r="S21" s="157">
        <v>1</v>
      </c>
      <c r="T21" s="153"/>
      <c r="U21" s="153"/>
      <c r="V21" s="153"/>
      <c r="W21" s="152">
        <v>1</v>
      </c>
      <c r="X21" s="152"/>
      <c r="Y21" s="152"/>
      <c r="Z21" s="152"/>
      <c r="AA21" s="152"/>
      <c r="AB21" s="152"/>
      <c r="AC21" s="153" t="s">
        <v>131</v>
      </c>
      <c r="AD21" s="153"/>
      <c r="AE21" s="153"/>
      <c r="AF21" s="153"/>
      <c r="AG21" s="152" t="s">
        <v>131</v>
      </c>
      <c r="AH21" s="152"/>
      <c r="AI21" s="152"/>
      <c r="AJ21" s="152"/>
      <c r="AK21" s="152"/>
      <c r="AL21" s="152"/>
      <c r="AM21" s="153" t="s">
        <v>131</v>
      </c>
      <c r="AN21" s="153"/>
      <c r="AO21" s="153"/>
      <c r="AP21" s="153"/>
      <c r="AQ21" s="152" t="s">
        <v>131</v>
      </c>
      <c r="AR21" s="152"/>
      <c r="AS21" s="152"/>
      <c r="AT21" s="152"/>
      <c r="AU21" s="152"/>
      <c r="AV21" s="152"/>
      <c r="AW21" s="153" t="s">
        <v>131</v>
      </c>
      <c r="AX21" s="153"/>
      <c r="AY21" s="153"/>
      <c r="AZ21" s="153"/>
      <c r="BA21" s="152" t="s">
        <v>131</v>
      </c>
      <c r="BB21" s="152"/>
      <c r="BC21" s="152"/>
      <c r="BD21" s="152"/>
      <c r="BE21" s="152"/>
      <c r="BF21" s="152"/>
      <c r="BG21" s="153" t="s">
        <v>131</v>
      </c>
      <c r="BH21" s="153"/>
      <c r="BI21" s="153"/>
      <c r="BJ21" s="153"/>
      <c r="BK21" s="152" t="s">
        <v>131</v>
      </c>
      <c r="BL21" s="152"/>
      <c r="BM21" s="152"/>
      <c r="BN21" s="152"/>
      <c r="BO21" s="152"/>
      <c r="BP21" s="152"/>
      <c r="BQ21" s="153" t="s">
        <v>131</v>
      </c>
      <c r="BR21" s="153"/>
      <c r="BS21" s="153"/>
      <c r="BT21" s="153"/>
      <c r="BU21" s="152" t="s">
        <v>131</v>
      </c>
      <c r="BV21" s="152"/>
      <c r="BW21" s="152"/>
      <c r="BX21" s="152"/>
      <c r="BY21" s="152"/>
      <c r="BZ21" s="152"/>
      <c r="CA21" s="92"/>
    </row>
    <row r="22" spans="1:79" ht="20.100000000000001" customHeight="1">
      <c r="A22" s="178"/>
      <c r="B22" s="178"/>
      <c r="C22" s="178"/>
      <c r="D22" s="179"/>
      <c r="E22" s="225" t="s">
        <v>17</v>
      </c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7"/>
      <c r="S22" s="157">
        <v>26</v>
      </c>
      <c r="T22" s="153"/>
      <c r="U22" s="153"/>
      <c r="V22" s="153"/>
      <c r="W22" s="152">
        <v>659</v>
      </c>
      <c r="X22" s="152"/>
      <c r="Y22" s="152"/>
      <c r="Z22" s="152"/>
      <c r="AA22" s="152"/>
      <c r="AB22" s="152"/>
      <c r="AC22" s="153">
        <v>11</v>
      </c>
      <c r="AD22" s="153"/>
      <c r="AE22" s="153"/>
      <c r="AF22" s="153"/>
      <c r="AG22" s="152">
        <v>68</v>
      </c>
      <c r="AH22" s="152"/>
      <c r="AI22" s="152"/>
      <c r="AJ22" s="152"/>
      <c r="AK22" s="152"/>
      <c r="AL22" s="152"/>
      <c r="AM22" s="153">
        <v>11</v>
      </c>
      <c r="AN22" s="153"/>
      <c r="AO22" s="153"/>
      <c r="AP22" s="153"/>
      <c r="AQ22" s="152">
        <v>183</v>
      </c>
      <c r="AR22" s="152"/>
      <c r="AS22" s="152"/>
      <c r="AT22" s="152"/>
      <c r="AU22" s="152"/>
      <c r="AV22" s="152"/>
      <c r="AW22" s="153">
        <v>7</v>
      </c>
      <c r="AX22" s="153"/>
      <c r="AY22" s="153"/>
      <c r="AZ22" s="153"/>
      <c r="BA22" s="152">
        <v>25</v>
      </c>
      <c r="BB22" s="152"/>
      <c r="BC22" s="152"/>
      <c r="BD22" s="152"/>
      <c r="BE22" s="152"/>
      <c r="BF22" s="152"/>
      <c r="BG22" s="153">
        <v>4</v>
      </c>
      <c r="BH22" s="153"/>
      <c r="BI22" s="153"/>
      <c r="BJ22" s="153"/>
      <c r="BK22" s="152">
        <v>30</v>
      </c>
      <c r="BL22" s="152"/>
      <c r="BM22" s="152"/>
      <c r="BN22" s="152"/>
      <c r="BO22" s="152"/>
      <c r="BP22" s="152"/>
      <c r="BQ22" s="153">
        <v>16</v>
      </c>
      <c r="BR22" s="153"/>
      <c r="BS22" s="153"/>
      <c r="BT22" s="153"/>
      <c r="BU22" s="152">
        <v>729</v>
      </c>
      <c r="BV22" s="152"/>
      <c r="BW22" s="152"/>
      <c r="BX22" s="152"/>
      <c r="BY22" s="152"/>
      <c r="BZ22" s="152"/>
      <c r="CA22" s="92"/>
    </row>
    <row r="23" spans="1:79" ht="20.100000000000001" customHeight="1">
      <c r="A23" s="178"/>
      <c r="B23" s="178"/>
      <c r="C23" s="178"/>
      <c r="D23" s="179"/>
      <c r="E23" s="225" t="s">
        <v>18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7"/>
      <c r="S23" s="157">
        <v>1</v>
      </c>
      <c r="T23" s="153"/>
      <c r="U23" s="153"/>
      <c r="V23" s="153"/>
      <c r="W23" s="152">
        <v>9</v>
      </c>
      <c r="X23" s="152"/>
      <c r="Y23" s="152"/>
      <c r="Z23" s="152"/>
      <c r="AA23" s="152"/>
      <c r="AB23" s="152"/>
      <c r="AC23" s="153" t="s">
        <v>131</v>
      </c>
      <c r="AD23" s="153"/>
      <c r="AE23" s="153"/>
      <c r="AF23" s="153"/>
      <c r="AG23" s="152" t="s">
        <v>131</v>
      </c>
      <c r="AH23" s="152"/>
      <c r="AI23" s="152"/>
      <c r="AJ23" s="152"/>
      <c r="AK23" s="152"/>
      <c r="AL23" s="152"/>
      <c r="AM23" s="153">
        <v>3</v>
      </c>
      <c r="AN23" s="153"/>
      <c r="AO23" s="153"/>
      <c r="AP23" s="153"/>
      <c r="AQ23" s="152">
        <v>94</v>
      </c>
      <c r="AR23" s="152"/>
      <c r="AS23" s="152"/>
      <c r="AT23" s="152"/>
      <c r="AU23" s="152"/>
      <c r="AV23" s="152"/>
      <c r="AW23" s="153">
        <v>1</v>
      </c>
      <c r="AX23" s="153"/>
      <c r="AY23" s="153"/>
      <c r="AZ23" s="153"/>
      <c r="BA23" s="152">
        <v>3</v>
      </c>
      <c r="BB23" s="152"/>
      <c r="BC23" s="152"/>
      <c r="BD23" s="152"/>
      <c r="BE23" s="152"/>
      <c r="BF23" s="152"/>
      <c r="BG23" s="153">
        <v>2</v>
      </c>
      <c r="BH23" s="153"/>
      <c r="BI23" s="153"/>
      <c r="BJ23" s="153"/>
      <c r="BK23" s="152">
        <v>94</v>
      </c>
      <c r="BL23" s="152"/>
      <c r="BM23" s="152"/>
      <c r="BN23" s="152"/>
      <c r="BO23" s="152"/>
      <c r="BP23" s="152"/>
      <c r="BQ23" s="153" t="s">
        <v>131</v>
      </c>
      <c r="BR23" s="153"/>
      <c r="BS23" s="153"/>
      <c r="BT23" s="153"/>
      <c r="BU23" s="152" t="s">
        <v>131</v>
      </c>
      <c r="BV23" s="152"/>
      <c r="BW23" s="152"/>
      <c r="BX23" s="152"/>
      <c r="BY23" s="152"/>
      <c r="BZ23" s="152"/>
      <c r="CA23" s="92"/>
    </row>
    <row r="24" spans="1:79" ht="20.100000000000001" customHeight="1">
      <c r="A24" s="178"/>
      <c r="B24" s="178"/>
      <c r="C24" s="178"/>
      <c r="D24" s="179"/>
      <c r="E24" s="204" t="s">
        <v>11</v>
      </c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6"/>
      <c r="S24" s="157">
        <v>45</v>
      </c>
      <c r="T24" s="153"/>
      <c r="U24" s="153"/>
      <c r="V24" s="153"/>
      <c r="W24" s="152">
        <v>582</v>
      </c>
      <c r="X24" s="152"/>
      <c r="Y24" s="152"/>
      <c r="Z24" s="152"/>
      <c r="AA24" s="152"/>
      <c r="AB24" s="152"/>
      <c r="AC24" s="153">
        <v>92</v>
      </c>
      <c r="AD24" s="153"/>
      <c r="AE24" s="153"/>
      <c r="AF24" s="153"/>
      <c r="AG24" s="152">
        <v>898</v>
      </c>
      <c r="AH24" s="152"/>
      <c r="AI24" s="152"/>
      <c r="AJ24" s="152"/>
      <c r="AK24" s="152"/>
      <c r="AL24" s="152"/>
      <c r="AM24" s="153">
        <v>79</v>
      </c>
      <c r="AN24" s="153"/>
      <c r="AO24" s="153"/>
      <c r="AP24" s="153"/>
      <c r="AQ24" s="152">
        <v>912</v>
      </c>
      <c r="AR24" s="152"/>
      <c r="AS24" s="152"/>
      <c r="AT24" s="152"/>
      <c r="AU24" s="152"/>
      <c r="AV24" s="152"/>
      <c r="AW24" s="153">
        <v>50</v>
      </c>
      <c r="AX24" s="153"/>
      <c r="AY24" s="153"/>
      <c r="AZ24" s="153"/>
      <c r="BA24" s="152">
        <v>744</v>
      </c>
      <c r="BB24" s="152"/>
      <c r="BC24" s="152"/>
      <c r="BD24" s="152"/>
      <c r="BE24" s="152"/>
      <c r="BF24" s="152"/>
      <c r="BG24" s="153">
        <v>46</v>
      </c>
      <c r="BH24" s="153"/>
      <c r="BI24" s="153"/>
      <c r="BJ24" s="153"/>
      <c r="BK24" s="152">
        <v>311</v>
      </c>
      <c r="BL24" s="152"/>
      <c r="BM24" s="152"/>
      <c r="BN24" s="152"/>
      <c r="BO24" s="152"/>
      <c r="BP24" s="152"/>
      <c r="BQ24" s="153">
        <v>56</v>
      </c>
      <c r="BR24" s="153"/>
      <c r="BS24" s="153"/>
      <c r="BT24" s="153"/>
      <c r="BU24" s="152">
        <v>856</v>
      </c>
      <c r="BV24" s="152"/>
      <c r="BW24" s="152"/>
      <c r="BX24" s="152"/>
      <c r="BY24" s="152"/>
      <c r="BZ24" s="152"/>
      <c r="CA24" s="92"/>
    </row>
    <row r="25" spans="1:79" ht="20.100000000000001" customHeight="1">
      <c r="A25" s="176" t="s">
        <v>19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7"/>
      <c r="S25" s="157">
        <v>1</v>
      </c>
      <c r="T25" s="153"/>
      <c r="U25" s="153"/>
      <c r="V25" s="153"/>
      <c r="W25" s="152">
        <v>20</v>
      </c>
      <c r="X25" s="152"/>
      <c r="Y25" s="152"/>
      <c r="Z25" s="152"/>
      <c r="AA25" s="152"/>
      <c r="AB25" s="152"/>
      <c r="AC25" s="153" t="s">
        <v>131</v>
      </c>
      <c r="AD25" s="153"/>
      <c r="AE25" s="153"/>
      <c r="AF25" s="153"/>
      <c r="AG25" s="152" t="s">
        <v>131</v>
      </c>
      <c r="AH25" s="152"/>
      <c r="AI25" s="152"/>
      <c r="AJ25" s="152"/>
      <c r="AK25" s="152"/>
      <c r="AL25" s="152"/>
      <c r="AM25" s="153" t="s">
        <v>131</v>
      </c>
      <c r="AN25" s="153"/>
      <c r="AO25" s="153"/>
      <c r="AP25" s="153"/>
      <c r="AQ25" s="152" t="s">
        <v>131</v>
      </c>
      <c r="AR25" s="152"/>
      <c r="AS25" s="152"/>
      <c r="AT25" s="152"/>
      <c r="AU25" s="152"/>
      <c r="AV25" s="152"/>
      <c r="AW25" s="153" t="s">
        <v>131</v>
      </c>
      <c r="AX25" s="153"/>
      <c r="AY25" s="153"/>
      <c r="AZ25" s="153"/>
      <c r="BA25" s="152" t="s">
        <v>131</v>
      </c>
      <c r="BB25" s="152"/>
      <c r="BC25" s="152"/>
      <c r="BD25" s="152"/>
      <c r="BE25" s="152"/>
      <c r="BF25" s="152"/>
      <c r="BG25" s="153" t="s">
        <v>131</v>
      </c>
      <c r="BH25" s="153"/>
      <c r="BI25" s="153"/>
      <c r="BJ25" s="153"/>
      <c r="BK25" s="152" t="s">
        <v>131</v>
      </c>
      <c r="BL25" s="152"/>
      <c r="BM25" s="152"/>
      <c r="BN25" s="152"/>
      <c r="BO25" s="152"/>
      <c r="BP25" s="152"/>
      <c r="BQ25" s="153" t="s">
        <v>131</v>
      </c>
      <c r="BR25" s="153"/>
      <c r="BS25" s="153"/>
      <c r="BT25" s="153"/>
      <c r="BU25" s="152" t="s">
        <v>131</v>
      </c>
      <c r="BV25" s="152"/>
      <c r="BW25" s="152"/>
      <c r="BX25" s="152"/>
      <c r="BY25" s="152"/>
      <c r="BZ25" s="152"/>
      <c r="CA25" s="92"/>
    </row>
    <row r="26" spans="1:79" ht="20.100000000000001" customHeight="1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7"/>
      <c r="S26" s="158">
        <v>26</v>
      </c>
      <c r="T26" s="156"/>
      <c r="U26" s="156"/>
      <c r="V26" s="156"/>
      <c r="W26" s="154">
        <v>500</v>
      </c>
      <c r="X26" s="154"/>
      <c r="Y26" s="154"/>
      <c r="Z26" s="154"/>
      <c r="AA26" s="154"/>
      <c r="AB26" s="154"/>
      <c r="AC26" s="156" t="s">
        <v>131</v>
      </c>
      <c r="AD26" s="156"/>
      <c r="AE26" s="156"/>
      <c r="AF26" s="156"/>
      <c r="AG26" s="154" t="s">
        <v>131</v>
      </c>
      <c r="AH26" s="154"/>
      <c r="AI26" s="154"/>
      <c r="AJ26" s="154"/>
      <c r="AK26" s="154"/>
      <c r="AL26" s="154"/>
      <c r="AM26" s="156" t="s">
        <v>131</v>
      </c>
      <c r="AN26" s="156"/>
      <c r="AO26" s="156"/>
      <c r="AP26" s="156"/>
      <c r="AQ26" s="154" t="s">
        <v>131</v>
      </c>
      <c r="AR26" s="154"/>
      <c r="AS26" s="154"/>
      <c r="AT26" s="154"/>
      <c r="AU26" s="154"/>
      <c r="AV26" s="154"/>
      <c r="AW26" s="156" t="s">
        <v>131</v>
      </c>
      <c r="AX26" s="156"/>
      <c r="AY26" s="156"/>
      <c r="AZ26" s="156"/>
      <c r="BA26" s="154" t="s">
        <v>131</v>
      </c>
      <c r="BB26" s="154"/>
      <c r="BC26" s="154"/>
      <c r="BD26" s="154"/>
      <c r="BE26" s="154"/>
      <c r="BF26" s="154"/>
      <c r="BG26" s="156">
        <v>21</v>
      </c>
      <c r="BH26" s="156"/>
      <c r="BI26" s="156"/>
      <c r="BJ26" s="156"/>
      <c r="BK26" s="154">
        <v>213</v>
      </c>
      <c r="BL26" s="154"/>
      <c r="BM26" s="154"/>
      <c r="BN26" s="154"/>
      <c r="BO26" s="154"/>
      <c r="BP26" s="154"/>
      <c r="BQ26" s="156" t="s">
        <v>131</v>
      </c>
      <c r="BR26" s="156"/>
      <c r="BS26" s="156"/>
      <c r="BT26" s="156"/>
      <c r="BU26" s="154" t="s">
        <v>131</v>
      </c>
      <c r="BV26" s="154"/>
      <c r="BW26" s="154"/>
      <c r="BX26" s="154"/>
      <c r="BY26" s="154"/>
      <c r="BZ26" s="154"/>
      <c r="CA26" s="92"/>
    </row>
    <row r="27" spans="1:79" ht="16.5" customHeight="1">
      <c r="A27" s="43" t="s">
        <v>192</v>
      </c>
      <c r="BZ27" s="93" t="s">
        <v>21</v>
      </c>
    </row>
    <row r="28" spans="1:79" ht="30" customHeight="1"/>
    <row r="29" spans="1:79" s="48" customFormat="1" ht="24">
      <c r="A29" s="167" t="s">
        <v>212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</row>
    <row r="30" spans="1:79" ht="9" customHeight="1"/>
    <row r="31" spans="1:79" s="48" customFormat="1" ht="16.5" customHeight="1">
      <c r="A31" s="48" t="s">
        <v>176</v>
      </c>
    </row>
    <row r="32" spans="1:79" s="48" customFormat="1" ht="20.100000000000001" customHeight="1">
      <c r="A32" s="187" t="s">
        <v>160</v>
      </c>
      <c r="B32" s="188"/>
      <c r="C32" s="188"/>
      <c r="D32" s="188"/>
      <c r="E32" s="188"/>
      <c r="F32" s="188"/>
      <c r="G32" s="188"/>
      <c r="H32" s="189"/>
      <c r="I32" s="192" t="s">
        <v>186</v>
      </c>
      <c r="J32" s="193"/>
      <c r="K32" s="193"/>
      <c r="L32" s="193"/>
      <c r="M32" s="193"/>
      <c r="N32" s="193"/>
      <c r="O32" s="194"/>
      <c r="P32" s="174" t="s">
        <v>187</v>
      </c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4" t="s">
        <v>22</v>
      </c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</row>
    <row r="33" spans="1:78" s="48" customFormat="1" ht="20.100000000000001" customHeight="1">
      <c r="A33" s="190"/>
      <c r="B33" s="190"/>
      <c r="C33" s="190"/>
      <c r="D33" s="190"/>
      <c r="E33" s="190"/>
      <c r="F33" s="190"/>
      <c r="G33" s="190"/>
      <c r="H33" s="191"/>
      <c r="I33" s="195"/>
      <c r="J33" s="196"/>
      <c r="K33" s="196"/>
      <c r="L33" s="196"/>
      <c r="M33" s="196"/>
      <c r="N33" s="196"/>
      <c r="O33" s="197"/>
      <c r="P33" s="173" t="s">
        <v>23</v>
      </c>
      <c r="Q33" s="173"/>
      <c r="R33" s="173"/>
      <c r="S33" s="173"/>
      <c r="T33" s="173"/>
      <c r="U33" s="201" t="s">
        <v>24</v>
      </c>
      <c r="V33" s="173"/>
      <c r="W33" s="173"/>
      <c r="X33" s="173"/>
      <c r="Y33" s="173"/>
      <c r="Z33" s="228" t="s">
        <v>25</v>
      </c>
      <c r="AA33" s="229"/>
      <c r="AB33" s="229"/>
      <c r="AC33" s="229"/>
      <c r="AD33" s="229"/>
      <c r="AE33" s="228" t="s">
        <v>26</v>
      </c>
      <c r="AF33" s="229"/>
      <c r="AG33" s="229"/>
      <c r="AH33" s="229"/>
      <c r="AI33" s="229"/>
      <c r="AJ33" s="228" t="s">
        <v>27</v>
      </c>
      <c r="AK33" s="229"/>
      <c r="AL33" s="229"/>
      <c r="AM33" s="229"/>
      <c r="AN33" s="229"/>
      <c r="AO33" s="228" t="s">
        <v>28</v>
      </c>
      <c r="AP33" s="229"/>
      <c r="AQ33" s="229"/>
      <c r="AR33" s="229"/>
      <c r="AS33" s="229"/>
      <c r="AT33" s="228" t="s">
        <v>29</v>
      </c>
      <c r="AU33" s="229"/>
      <c r="AV33" s="229"/>
      <c r="AW33" s="229"/>
      <c r="AX33" s="229"/>
      <c r="AY33" s="228" t="s">
        <v>188</v>
      </c>
      <c r="AZ33" s="229"/>
      <c r="BA33" s="229"/>
      <c r="BB33" s="229"/>
      <c r="BC33" s="229"/>
      <c r="BD33" s="228" t="s">
        <v>125</v>
      </c>
      <c r="BE33" s="229"/>
      <c r="BF33" s="229"/>
      <c r="BG33" s="229"/>
      <c r="BH33" s="229"/>
      <c r="BI33" s="228" t="s">
        <v>195</v>
      </c>
      <c r="BJ33" s="229"/>
      <c r="BK33" s="229"/>
      <c r="BL33" s="229"/>
      <c r="BM33" s="229"/>
      <c r="BN33" s="236"/>
      <c r="BO33" s="228" t="s">
        <v>196</v>
      </c>
      <c r="BP33" s="229"/>
      <c r="BQ33" s="229"/>
      <c r="BR33" s="229"/>
      <c r="BS33" s="229"/>
      <c r="BT33" s="236"/>
      <c r="BU33" s="173" t="s">
        <v>197</v>
      </c>
      <c r="BV33" s="173"/>
      <c r="BW33" s="173"/>
      <c r="BX33" s="173"/>
      <c r="BY33" s="173"/>
      <c r="BZ33" s="173"/>
    </row>
    <row r="34" spans="1:78" s="48" customFormat="1" ht="20.25" customHeight="1">
      <c r="A34" s="168" t="s">
        <v>235</v>
      </c>
      <c r="B34" s="168"/>
      <c r="C34" s="168"/>
      <c r="D34" s="168"/>
      <c r="E34" s="168"/>
      <c r="F34" s="168"/>
      <c r="G34" s="168"/>
      <c r="H34" s="169"/>
      <c r="I34" s="170">
        <f t="shared" ref="I34:I37" si="0">SUM(P34:BH34)</f>
        <v>2519</v>
      </c>
      <c r="J34" s="171"/>
      <c r="K34" s="171"/>
      <c r="L34" s="171"/>
      <c r="M34" s="171"/>
      <c r="N34" s="171"/>
      <c r="O34" s="171"/>
      <c r="P34" s="184">
        <v>218</v>
      </c>
      <c r="Q34" s="182"/>
      <c r="R34" s="182"/>
      <c r="S34" s="182"/>
      <c r="T34" s="182"/>
      <c r="U34" s="182">
        <v>791</v>
      </c>
      <c r="V34" s="182"/>
      <c r="W34" s="182"/>
      <c r="X34" s="182"/>
      <c r="Y34" s="182"/>
      <c r="Z34" s="182">
        <v>34</v>
      </c>
      <c r="AA34" s="182"/>
      <c r="AB34" s="182"/>
      <c r="AC34" s="182"/>
      <c r="AD34" s="182"/>
      <c r="AE34" s="182">
        <v>24</v>
      </c>
      <c r="AF34" s="182"/>
      <c r="AG34" s="182"/>
      <c r="AH34" s="182"/>
      <c r="AI34" s="182"/>
      <c r="AJ34" s="182">
        <v>100</v>
      </c>
      <c r="AK34" s="182"/>
      <c r="AL34" s="182"/>
      <c r="AM34" s="182"/>
      <c r="AN34" s="182"/>
      <c r="AO34" s="182">
        <v>35</v>
      </c>
      <c r="AP34" s="182"/>
      <c r="AQ34" s="182"/>
      <c r="AR34" s="182"/>
      <c r="AS34" s="182"/>
      <c r="AT34" s="182">
        <v>602</v>
      </c>
      <c r="AU34" s="182"/>
      <c r="AV34" s="182"/>
      <c r="AW34" s="182"/>
      <c r="AX34" s="182"/>
      <c r="AY34" s="182">
        <v>42</v>
      </c>
      <c r="AZ34" s="182"/>
      <c r="BA34" s="182"/>
      <c r="BB34" s="182"/>
      <c r="BC34" s="182"/>
      <c r="BD34" s="182">
        <v>673</v>
      </c>
      <c r="BE34" s="182"/>
      <c r="BF34" s="182"/>
      <c r="BG34" s="182"/>
      <c r="BH34" s="235"/>
      <c r="BI34" s="165">
        <v>838</v>
      </c>
      <c r="BJ34" s="165"/>
      <c r="BK34" s="165"/>
      <c r="BL34" s="165"/>
      <c r="BM34" s="165"/>
      <c r="BN34" s="165"/>
      <c r="BO34" s="165">
        <v>1681</v>
      </c>
      <c r="BP34" s="165"/>
      <c r="BQ34" s="165"/>
      <c r="BR34" s="165"/>
      <c r="BS34" s="165"/>
      <c r="BT34" s="165"/>
      <c r="BU34" s="165" t="s">
        <v>131</v>
      </c>
      <c r="BV34" s="165"/>
      <c r="BW34" s="165"/>
      <c r="BX34" s="165"/>
      <c r="BY34" s="165"/>
      <c r="BZ34" s="165"/>
    </row>
    <row r="35" spans="1:78" s="48" customFormat="1" ht="20.25" customHeight="1">
      <c r="A35" s="168" t="s">
        <v>231</v>
      </c>
      <c r="B35" s="168"/>
      <c r="C35" s="168"/>
      <c r="D35" s="168"/>
      <c r="E35" s="168"/>
      <c r="F35" s="168"/>
      <c r="G35" s="168"/>
      <c r="H35" s="169"/>
      <c r="I35" s="170">
        <f>SUM(P35:BH35)</f>
        <v>1477</v>
      </c>
      <c r="J35" s="171"/>
      <c r="K35" s="171"/>
      <c r="L35" s="171"/>
      <c r="M35" s="171"/>
      <c r="N35" s="171"/>
      <c r="O35" s="172"/>
      <c r="P35" s="180">
        <v>176</v>
      </c>
      <c r="Q35" s="165"/>
      <c r="R35" s="165"/>
      <c r="S35" s="165"/>
      <c r="T35" s="165"/>
      <c r="U35" s="165">
        <v>244</v>
      </c>
      <c r="V35" s="165"/>
      <c r="W35" s="165"/>
      <c r="X35" s="165"/>
      <c r="Y35" s="165"/>
      <c r="Z35" s="165">
        <v>41</v>
      </c>
      <c r="AA35" s="165"/>
      <c r="AB35" s="165"/>
      <c r="AC35" s="165"/>
      <c r="AD35" s="165"/>
      <c r="AE35" s="165">
        <v>8</v>
      </c>
      <c r="AF35" s="165"/>
      <c r="AG35" s="165"/>
      <c r="AH35" s="165"/>
      <c r="AI35" s="165"/>
      <c r="AJ35" s="165">
        <v>113</v>
      </c>
      <c r="AK35" s="165"/>
      <c r="AL35" s="165"/>
      <c r="AM35" s="165"/>
      <c r="AN35" s="165"/>
      <c r="AO35" s="165" t="s">
        <v>131</v>
      </c>
      <c r="AP35" s="165"/>
      <c r="AQ35" s="165"/>
      <c r="AR35" s="165"/>
      <c r="AS35" s="165"/>
      <c r="AT35" s="165">
        <v>643</v>
      </c>
      <c r="AU35" s="165"/>
      <c r="AV35" s="165"/>
      <c r="AW35" s="165"/>
      <c r="AX35" s="165"/>
      <c r="AY35" s="165">
        <v>38</v>
      </c>
      <c r="AZ35" s="165"/>
      <c r="BA35" s="165"/>
      <c r="BB35" s="165"/>
      <c r="BC35" s="165"/>
      <c r="BD35" s="165">
        <v>214</v>
      </c>
      <c r="BE35" s="165"/>
      <c r="BF35" s="165"/>
      <c r="BG35" s="165"/>
      <c r="BH35" s="202"/>
      <c r="BI35" s="165">
        <v>265</v>
      </c>
      <c r="BJ35" s="165"/>
      <c r="BK35" s="165"/>
      <c r="BL35" s="165"/>
      <c r="BM35" s="165"/>
      <c r="BN35" s="165"/>
      <c r="BO35" s="165">
        <v>1211</v>
      </c>
      <c r="BP35" s="165"/>
      <c r="BQ35" s="165"/>
      <c r="BR35" s="165"/>
      <c r="BS35" s="165"/>
      <c r="BT35" s="165"/>
      <c r="BU35" s="165" t="s">
        <v>131</v>
      </c>
      <c r="BV35" s="165"/>
      <c r="BW35" s="165"/>
      <c r="BX35" s="165"/>
      <c r="BY35" s="165"/>
      <c r="BZ35" s="165"/>
    </row>
    <row r="36" spans="1:78" s="48" customFormat="1" ht="20.25" customHeight="1">
      <c r="A36" s="168" t="s">
        <v>232</v>
      </c>
      <c r="B36" s="168"/>
      <c r="C36" s="168"/>
      <c r="D36" s="168"/>
      <c r="E36" s="168"/>
      <c r="F36" s="168"/>
      <c r="G36" s="168"/>
      <c r="H36" s="169"/>
      <c r="I36" s="170">
        <f t="shared" si="0"/>
        <v>1959</v>
      </c>
      <c r="J36" s="171"/>
      <c r="K36" s="171"/>
      <c r="L36" s="171"/>
      <c r="M36" s="171"/>
      <c r="N36" s="171"/>
      <c r="O36" s="172"/>
      <c r="P36" s="180">
        <v>132</v>
      </c>
      <c r="Q36" s="165"/>
      <c r="R36" s="165"/>
      <c r="S36" s="165"/>
      <c r="T36" s="165"/>
      <c r="U36" s="165">
        <v>406</v>
      </c>
      <c r="V36" s="165"/>
      <c r="W36" s="165"/>
      <c r="X36" s="165"/>
      <c r="Y36" s="165"/>
      <c r="Z36" s="165">
        <v>33</v>
      </c>
      <c r="AA36" s="165"/>
      <c r="AB36" s="165"/>
      <c r="AC36" s="165"/>
      <c r="AD36" s="165"/>
      <c r="AE36" s="165">
        <v>114</v>
      </c>
      <c r="AF36" s="165"/>
      <c r="AG36" s="165"/>
      <c r="AH36" s="165"/>
      <c r="AI36" s="165"/>
      <c r="AJ36" s="165">
        <v>35</v>
      </c>
      <c r="AK36" s="165"/>
      <c r="AL36" s="165"/>
      <c r="AM36" s="165"/>
      <c r="AN36" s="165"/>
      <c r="AO36" s="165" t="s">
        <v>131</v>
      </c>
      <c r="AP36" s="165"/>
      <c r="AQ36" s="165"/>
      <c r="AR36" s="165"/>
      <c r="AS36" s="165"/>
      <c r="AT36" s="165">
        <v>791</v>
      </c>
      <c r="AU36" s="165"/>
      <c r="AV36" s="165"/>
      <c r="AW36" s="165"/>
      <c r="AX36" s="165"/>
      <c r="AY36" s="165">
        <v>68</v>
      </c>
      <c r="AZ36" s="165"/>
      <c r="BA36" s="165"/>
      <c r="BB36" s="165"/>
      <c r="BC36" s="165"/>
      <c r="BD36" s="165">
        <v>380</v>
      </c>
      <c r="BE36" s="165"/>
      <c r="BF36" s="165"/>
      <c r="BG36" s="165"/>
      <c r="BH36" s="202"/>
      <c r="BI36" s="180">
        <v>361</v>
      </c>
      <c r="BJ36" s="165"/>
      <c r="BK36" s="165"/>
      <c r="BL36" s="165"/>
      <c r="BM36" s="165"/>
      <c r="BN36" s="165"/>
      <c r="BO36" s="165">
        <v>1598</v>
      </c>
      <c r="BP36" s="165"/>
      <c r="BQ36" s="165"/>
      <c r="BR36" s="165"/>
      <c r="BS36" s="165"/>
      <c r="BT36" s="165"/>
      <c r="BU36" s="165" t="s">
        <v>131</v>
      </c>
      <c r="BV36" s="165"/>
      <c r="BW36" s="165"/>
      <c r="BX36" s="165"/>
      <c r="BY36" s="165"/>
      <c r="BZ36" s="165"/>
    </row>
    <row r="37" spans="1:78" s="48" customFormat="1" ht="20.25" customHeight="1">
      <c r="A37" s="168" t="s">
        <v>233</v>
      </c>
      <c r="B37" s="168"/>
      <c r="C37" s="168"/>
      <c r="D37" s="168"/>
      <c r="E37" s="168"/>
      <c r="F37" s="168"/>
      <c r="G37" s="168"/>
      <c r="H37" s="169"/>
      <c r="I37" s="170">
        <f t="shared" si="0"/>
        <v>1236</v>
      </c>
      <c r="J37" s="171"/>
      <c r="K37" s="171"/>
      <c r="L37" s="171"/>
      <c r="M37" s="171"/>
      <c r="N37" s="171"/>
      <c r="O37" s="172"/>
      <c r="P37" s="180">
        <v>73</v>
      </c>
      <c r="Q37" s="165"/>
      <c r="R37" s="165"/>
      <c r="S37" s="165"/>
      <c r="T37" s="165"/>
      <c r="U37" s="165">
        <v>348</v>
      </c>
      <c r="V37" s="165"/>
      <c r="W37" s="165"/>
      <c r="X37" s="165"/>
      <c r="Y37" s="165"/>
      <c r="Z37" s="165">
        <v>36</v>
      </c>
      <c r="AA37" s="165"/>
      <c r="AB37" s="165"/>
      <c r="AC37" s="165"/>
      <c r="AD37" s="165"/>
      <c r="AE37" s="165">
        <v>3</v>
      </c>
      <c r="AF37" s="165"/>
      <c r="AG37" s="165"/>
      <c r="AH37" s="165"/>
      <c r="AI37" s="165"/>
      <c r="AJ37" s="165">
        <v>49</v>
      </c>
      <c r="AK37" s="165"/>
      <c r="AL37" s="165"/>
      <c r="AM37" s="165"/>
      <c r="AN37" s="165"/>
      <c r="AO37" s="165">
        <v>24</v>
      </c>
      <c r="AP37" s="165"/>
      <c r="AQ37" s="165"/>
      <c r="AR37" s="165"/>
      <c r="AS37" s="165"/>
      <c r="AT37" s="165">
        <v>520</v>
      </c>
      <c r="AU37" s="165"/>
      <c r="AV37" s="165"/>
      <c r="AW37" s="165"/>
      <c r="AX37" s="165"/>
      <c r="AY37" s="165">
        <v>93</v>
      </c>
      <c r="AZ37" s="165"/>
      <c r="BA37" s="165"/>
      <c r="BB37" s="165"/>
      <c r="BC37" s="165"/>
      <c r="BD37" s="165">
        <v>90</v>
      </c>
      <c r="BE37" s="165"/>
      <c r="BF37" s="165"/>
      <c r="BG37" s="165"/>
      <c r="BH37" s="202"/>
      <c r="BI37" s="165">
        <v>144</v>
      </c>
      <c r="BJ37" s="165"/>
      <c r="BK37" s="165"/>
      <c r="BL37" s="165"/>
      <c r="BM37" s="165"/>
      <c r="BN37" s="165"/>
      <c r="BO37" s="165">
        <v>1092</v>
      </c>
      <c r="BP37" s="165"/>
      <c r="BQ37" s="165"/>
      <c r="BR37" s="165"/>
      <c r="BS37" s="165"/>
      <c r="BT37" s="165"/>
      <c r="BU37" s="165" t="s">
        <v>131</v>
      </c>
      <c r="BV37" s="165"/>
      <c r="BW37" s="165"/>
      <c r="BX37" s="165"/>
      <c r="BY37" s="165"/>
      <c r="BZ37" s="165"/>
    </row>
    <row r="38" spans="1:78" s="48" customFormat="1" ht="20.25" customHeight="1">
      <c r="A38" s="168" t="s">
        <v>234</v>
      </c>
      <c r="B38" s="168"/>
      <c r="C38" s="168"/>
      <c r="D38" s="168"/>
      <c r="E38" s="168"/>
      <c r="F38" s="168"/>
      <c r="G38" s="168"/>
      <c r="H38" s="168"/>
      <c r="I38" s="170">
        <v>1464</v>
      </c>
      <c r="J38" s="171"/>
      <c r="K38" s="171"/>
      <c r="L38" s="171"/>
      <c r="M38" s="171"/>
      <c r="N38" s="171"/>
      <c r="O38" s="172"/>
      <c r="P38" s="165">
        <v>93</v>
      </c>
      <c r="Q38" s="165"/>
      <c r="R38" s="165"/>
      <c r="S38" s="165"/>
      <c r="T38" s="165"/>
      <c r="U38" s="165">
        <v>296</v>
      </c>
      <c r="V38" s="165"/>
      <c r="W38" s="165"/>
      <c r="X38" s="165"/>
      <c r="Y38" s="165"/>
      <c r="Z38" s="165">
        <v>65</v>
      </c>
      <c r="AA38" s="165"/>
      <c r="AB38" s="165"/>
      <c r="AC38" s="165"/>
      <c r="AD38" s="165"/>
      <c r="AE38" s="165">
        <v>9</v>
      </c>
      <c r="AF38" s="165"/>
      <c r="AG38" s="165"/>
      <c r="AH38" s="165"/>
      <c r="AI38" s="165"/>
      <c r="AJ38" s="165">
        <v>32</v>
      </c>
      <c r="AK38" s="165"/>
      <c r="AL38" s="165"/>
      <c r="AM38" s="165"/>
      <c r="AN38" s="165"/>
      <c r="AO38" s="165">
        <v>3</v>
      </c>
      <c r="AP38" s="165"/>
      <c r="AQ38" s="165"/>
      <c r="AR38" s="165"/>
      <c r="AS38" s="165"/>
      <c r="AT38" s="165">
        <v>711</v>
      </c>
      <c r="AU38" s="165"/>
      <c r="AV38" s="165"/>
      <c r="AW38" s="165"/>
      <c r="AX38" s="165"/>
      <c r="AY38" s="165">
        <v>40</v>
      </c>
      <c r="AZ38" s="165"/>
      <c r="BA38" s="165"/>
      <c r="BB38" s="165"/>
      <c r="BC38" s="165"/>
      <c r="BD38" s="165">
        <v>214</v>
      </c>
      <c r="BE38" s="165"/>
      <c r="BF38" s="165"/>
      <c r="BG38" s="165"/>
      <c r="BH38" s="202"/>
      <c r="BI38" s="165">
        <v>79</v>
      </c>
      <c r="BJ38" s="165"/>
      <c r="BK38" s="165"/>
      <c r="BL38" s="165"/>
      <c r="BM38" s="165"/>
      <c r="BN38" s="165"/>
      <c r="BO38" s="165">
        <v>1385</v>
      </c>
      <c r="BP38" s="165"/>
      <c r="BQ38" s="165"/>
      <c r="BR38" s="165"/>
      <c r="BS38" s="165"/>
      <c r="BT38" s="165"/>
      <c r="BU38" s="165" t="s">
        <v>131</v>
      </c>
      <c r="BV38" s="165"/>
      <c r="BW38" s="165"/>
      <c r="BX38" s="165"/>
      <c r="BY38" s="165"/>
      <c r="BZ38" s="165"/>
    </row>
    <row r="39" spans="1:78" s="48" customFormat="1" ht="20.25" customHeight="1">
      <c r="A39" s="185" t="s">
        <v>236</v>
      </c>
      <c r="B39" s="185"/>
      <c r="C39" s="185"/>
      <c r="D39" s="185"/>
      <c r="E39" s="185"/>
      <c r="F39" s="185"/>
      <c r="G39" s="185"/>
      <c r="H39" s="186"/>
      <c r="I39" s="198">
        <f t="shared" ref="I39" si="1">SUM(P39:BH39)</f>
        <v>1961</v>
      </c>
      <c r="J39" s="199"/>
      <c r="K39" s="199"/>
      <c r="L39" s="199"/>
      <c r="M39" s="199"/>
      <c r="N39" s="199"/>
      <c r="O39" s="200"/>
      <c r="P39" s="183">
        <v>327</v>
      </c>
      <c r="Q39" s="181"/>
      <c r="R39" s="181"/>
      <c r="S39" s="181"/>
      <c r="T39" s="181"/>
      <c r="U39" s="181">
        <v>130</v>
      </c>
      <c r="V39" s="181"/>
      <c r="W39" s="181"/>
      <c r="X39" s="181"/>
      <c r="Y39" s="181"/>
      <c r="Z39" s="181">
        <v>20</v>
      </c>
      <c r="AA39" s="181"/>
      <c r="AB39" s="181"/>
      <c r="AC39" s="181"/>
      <c r="AD39" s="181"/>
      <c r="AE39" s="181">
        <v>15</v>
      </c>
      <c r="AF39" s="181"/>
      <c r="AG39" s="181"/>
      <c r="AH39" s="181"/>
      <c r="AI39" s="181"/>
      <c r="AJ39" s="181">
        <v>81</v>
      </c>
      <c r="AK39" s="181"/>
      <c r="AL39" s="181"/>
      <c r="AM39" s="181"/>
      <c r="AN39" s="181"/>
      <c r="AO39" s="181">
        <v>3</v>
      </c>
      <c r="AP39" s="181"/>
      <c r="AQ39" s="181"/>
      <c r="AR39" s="181"/>
      <c r="AS39" s="181"/>
      <c r="AT39" s="181">
        <v>981</v>
      </c>
      <c r="AU39" s="181"/>
      <c r="AV39" s="181"/>
      <c r="AW39" s="181"/>
      <c r="AX39" s="181"/>
      <c r="AY39" s="181">
        <v>71</v>
      </c>
      <c r="AZ39" s="181"/>
      <c r="BA39" s="181"/>
      <c r="BB39" s="181"/>
      <c r="BC39" s="181"/>
      <c r="BD39" s="181">
        <v>333</v>
      </c>
      <c r="BE39" s="181"/>
      <c r="BF39" s="181"/>
      <c r="BG39" s="181"/>
      <c r="BH39" s="203"/>
      <c r="BI39" s="183">
        <v>642</v>
      </c>
      <c r="BJ39" s="181"/>
      <c r="BK39" s="181"/>
      <c r="BL39" s="181"/>
      <c r="BM39" s="181"/>
      <c r="BN39" s="181"/>
      <c r="BO39" s="181">
        <v>1319</v>
      </c>
      <c r="BP39" s="181"/>
      <c r="BQ39" s="181"/>
      <c r="BR39" s="181"/>
      <c r="BS39" s="181"/>
      <c r="BT39" s="181"/>
      <c r="BU39" s="181" t="s">
        <v>131</v>
      </c>
      <c r="BV39" s="181"/>
      <c r="BW39" s="181"/>
      <c r="BX39" s="181"/>
      <c r="BY39" s="181"/>
      <c r="BZ39" s="181"/>
    </row>
    <row r="40" spans="1:78" s="48" customFormat="1" ht="16.5" customHeight="1">
      <c r="A40" s="43" t="s">
        <v>192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BZ40" s="93" t="s">
        <v>21</v>
      </c>
    </row>
  </sheetData>
  <mergeCells count="396">
    <mergeCell ref="BI39:BN39"/>
    <mergeCell ref="BI36:BN36"/>
    <mergeCell ref="BO36:BT36"/>
    <mergeCell ref="BI37:BN37"/>
    <mergeCell ref="BO37:BT37"/>
    <mergeCell ref="BD33:BH33"/>
    <mergeCell ref="BD34:BH34"/>
    <mergeCell ref="BD35:BH35"/>
    <mergeCell ref="BD36:BH36"/>
    <mergeCell ref="BI38:BN38"/>
    <mergeCell ref="BO38:BT38"/>
    <mergeCell ref="BO39:BT39"/>
    <mergeCell ref="BI33:BN33"/>
    <mergeCell ref="BO33:BT33"/>
    <mergeCell ref="BI34:BN34"/>
    <mergeCell ref="BO34:BT34"/>
    <mergeCell ref="BI35:BN35"/>
    <mergeCell ref="BO35:BT35"/>
    <mergeCell ref="AY36:BC36"/>
    <mergeCell ref="AO33:AS33"/>
    <mergeCell ref="AO34:AS34"/>
    <mergeCell ref="AO35:AS35"/>
    <mergeCell ref="AO36:AS36"/>
    <mergeCell ref="AO37:AS37"/>
    <mergeCell ref="AO38:AS38"/>
    <mergeCell ref="AT34:AX34"/>
    <mergeCell ref="AT35:AX35"/>
    <mergeCell ref="AT36:AX36"/>
    <mergeCell ref="AT37:AX37"/>
    <mergeCell ref="AT38:AX38"/>
    <mergeCell ref="AY35:BC35"/>
    <mergeCell ref="AT33:AX33"/>
    <mergeCell ref="AO39:AS39"/>
    <mergeCell ref="AT39:AX39"/>
    <mergeCell ref="AY33:BC33"/>
    <mergeCell ref="BG4:BP4"/>
    <mergeCell ref="BQ4:BZ4"/>
    <mergeCell ref="S4:AB4"/>
    <mergeCell ref="AW4:BF4"/>
    <mergeCell ref="AC4:AL4"/>
    <mergeCell ref="AM4:AV4"/>
    <mergeCell ref="AE33:AI33"/>
    <mergeCell ref="AE34:AI34"/>
    <mergeCell ref="AE35:AI35"/>
    <mergeCell ref="AE36:AI36"/>
    <mergeCell ref="AE37:AI37"/>
    <mergeCell ref="AJ33:AN33"/>
    <mergeCell ref="BQ8:BT8"/>
    <mergeCell ref="BG7:BJ7"/>
    <mergeCell ref="BK7:BP7"/>
    <mergeCell ref="BQ7:BT7"/>
    <mergeCell ref="BG9:BJ9"/>
    <mergeCell ref="BK9:BP9"/>
    <mergeCell ref="BQ9:BT9"/>
    <mergeCell ref="BQ12:BT12"/>
    <mergeCell ref="BQ13:BT13"/>
    <mergeCell ref="A7:D16"/>
    <mergeCell ref="Z36:AD36"/>
    <mergeCell ref="Z37:AD37"/>
    <mergeCell ref="A4:R5"/>
    <mergeCell ref="A6:R6"/>
    <mergeCell ref="E7:R7"/>
    <mergeCell ref="E22:R22"/>
    <mergeCell ref="E23:R23"/>
    <mergeCell ref="A17:R17"/>
    <mergeCell ref="E21:R21"/>
    <mergeCell ref="Z33:AD33"/>
    <mergeCell ref="Z34:AD34"/>
    <mergeCell ref="E15:R15"/>
    <mergeCell ref="E16:R16"/>
    <mergeCell ref="E8:R8"/>
    <mergeCell ref="S5:V5"/>
    <mergeCell ref="W5:AB5"/>
    <mergeCell ref="AC5:AF5"/>
    <mergeCell ref="S8:V8"/>
    <mergeCell ref="W8:AB8"/>
    <mergeCell ref="E24:R24"/>
    <mergeCell ref="A18:R18"/>
    <mergeCell ref="A19:R19"/>
    <mergeCell ref="E20:R20"/>
    <mergeCell ref="S9:V9"/>
    <mergeCell ref="W9:AB9"/>
    <mergeCell ref="E11:R11"/>
    <mergeCell ref="E12:R12"/>
    <mergeCell ref="E13:R13"/>
    <mergeCell ref="E14:R14"/>
    <mergeCell ref="E9:R9"/>
    <mergeCell ref="E10:R10"/>
    <mergeCell ref="S10:V10"/>
    <mergeCell ref="W10:AB10"/>
    <mergeCell ref="BK8:BP8"/>
    <mergeCell ref="BA7:BF7"/>
    <mergeCell ref="AC9:AF9"/>
    <mergeCell ref="A39:H39"/>
    <mergeCell ref="A34:H34"/>
    <mergeCell ref="A32:H33"/>
    <mergeCell ref="I32:O33"/>
    <mergeCell ref="I39:O39"/>
    <mergeCell ref="I34:O34"/>
    <mergeCell ref="A38:H38"/>
    <mergeCell ref="U33:Y33"/>
    <mergeCell ref="P33:T33"/>
    <mergeCell ref="P32:BH32"/>
    <mergeCell ref="I38:O38"/>
    <mergeCell ref="U37:Y37"/>
    <mergeCell ref="I36:O36"/>
    <mergeCell ref="P35:T35"/>
    <mergeCell ref="U35:Y35"/>
    <mergeCell ref="AY37:BC37"/>
    <mergeCell ref="AY38:BC38"/>
    <mergeCell ref="AY39:BC39"/>
    <mergeCell ref="BD37:BH37"/>
    <mergeCell ref="BD38:BH38"/>
    <mergeCell ref="BD39:BH39"/>
    <mergeCell ref="AJ39:AN39"/>
    <mergeCell ref="AY34:BC34"/>
    <mergeCell ref="BU39:BZ39"/>
    <mergeCell ref="P39:T39"/>
    <mergeCell ref="P34:T34"/>
    <mergeCell ref="U34:Y34"/>
    <mergeCell ref="U39:Y39"/>
    <mergeCell ref="U36:Y36"/>
    <mergeCell ref="U38:Y38"/>
    <mergeCell ref="P36:T36"/>
    <mergeCell ref="P38:T38"/>
    <mergeCell ref="Z35:AD35"/>
    <mergeCell ref="BU34:BZ34"/>
    <mergeCell ref="BU35:BZ35"/>
    <mergeCell ref="BU36:BZ36"/>
    <mergeCell ref="BU37:BZ37"/>
    <mergeCell ref="BU38:BZ38"/>
    <mergeCell ref="Z38:AD38"/>
    <mergeCell ref="Z39:AD39"/>
    <mergeCell ref="AE38:AI38"/>
    <mergeCell ref="AE39:AI39"/>
    <mergeCell ref="AJ34:AN34"/>
    <mergeCell ref="AJ35:AN35"/>
    <mergeCell ref="AJ36:AN36"/>
    <mergeCell ref="AJ37:AN37"/>
    <mergeCell ref="AJ38:AN38"/>
    <mergeCell ref="A1:BZ1"/>
    <mergeCell ref="A29:BZ29"/>
    <mergeCell ref="A37:H37"/>
    <mergeCell ref="A35:H35"/>
    <mergeCell ref="I35:O35"/>
    <mergeCell ref="BU33:BZ33"/>
    <mergeCell ref="BI32:BZ32"/>
    <mergeCell ref="A25:R25"/>
    <mergeCell ref="A26:R26"/>
    <mergeCell ref="A20:D24"/>
    <mergeCell ref="S11:V11"/>
    <mergeCell ref="W11:AB11"/>
    <mergeCell ref="S12:V12"/>
    <mergeCell ref="W12:AB12"/>
    <mergeCell ref="S13:V13"/>
    <mergeCell ref="W13:AB13"/>
    <mergeCell ref="S14:V14"/>
    <mergeCell ref="BQ6:BT6"/>
    <mergeCell ref="BG13:BJ13"/>
    <mergeCell ref="I37:O37"/>
    <mergeCell ref="P37:T37"/>
    <mergeCell ref="A36:H36"/>
    <mergeCell ref="BK5:BP5"/>
    <mergeCell ref="BQ5:BT5"/>
    <mergeCell ref="BU5:BZ5"/>
    <mergeCell ref="S6:V6"/>
    <mergeCell ref="W6:AB6"/>
    <mergeCell ref="S7:V7"/>
    <mergeCell ref="W7:AB7"/>
    <mergeCell ref="AM6:AP6"/>
    <mergeCell ref="AQ6:AV6"/>
    <mergeCell ref="AW6:AZ6"/>
    <mergeCell ref="AG5:AL5"/>
    <mergeCell ref="AM5:AP5"/>
    <mergeCell ref="AQ5:AV5"/>
    <mergeCell ref="AW5:AZ5"/>
    <mergeCell ref="BA5:BF5"/>
    <mergeCell ref="BG5:BJ5"/>
    <mergeCell ref="BA6:BF6"/>
    <mergeCell ref="BG6:BJ6"/>
    <mergeCell ref="BK6:BP6"/>
    <mergeCell ref="AC7:AF7"/>
    <mergeCell ref="AG7:AL7"/>
    <mergeCell ref="AM7:AP7"/>
    <mergeCell ref="AC6:AF6"/>
    <mergeCell ref="AG6:AL6"/>
    <mergeCell ref="AM12:AP12"/>
    <mergeCell ref="AC13:AF13"/>
    <mergeCell ref="AG13:AL13"/>
    <mergeCell ref="AM13:AP13"/>
    <mergeCell ref="AC12:AF12"/>
    <mergeCell ref="AG12:AL12"/>
    <mergeCell ref="AC16:AF16"/>
    <mergeCell ref="AG16:AL16"/>
    <mergeCell ref="S24:V24"/>
    <mergeCell ref="W24:AB24"/>
    <mergeCell ref="S18:V18"/>
    <mergeCell ref="W18:AB18"/>
    <mergeCell ref="S19:V19"/>
    <mergeCell ref="W19:AB19"/>
    <mergeCell ref="S20:V20"/>
    <mergeCell ref="W20:AB20"/>
    <mergeCell ref="W14:AB14"/>
    <mergeCell ref="S15:V15"/>
    <mergeCell ref="W15:AB15"/>
    <mergeCell ref="S16:V16"/>
    <mergeCell ref="W16:AB16"/>
    <mergeCell ref="S17:V17"/>
    <mergeCell ref="W17:AB17"/>
    <mergeCell ref="AM16:AP16"/>
    <mergeCell ref="S25:V25"/>
    <mergeCell ref="W25:AB25"/>
    <mergeCell ref="S26:V26"/>
    <mergeCell ref="W26:AB26"/>
    <mergeCell ref="S21:V21"/>
    <mergeCell ref="W21:AB21"/>
    <mergeCell ref="S22:V22"/>
    <mergeCell ref="W22:AB22"/>
    <mergeCell ref="S23:V23"/>
    <mergeCell ref="W23:AB23"/>
    <mergeCell ref="AC8:AF8"/>
    <mergeCell ref="AG8:AL8"/>
    <mergeCell ref="AM8:AP8"/>
    <mergeCell ref="AQ8:AV8"/>
    <mergeCell ref="AW8:AZ8"/>
    <mergeCell ref="BA8:BF8"/>
    <mergeCell ref="BG8:BJ8"/>
    <mergeCell ref="AQ7:AV7"/>
    <mergeCell ref="AW7:AZ7"/>
    <mergeCell ref="BA9:BF9"/>
    <mergeCell ref="BQ11:BT11"/>
    <mergeCell ref="AC10:AF10"/>
    <mergeCell ref="AG10:AL10"/>
    <mergeCell ref="AM10:AP10"/>
    <mergeCell ref="AQ10:AV10"/>
    <mergeCell ref="AW10:AZ10"/>
    <mergeCell ref="BA10:BF10"/>
    <mergeCell ref="BG10:BJ10"/>
    <mergeCell ref="BK10:BP10"/>
    <mergeCell ref="AC11:AF11"/>
    <mergeCell ref="AG11:AL11"/>
    <mergeCell ref="BQ10:BT10"/>
    <mergeCell ref="AG9:AL9"/>
    <mergeCell ref="AM9:AP9"/>
    <mergeCell ref="AQ9:AV9"/>
    <mergeCell ref="AW9:AZ9"/>
    <mergeCell ref="AM11:AP11"/>
    <mergeCell ref="BA12:BF12"/>
    <mergeCell ref="BG12:BJ12"/>
    <mergeCell ref="BK12:BP12"/>
    <mergeCell ref="AQ11:AV11"/>
    <mergeCell ref="AW11:AZ11"/>
    <mergeCell ref="BA11:BF11"/>
    <mergeCell ref="BG11:BJ11"/>
    <mergeCell ref="BK11:BP11"/>
    <mergeCell ref="BQ15:BT15"/>
    <mergeCell ref="BG14:BJ14"/>
    <mergeCell ref="BK14:BP14"/>
    <mergeCell ref="AQ12:AV12"/>
    <mergeCell ref="AW12:AZ12"/>
    <mergeCell ref="AQ13:AV13"/>
    <mergeCell ref="AW13:AZ13"/>
    <mergeCell ref="BK13:BP13"/>
    <mergeCell ref="BA13:BF13"/>
    <mergeCell ref="AQ16:AV16"/>
    <mergeCell ref="AW16:AZ16"/>
    <mergeCell ref="BA16:BF16"/>
    <mergeCell ref="BG16:BJ16"/>
    <mergeCell ref="BK16:BP16"/>
    <mergeCell ref="BQ14:BT14"/>
    <mergeCell ref="AC15:AF15"/>
    <mergeCell ref="AG15:AL15"/>
    <mergeCell ref="AM15:AP15"/>
    <mergeCell ref="AQ15:AV15"/>
    <mergeCell ref="AW15:AZ15"/>
    <mergeCell ref="BA15:BF15"/>
    <mergeCell ref="AC14:AF14"/>
    <mergeCell ref="AG14:AL14"/>
    <mergeCell ref="AM14:AP14"/>
    <mergeCell ref="AQ14:AV14"/>
    <mergeCell ref="AW14:AZ14"/>
    <mergeCell ref="BA14:BF14"/>
    <mergeCell ref="BQ16:BT16"/>
    <mergeCell ref="BG15:BJ15"/>
    <mergeCell ref="BK15:BP15"/>
    <mergeCell ref="AC17:AF17"/>
    <mergeCell ref="AG17:AL17"/>
    <mergeCell ref="AM17:AP17"/>
    <mergeCell ref="AQ17:AV17"/>
    <mergeCell ref="AW17:AZ17"/>
    <mergeCell ref="BA17:BF17"/>
    <mergeCell ref="BG17:BJ17"/>
    <mergeCell ref="BK17:BP17"/>
    <mergeCell ref="BQ17:BT17"/>
    <mergeCell ref="AC18:AF18"/>
    <mergeCell ref="AG18:AL18"/>
    <mergeCell ref="AM18:AP18"/>
    <mergeCell ref="AQ18:AV18"/>
    <mergeCell ref="AW18:AZ18"/>
    <mergeCell ref="BA18:BF18"/>
    <mergeCell ref="BG18:BJ18"/>
    <mergeCell ref="BK18:BP18"/>
    <mergeCell ref="BQ18:BT18"/>
    <mergeCell ref="AC19:AF19"/>
    <mergeCell ref="AG19:AL19"/>
    <mergeCell ref="AM19:AP19"/>
    <mergeCell ref="AQ19:AV19"/>
    <mergeCell ref="AW19:AZ19"/>
    <mergeCell ref="BA19:BF19"/>
    <mergeCell ref="BG19:BJ19"/>
    <mergeCell ref="BK19:BP19"/>
    <mergeCell ref="BQ19:BT19"/>
    <mergeCell ref="AC20:AF20"/>
    <mergeCell ref="AG20:AL20"/>
    <mergeCell ref="AM20:AP20"/>
    <mergeCell ref="AQ20:AV20"/>
    <mergeCell ref="AW20:AZ20"/>
    <mergeCell ref="BA20:BF20"/>
    <mergeCell ref="BG20:BJ20"/>
    <mergeCell ref="BK20:BP20"/>
    <mergeCell ref="BQ20:BT20"/>
    <mergeCell ref="AC21:AF21"/>
    <mergeCell ref="AG21:AL21"/>
    <mergeCell ref="AM21:AP21"/>
    <mergeCell ref="AQ21:AV21"/>
    <mergeCell ref="AW21:AZ21"/>
    <mergeCell ref="BA21:BF21"/>
    <mergeCell ref="BG21:BJ21"/>
    <mergeCell ref="BK21:BP21"/>
    <mergeCell ref="BQ21:BT21"/>
    <mergeCell ref="AC22:AF22"/>
    <mergeCell ref="AG22:AL22"/>
    <mergeCell ref="AM22:AP22"/>
    <mergeCell ref="AQ22:AV22"/>
    <mergeCell ref="AW22:AZ22"/>
    <mergeCell ref="BA22:BF22"/>
    <mergeCell ref="BG22:BJ22"/>
    <mergeCell ref="BK22:BP22"/>
    <mergeCell ref="BQ22:BT22"/>
    <mergeCell ref="AC25:AF25"/>
    <mergeCell ref="AG25:AL25"/>
    <mergeCell ref="AM25:AP25"/>
    <mergeCell ref="AQ25:AV25"/>
    <mergeCell ref="AW25:AZ25"/>
    <mergeCell ref="BA25:BF25"/>
    <mergeCell ref="BK23:BP23"/>
    <mergeCell ref="BQ23:BT23"/>
    <mergeCell ref="AC24:AF24"/>
    <mergeCell ref="AG24:AL24"/>
    <mergeCell ref="AM24:AP24"/>
    <mergeCell ref="AQ24:AV24"/>
    <mergeCell ref="AW24:AZ24"/>
    <mergeCell ref="BA24:BF24"/>
    <mergeCell ref="AC23:AF23"/>
    <mergeCell ref="AG23:AL23"/>
    <mergeCell ref="AM23:AP23"/>
    <mergeCell ref="AQ23:AV23"/>
    <mergeCell ref="AW23:AZ23"/>
    <mergeCell ref="BA23:BF23"/>
    <mergeCell ref="AC26:AF26"/>
    <mergeCell ref="AG26:AL26"/>
    <mergeCell ref="AM26:AP26"/>
    <mergeCell ref="AQ26:AV26"/>
    <mergeCell ref="AW26:AZ26"/>
    <mergeCell ref="BA26:BF26"/>
    <mergeCell ref="BG26:BJ26"/>
    <mergeCell ref="BK26:BP26"/>
    <mergeCell ref="BQ26:BT26"/>
    <mergeCell ref="BU12:BZ12"/>
    <mergeCell ref="BU13:BZ13"/>
    <mergeCell ref="BU14:BZ14"/>
    <mergeCell ref="BU15:BZ15"/>
    <mergeCell ref="BU16:BZ16"/>
    <mergeCell ref="BU17:BZ17"/>
    <mergeCell ref="BU6:BZ6"/>
    <mergeCell ref="BU7:BZ7"/>
    <mergeCell ref="BU8:BZ8"/>
    <mergeCell ref="BU9:BZ9"/>
    <mergeCell ref="BU10:BZ10"/>
    <mergeCell ref="BU11:BZ11"/>
    <mergeCell ref="BU25:BZ25"/>
    <mergeCell ref="BQ25:BT25"/>
    <mergeCell ref="BG23:BJ23"/>
    <mergeCell ref="BU26:BZ26"/>
    <mergeCell ref="BU18:BZ18"/>
    <mergeCell ref="BU19:BZ19"/>
    <mergeCell ref="BU20:BZ20"/>
    <mergeCell ref="BU21:BZ21"/>
    <mergeCell ref="BU22:BZ22"/>
    <mergeCell ref="BU23:BZ23"/>
    <mergeCell ref="BG24:BJ24"/>
    <mergeCell ref="BK24:BP24"/>
    <mergeCell ref="BQ24:BT24"/>
    <mergeCell ref="BK25:BP25"/>
    <mergeCell ref="BG25:BJ25"/>
    <mergeCell ref="BU24:BZ24"/>
  </mergeCells>
  <phoneticPr fontId="3"/>
  <pageMargins left="0.35" right="0.35" top="0.78740157480314998" bottom="0.78740157480314998" header="0.47244094488188998" footer="0"/>
  <pageSetup paperSize="9" orientation="portrait" r:id="rId1"/>
  <headerFooter alignWithMargins="0">
    <oddFooter>&amp;C&amp;12-&amp;A-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zoomScaleNormal="100" workbookViewId="0">
      <selection activeCell="A34" sqref="A34:XFD34"/>
    </sheetView>
  </sheetViews>
  <sheetFormatPr defaultRowHeight="13.5"/>
  <cols>
    <col min="1" max="1" width="5.25" style="48" customWidth="1"/>
    <col min="2" max="2" width="4.125" style="48" customWidth="1"/>
    <col min="3" max="17" width="5.75" style="48" customWidth="1"/>
    <col min="18" max="16384" width="9" style="48"/>
  </cols>
  <sheetData>
    <row r="1" spans="1:17" ht="24">
      <c r="A1" s="166" t="s">
        <v>213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9" customHeight="1">
      <c r="C2" s="49"/>
      <c r="D2" s="49"/>
      <c r="E2" s="49"/>
      <c r="F2" s="49"/>
      <c r="G2" s="49"/>
    </row>
    <row r="3" spans="1:17" ht="16.5" customHeight="1">
      <c r="A3" s="50" t="s">
        <v>174</v>
      </c>
      <c r="B3" s="50"/>
      <c r="Q3" s="51" t="s">
        <v>157</v>
      </c>
    </row>
    <row r="4" spans="1:17" ht="25.5" customHeight="1">
      <c r="A4" s="187" t="s">
        <v>152</v>
      </c>
      <c r="B4" s="250"/>
      <c r="C4" s="253" t="s">
        <v>75</v>
      </c>
      <c r="D4" s="254"/>
      <c r="E4" s="255"/>
      <c r="F4" s="253" t="s">
        <v>76</v>
      </c>
      <c r="G4" s="254"/>
      <c r="H4" s="255"/>
      <c r="I4" s="253" t="s">
        <v>77</v>
      </c>
      <c r="J4" s="254"/>
      <c r="K4" s="255"/>
      <c r="L4" s="253" t="s">
        <v>122</v>
      </c>
      <c r="M4" s="254"/>
      <c r="N4" s="255"/>
      <c r="O4" s="253" t="s">
        <v>78</v>
      </c>
      <c r="P4" s="254"/>
      <c r="Q4" s="254"/>
    </row>
    <row r="5" spans="1:17" ht="25.5" customHeight="1">
      <c r="A5" s="251"/>
      <c r="B5" s="252"/>
      <c r="C5" s="201" t="s">
        <v>123</v>
      </c>
      <c r="D5" s="173"/>
      <c r="E5" s="247"/>
      <c r="F5" s="201" t="s">
        <v>79</v>
      </c>
      <c r="G5" s="173"/>
      <c r="H5" s="247"/>
      <c r="I5" s="201"/>
      <c r="J5" s="173"/>
      <c r="K5" s="247"/>
      <c r="L5" s="201" t="s">
        <v>117</v>
      </c>
      <c r="M5" s="173"/>
      <c r="N5" s="247"/>
      <c r="O5" s="201"/>
      <c r="P5" s="173"/>
      <c r="Q5" s="173"/>
    </row>
    <row r="6" spans="1:17" ht="21" customHeight="1">
      <c r="A6" s="52" t="s">
        <v>142</v>
      </c>
      <c r="B6" s="53">
        <v>35</v>
      </c>
      <c r="C6" s="248">
        <v>798</v>
      </c>
      <c r="D6" s="249"/>
      <c r="E6" s="249"/>
      <c r="F6" s="249">
        <v>133</v>
      </c>
      <c r="G6" s="249"/>
      <c r="H6" s="249"/>
      <c r="I6" s="249" t="s">
        <v>202</v>
      </c>
      <c r="J6" s="249"/>
      <c r="K6" s="249"/>
      <c r="L6" s="249" t="s">
        <v>202</v>
      </c>
      <c r="M6" s="249"/>
      <c r="N6" s="249"/>
      <c r="O6" s="249" t="s">
        <v>202</v>
      </c>
      <c r="P6" s="249"/>
      <c r="Q6" s="249"/>
    </row>
    <row r="7" spans="1:17" ht="21" customHeight="1">
      <c r="A7" s="54"/>
      <c r="B7" s="54">
        <v>40</v>
      </c>
      <c r="C7" s="246">
        <v>2269</v>
      </c>
      <c r="D7" s="245"/>
      <c r="E7" s="245"/>
      <c r="F7" s="245">
        <v>280</v>
      </c>
      <c r="G7" s="245"/>
      <c r="H7" s="245"/>
      <c r="I7" s="245" t="s">
        <v>202</v>
      </c>
      <c r="J7" s="245"/>
      <c r="K7" s="245"/>
      <c r="L7" s="245" t="s">
        <v>202</v>
      </c>
      <c r="M7" s="245"/>
      <c r="N7" s="245"/>
      <c r="O7" s="245" t="s">
        <v>202</v>
      </c>
      <c r="P7" s="245"/>
      <c r="Q7" s="245"/>
    </row>
    <row r="8" spans="1:17" ht="21" customHeight="1">
      <c r="A8" s="54"/>
      <c r="B8" s="54">
        <v>45</v>
      </c>
      <c r="C8" s="246">
        <v>2757</v>
      </c>
      <c r="D8" s="245"/>
      <c r="E8" s="245"/>
      <c r="F8" s="245">
        <v>1013</v>
      </c>
      <c r="G8" s="245"/>
      <c r="H8" s="245"/>
      <c r="I8" s="245">
        <v>59</v>
      </c>
      <c r="J8" s="245"/>
      <c r="K8" s="245"/>
      <c r="L8" s="245">
        <v>262</v>
      </c>
      <c r="M8" s="245"/>
      <c r="N8" s="245"/>
      <c r="O8" s="245" t="s">
        <v>202</v>
      </c>
      <c r="P8" s="245"/>
      <c r="Q8" s="245"/>
    </row>
    <row r="9" spans="1:17" ht="21" customHeight="1">
      <c r="A9" s="54"/>
      <c r="B9" s="54">
        <v>50</v>
      </c>
      <c r="C9" s="246">
        <v>3078</v>
      </c>
      <c r="D9" s="245"/>
      <c r="E9" s="245"/>
      <c r="F9" s="245">
        <v>833</v>
      </c>
      <c r="G9" s="245"/>
      <c r="H9" s="245"/>
      <c r="I9" s="245">
        <v>402</v>
      </c>
      <c r="J9" s="245"/>
      <c r="K9" s="245"/>
      <c r="L9" s="245">
        <v>1514</v>
      </c>
      <c r="M9" s="245"/>
      <c r="N9" s="245"/>
      <c r="O9" s="245" t="s">
        <v>202</v>
      </c>
      <c r="P9" s="245"/>
      <c r="Q9" s="245"/>
    </row>
    <row r="10" spans="1:17" ht="21" customHeight="1">
      <c r="A10" s="54"/>
      <c r="B10" s="54">
        <v>55</v>
      </c>
      <c r="C10" s="246">
        <v>3320</v>
      </c>
      <c r="D10" s="245"/>
      <c r="E10" s="245"/>
      <c r="F10" s="245">
        <v>558</v>
      </c>
      <c r="G10" s="245"/>
      <c r="H10" s="245"/>
      <c r="I10" s="245">
        <v>1108</v>
      </c>
      <c r="J10" s="245"/>
      <c r="K10" s="245"/>
      <c r="L10" s="245">
        <v>1895</v>
      </c>
      <c r="M10" s="245"/>
      <c r="N10" s="245"/>
      <c r="O10" s="245">
        <v>1524</v>
      </c>
      <c r="P10" s="245"/>
      <c r="Q10" s="245"/>
    </row>
    <row r="11" spans="1:17" ht="21" customHeight="1">
      <c r="A11" s="54"/>
      <c r="B11" s="54">
        <v>60</v>
      </c>
      <c r="C11" s="246">
        <v>3211</v>
      </c>
      <c r="D11" s="245"/>
      <c r="E11" s="245"/>
      <c r="F11" s="245">
        <v>794</v>
      </c>
      <c r="G11" s="245"/>
      <c r="H11" s="245"/>
      <c r="I11" s="245">
        <v>1358</v>
      </c>
      <c r="J11" s="245"/>
      <c r="K11" s="245"/>
      <c r="L11" s="245">
        <v>1694</v>
      </c>
      <c r="M11" s="245"/>
      <c r="N11" s="245"/>
      <c r="O11" s="245">
        <v>1503</v>
      </c>
      <c r="P11" s="245"/>
      <c r="Q11" s="245"/>
    </row>
    <row r="12" spans="1:17" ht="21" customHeight="1">
      <c r="A12" s="52" t="s">
        <v>143</v>
      </c>
      <c r="B12" s="54">
        <v>2</v>
      </c>
      <c r="C12" s="246">
        <v>2953</v>
      </c>
      <c r="D12" s="245"/>
      <c r="E12" s="245"/>
      <c r="F12" s="245">
        <v>604</v>
      </c>
      <c r="G12" s="245"/>
      <c r="H12" s="245"/>
      <c r="I12" s="245">
        <v>1384</v>
      </c>
      <c r="J12" s="245"/>
      <c r="K12" s="245"/>
      <c r="L12" s="245">
        <v>1492</v>
      </c>
      <c r="M12" s="245"/>
      <c r="N12" s="245"/>
      <c r="O12" s="245">
        <v>1320</v>
      </c>
      <c r="P12" s="245"/>
      <c r="Q12" s="245"/>
    </row>
    <row r="13" spans="1:17" ht="21" customHeight="1">
      <c r="A13" s="52"/>
      <c r="B13" s="53">
        <v>7</v>
      </c>
      <c r="C13" s="246">
        <v>2405</v>
      </c>
      <c r="D13" s="245"/>
      <c r="E13" s="245"/>
      <c r="F13" s="245" t="s">
        <v>202</v>
      </c>
      <c r="G13" s="245"/>
      <c r="H13" s="245"/>
      <c r="I13" s="245">
        <v>1252</v>
      </c>
      <c r="J13" s="245"/>
      <c r="K13" s="245"/>
      <c r="L13" s="245">
        <v>1277</v>
      </c>
      <c r="M13" s="245"/>
      <c r="N13" s="245"/>
      <c r="O13" s="245">
        <v>1162</v>
      </c>
      <c r="P13" s="245"/>
      <c r="Q13" s="245"/>
    </row>
    <row r="14" spans="1:17" ht="21" customHeight="1">
      <c r="A14" s="54"/>
      <c r="B14" s="54">
        <v>12</v>
      </c>
      <c r="C14" s="246">
        <v>2048</v>
      </c>
      <c r="D14" s="245"/>
      <c r="E14" s="245"/>
      <c r="F14" s="245" t="s">
        <v>202</v>
      </c>
      <c r="G14" s="245"/>
      <c r="H14" s="245"/>
      <c r="I14" s="245">
        <v>1077</v>
      </c>
      <c r="J14" s="245"/>
      <c r="K14" s="245"/>
      <c r="L14" s="245">
        <v>1083</v>
      </c>
      <c r="M14" s="245"/>
      <c r="N14" s="245"/>
      <c r="O14" s="245">
        <v>1037</v>
      </c>
      <c r="P14" s="245"/>
      <c r="Q14" s="245"/>
    </row>
    <row r="15" spans="1:17" s="55" customFormat="1" ht="21" customHeight="1">
      <c r="A15" s="54"/>
      <c r="B15" s="54">
        <v>17</v>
      </c>
      <c r="C15" s="246">
        <v>3419</v>
      </c>
      <c r="D15" s="245"/>
      <c r="E15" s="245"/>
      <c r="F15" s="245" t="s">
        <v>202</v>
      </c>
      <c r="G15" s="245"/>
      <c r="H15" s="245"/>
      <c r="I15" s="245">
        <v>1686</v>
      </c>
      <c r="J15" s="245"/>
      <c r="K15" s="245"/>
      <c r="L15" s="245">
        <v>1647</v>
      </c>
      <c r="M15" s="245"/>
      <c r="N15" s="245"/>
      <c r="O15" s="245" t="s">
        <v>202</v>
      </c>
      <c r="P15" s="245"/>
      <c r="Q15" s="245"/>
    </row>
    <row r="16" spans="1:17" s="55" customFormat="1" ht="21" customHeight="1">
      <c r="A16" s="54"/>
      <c r="B16" s="54">
        <v>22</v>
      </c>
      <c r="C16" s="246">
        <v>2996</v>
      </c>
      <c r="D16" s="245"/>
      <c r="E16" s="245"/>
      <c r="F16" s="245" t="s">
        <v>202</v>
      </c>
      <c r="G16" s="245"/>
      <c r="H16" s="245"/>
      <c r="I16" s="245">
        <v>1346</v>
      </c>
      <c r="J16" s="245"/>
      <c r="K16" s="245"/>
      <c r="L16" s="245">
        <v>1215</v>
      </c>
      <c r="M16" s="245"/>
      <c r="N16" s="245"/>
      <c r="O16" s="245" t="s">
        <v>202</v>
      </c>
      <c r="P16" s="245"/>
      <c r="Q16" s="245"/>
    </row>
    <row r="17" spans="1:17" s="55" customFormat="1" ht="21" customHeight="1">
      <c r="A17" s="56"/>
      <c r="B17" s="56">
        <v>27</v>
      </c>
      <c r="C17" s="244">
        <v>2443</v>
      </c>
      <c r="D17" s="241"/>
      <c r="E17" s="241"/>
      <c r="F17" s="241" t="s">
        <v>118</v>
      </c>
      <c r="G17" s="241"/>
      <c r="H17" s="241"/>
      <c r="I17" s="241">
        <v>984</v>
      </c>
      <c r="J17" s="241"/>
      <c r="K17" s="241"/>
      <c r="L17" s="241">
        <v>904</v>
      </c>
      <c r="M17" s="241"/>
      <c r="N17" s="241"/>
      <c r="O17" s="241" t="s">
        <v>118</v>
      </c>
      <c r="P17" s="241"/>
      <c r="Q17" s="241"/>
    </row>
    <row r="18" spans="1:17" ht="16.5" customHeight="1">
      <c r="A18" s="57" t="s">
        <v>171</v>
      </c>
      <c r="B18" s="58"/>
      <c r="Q18" s="51" t="s">
        <v>116</v>
      </c>
    </row>
    <row r="19" spans="1:17" ht="16.5" customHeight="1">
      <c r="A19" s="43" t="s">
        <v>172</v>
      </c>
      <c r="B19" s="59"/>
      <c r="C19" s="55"/>
      <c r="D19" s="55"/>
      <c r="E19" s="55"/>
      <c r="I19" s="58"/>
      <c r="J19" s="58"/>
      <c r="K19" s="58"/>
    </row>
    <row r="20" spans="1:17" ht="16.5" customHeight="1">
      <c r="A20" s="43" t="s">
        <v>163</v>
      </c>
      <c r="B20" s="59"/>
      <c r="C20" s="55"/>
      <c r="D20" s="55"/>
      <c r="E20" s="55"/>
      <c r="I20" s="58"/>
      <c r="J20" s="58"/>
      <c r="K20" s="58"/>
    </row>
    <row r="21" spans="1:17" ht="39" customHeight="1">
      <c r="E21" s="58"/>
      <c r="F21" s="58"/>
      <c r="G21" s="58"/>
    </row>
    <row r="22" spans="1:17" ht="24">
      <c r="A22" s="166" t="s">
        <v>214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ht="9" customHeight="1">
      <c r="C23" s="49"/>
      <c r="D23" s="49"/>
      <c r="E23" s="49"/>
      <c r="F23" s="49"/>
      <c r="G23" s="49"/>
    </row>
    <row r="24" spans="1:17" ht="16.5" customHeight="1">
      <c r="A24" s="50" t="s">
        <v>178</v>
      </c>
      <c r="B24" s="50"/>
      <c r="Q24" s="51" t="s">
        <v>74</v>
      </c>
    </row>
    <row r="25" spans="1:17" ht="25.5" customHeight="1">
      <c r="A25" s="237" t="s">
        <v>152</v>
      </c>
      <c r="B25" s="238"/>
      <c r="C25" s="242" t="s">
        <v>147</v>
      </c>
      <c r="D25" s="242"/>
      <c r="E25" s="242"/>
      <c r="F25" s="242" t="s">
        <v>148</v>
      </c>
      <c r="G25" s="242"/>
      <c r="H25" s="242"/>
      <c r="I25" s="242" t="s">
        <v>144</v>
      </c>
      <c r="J25" s="242"/>
      <c r="K25" s="242"/>
      <c r="L25" s="242" t="s">
        <v>149</v>
      </c>
      <c r="M25" s="242"/>
      <c r="N25" s="242"/>
      <c r="O25" s="242" t="s">
        <v>145</v>
      </c>
      <c r="P25" s="242"/>
      <c r="Q25" s="243"/>
    </row>
    <row r="26" spans="1:17" ht="45" customHeight="1">
      <c r="A26" s="239"/>
      <c r="B26" s="240"/>
      <c r="C26" s="33" t="s">
        <v>151</v>
      </c>
      <c r="D26" s="33" t="s">
        <v>150</v>
      </c>
      <c r="E26" s="34" t="s">
        <v>146</v>
      </c>
      <c r="F26" s="33" t="s">
        <v>183</v>
      </c>
      <c r="G26" s="33" t="s">
        <v>150</v>
      </c>
      <c r="H26" s="34" t="s">
        <v>146</v>
      </c>
      <c r="I26" s="33" t="s">
        <v>183</v>
      </c>
      <c r="J26" s="33" t="s">
        <v>150</v>
      </c>
      <c r="K26" s="34" t="s">
        <v>146</v>
      </c>
      <c r="L26" s="33" t="s">
        <v>183</v>
      </c>
      <c r="M26" s="33" t="s">
        <v>150</v>
      </c>
      <c r="N26" s="34" t="s">
        <v>146</v>
      </c>
      <c r="O26" s="33" t="s">
        <v>183</v>
      </c>
      <c r="P26" s="33" t="s">
        <v>150</v>
      </c>
      <c r="Q26" s="35" t="s">
        <v>146</v>
      </c>
    </row>
    <row r="27" spans="1:17" ht="21" customHeight="1">
      <c r="A27" s="60" t="s">
        <v>143</v>
      </c>
      <c r="B27" s="54">
        <v>12</v>
      </c>
      <c r="C27" s="46">
        <v>1790</v>
      </c>
      <c r="D27" s="47">
        <v>547</v>
      </c>
      <c r="E27" s="47">
        <v>9760</v>
      </c>
      <c r="F27" s="47">
        <v>16</v>
      </c>
      <c r="G27" s="47">
        <v>368</v>
      </c>
      <c r="H27" s="47">
        <v>59</v>
      </c>
      <c r="I27" s="47">
        <v>67</v>
      </c>
      <c r="J27" s="47">
        <v>137</v>
      </c>
      <c r="K27" s="47">
        <v>92</v>
      </c>
      <c r="L27" s="47">
        <v>188</v>
      </c>
      <c r="M27" s="47">
        <v>297</v>
      </c>
      <c r="N27" s="47">
        <v>558</v>
      </c>
      <c r="O27" s="47">
        <v>188</v>
      </c>
      <c r="P27" s="47">
        <v>2600</v>
      </c>
      <c r="Q27" s="47">
        <v>4890</v>
      </c>
    </row>
    <row r="28" spans="1:17" ht="21" customHeight="1">
      <c r="A28" s="30"/>
      <c r="B28" s="54">
        <v>17</v>
      </c>
      <c r="C28" s="46">
        <v>3190</v>
      </c>
      <c r="D28" s="47">
        <v>549</v>
      </c>
      <c r="E28" s="47">
        <v>17500</v>
      </c>
      <c r="F28" s="47">
        <v>53</v>
      </c>
      <c r="G28" s="47">
        <v>270</v>
      </c>
      <c r="H28" s="47">
        <v>143</v>
      </c>
      <c r="I28" s="47">
        <v>83</v>
      </c>
      <c r="J28" s="47">
        <v>122</v>
      </c>
      <c r="K28" s="47">
        <v>101</v>
      </c>
      <c r="L28" s="47">
        <v>240</v>
      </c>
      <c r="M28" s="47">
        <v>256</v>
      </c>
      <c r="N28" s="47">
        <v>614</v>
      </c>
      <c r="O28" s="47">
        <v>1300</v>
      </c>
      <c r="P28" s="47">
        <v>2630</v>
      </c>
      <c r="Q28" s="47">
        <v>34300</v>
      </c>
    </row>
    <row r="29" spans="1:17" s="55" customFormat="1" ht="21" customHeight="1">
      <c r="A29" s="30"/>
      <c r="B29" s="54">
        <v>22</v>
      </c>
      <c r="C29" s="46">
        <v>3150</v>
      </c>
      <c r="D29" s="47">
        <v>551</v>
      </c>
      <c r="E29" s="47">
        <v>17400</v>
      </c>
      <c r="F29" s="47">
        <v>27</v>
      </c>
      <c r="G29" s="47">
        <v>196</v>
      </c>
      <c r="H29" s="47">
        <v>53</v>
      </c>
      <c r="I29" s="47">
        <v>81</v>
      </c>
      <c r="J29" s="47">
        <v>70</v>
      </c>
      <c r="K29" s="47">
        <v>57</v>
      </c>
      <c r="L29" s="47" t="s">
        <v>180</v>
      </c>
      <c r="M29" s="47" t="s">
        <v>180</v>
      </c>
      <c r="N29" s="47" t="s">
        <v>180</v>
      </c>
      <c r="O29" s="47" t="s">
        <v>180</v>
      </c>
      <c r="P29" s="47" t="s">
        <v>180</v>
      </c>
      <c r="Q29" s="47" t="s">
        <v>180</v>
      </c>
    </row>
    <row r="30" spans="1:17" ht="21" customHeight="1">
      <c r="A30" s="31"/>
      <c r="B30" s="54">
        <v>27</v>
      </c>
      <c r="C30" s="46">
        <v>2970</v>
      </c>
      <c r="D30" s="47">
        <v>542</v>
      </c>
      <c r="E30" s="47">
        <v>16100</v>
      </c>
      <c r="F30" s="47">
        <v>28</v>
      </c>
      <c r="G30" s="47">
        <v>282</v>
      </c>
      <c r="H30" s="47">
        <v>79</v>
      </c>
      <c r="I30" s="47">
        <v>55</v>
      </c>
      <c r="J30" s="47">
        <v>56</v>
      </c>
      <c r="K30" s="47">
        <v>31</v>
      </c>
      <c r="L30" s="47" t="s">
        <v>180</v>
      </c>
      <c r="M30" s="47" t="s">
        <v>180</v>
      </c>
      <c r="N30" s="47" t="s">
        <v>180</v>
      </c>
      <c r="O30" s="47" t="s">
        <v>180</v>
      </c>
      <c r="P30" s="47" t="s">
        <v>180</v>
      </c>
      <c r="Q30" s="47" t="s">
        <v>180</v>
      </c>
    </row>
    <row r="31" spans="1:17" ht="21" customHeight="1">
      <c r="A31" s="31"/>
      <c r="B31" s="54">
        <v>28</v>
      </c>
      <c r="C31" s="46">
        <v>2940</v>
      </c>
      <c r="D31" s="47">
        <v>547</v>
      </c>
      <c r="E31" s="47">
        <v>16100</v>
      </c>
      <c r="F31" s="47">
        <v>28</v>
      </c>
      <c r="G31" s="47">
        <v>279</v>
      </c>
      <c r="H31" s="47">
        <v>78</v>
      </c>
      <c r="I31" s="47">
        <v>56</v>
      </c>
      <c r="J31" s="47">
        <v>79</v>
      </c>
      <c r="K31" s="47">
        <v>44</v>
      </c>
      <c r="L31" s="47" t="s">
        <v>180</v>
      </c>
      <c r="M31" s="47" t="s">
        <v>180</v>
      </c>
      <c r="N31" s="47" t="s">
        <v>180</v>
      </c>
      <c r="O31" s="47" t="s">
        <v>180</v>
      </c>
      <c r="P31" s="47" t="s">
        <v>180</v>
      </c>
      <c r="Q31" s="47" t="s">
        <v>180</v>
      </c>
    </row>
    <row r="32" spans="1:17" ht="21" customHeight="1">
      <c r="A32" s="31"/>
      <c r="B32" s="54">
        <v>29</v>
      </c>
      <c r="C32" s="46">
        <v>2910</v>
      </c>
      <c r="D32" s="47">
        <v>537</v>
      </c>
      <c r="E32" s="47">
        <v>15600</v>
      </c>
      <c r="F32" s="47">
        <v>31</v>
      </c>
      <c r="G32" s="47">
        <v>387</v>
      </c>
      <c r="H32" s="47">
        <v>120</v>
      </c>
      <c r="I32" s="47">
        <v>54</v>
      </c>
      <c r="J32" s="47">
        <v>81</v>
      </c>
      <c r="K32" s="47">
        <v>44</v>
      </c>
      <c r="L32" s="47" t="s">
        <v>180</v>
      </c>
      <c r="M32" s="47" t="s">
        <v>180</v>
      </c>
      <c r="N32" s="47" t="s">
        <v>180</v>
      </c>
      <c r="O32" s="47" t="s">
        <v>180</v>
      </c>
      <c r="P32" s="47" t="s">
        <v>180</v>
      </c>
      <c r="Q32" s="47" t="s">
        <v>180</v>
      </c>
    </row>
    <row r="33" spans="1:17" ht="21" customHeight="1">
      <c r="A33" s="31"/>
      <c r="B33" s="54">
        <v>30</v>
      </c>
      <c r="C33" s="46">
        <v>2940</v>
      </c>
      <c r="D33" s="47">
        <v>535</v>
      </c>
      <c r="E33" s="47">
        <v>15700</v>
      </c>
      <c r="F33" s="47">
        <v>32</v>
      </c>
      <c r="G33" s="47">
        <v>356</v>
      </c>
      <c r="H33" s="47">
        <v>114</v>
      </c>
      <c r="I33" s="47">
        <v>88</v>
      </c>
      <c r="J33" s="47">
        <v>84</v>
      </c>
      <c r="K33" s="47">
        <v>74</v>
      </c>
      <c r="L33" s="47" t="s">
        <v>180</v>
      </c>
      <c r="M33" s="47" t="s">
        <v>180</v>
      </c>
      <c r="N33" s="47" t="s">
        <v>180</v>
      </c>
      <c r="O33" s="47" t="s">
        <v>180</v>
      </c>
      <c r="P33" s="47" t="s">
        <v>180</v>
      </c>
      <c r="Q33" s="47" t="s">
        <v>180</v>
      </c>
    </row>
    <row r="34" spans="1:17" ht="21" customHeight="1">
      <c r="A34" s="32"/>
      <c r="B34" s="56">
        <v>31</v>
      </c>
      <c r="C34" s="110">
        <v>2970</v>
      </c>
      <c r="D34" s="111">
        <v>521</v>
      </c>
      <c r="E34" s="111">
        <v>15500</v>
      </c>
      <c r="F34" s="111">
        <v>34</v>
      </c>
      <c r="G34" s="111">
        <v>376</v>
      </c>
      <c r="H34" s="111">
        <v>128</v>
      </c>
      <c r="I34" s="112">
        <v>88</v>
      </c>
      <c r="J34" s="112">
        <v>41</v>
      </c>
      <c r="K34" s="112">
        <v>36</v>
      </c>
      <c r="L34" s="112" t="s">
        <v>180</v>
      </c>
      <c r="M34" s="112" t="s">
        <v>180</v>
      </c>
      <c r="N34" s="112" t="s">
        <v>180</v>
      </c>
      <c r="O34" s="112" t="s">
        <v>180</v>
      </c>
      <c r="P34" s="112" t="s">
        <v>180</v>
      </c>
      <c r="Q34" s="112" t="s">
        <v>180</v>
      </c>
    </row>
    <row r="35" spans="1:17" ht="16.5" customHeight="1">
      <c r="A35" s="43" t="s">
        <v>154</v>
      </c>
      <c r="Q35" s="51" t="s">
        <v>153</v>
      </c>
    </row>
  </sheetData>
  <mergeCells count="79">
    <mergeCell ref="A4:B5"/>
    <mergeCell ref="A1:Q1"/>
    <mergeCell ref="C4:E4"/>
    <mergeCell ref="C5:E5"/>
    <mergeCell ref="F4:H4"/>
    <mergeCell ref="I4:K4"/>
    <mergeCell ref="L4:N4"/>
    <mergeCell ref="O4:Q4"/>
    <mergeCell ref="F5:H5"/>
    <mergeCell ref="I5:K5"/>
    <mergeCell ref="C12:E12"/>
    <mergeCell ref="L5:N5"/>
    <mergeCell ref="O5:Q5"/>
    <mergeCell ref="C6:E6"/>
    <mergeCell ref="I6:K6"/>
    <mergeCell ref="L6:N6"/>
    <mergeCell ref="O6:Q6"/>
    <mergeCell ref="C7:E7"/>
    <mergeCell ref="C8:E8"/>
    <mergeCell ref="C9:E9"/>
    <mergeCell ref="C10:E10"/>
    <mergeCell ref="C11:E11"/>
    <mergeCell ref="F6:H6"/>
    <mergeCell ref="F7:H7"/>
    <mergeCell ref="F9:H9"/>
    <mergeCell ref="F11:H11"/>
    <mergeCell ref="C13:E13"/>
    <mergeCell ref="C14:E14"/>
    <mergeCell ref="C15:E15"/>
    <mergeCell ref="C16:E16"/>
    <mergeCell ref="F15:H15"/>
    <mergeCell ref="I9:K9"/>
    <mergeCell ref="L9:N9"/>
    <mergeCell ref="O9:Q9"/>
    <mergeCell ref="F10:H10"/>
    <mergeCell ref="I10:K10"/>
    <mergeCell ref="L10:N10"/>
    <mergeCell ref="O10:Q10"/>
    <mergeCell ref="I7:K7"/>
    <mergeCell ref="L7:N7"/>
    <mergeCell ref="O7:Q7"/>
    <mergeCell ref="F8:H8"/>
    <mergeCell ref="I8:K8"/>
    <mergeCell ref="L8:N8"/>
    <mergeCell ref="O8:Q8"/>
    <mergeCell ref="L11:N11"/>
    <mergeCell ref="O11:Q11"/>
    <mergeCell ref="F12:H12"/>
    <mergeCell ref="I12:K12"/>
    <mergeCell ref="L12:N12"/>
    <mergeCell ref="O12:Q12"/>
    <mergeCell ref="I11:K11"/>
    <mergeCell ref="I13:K13"/>
    <mergeCell ref="L13:N13"/>
    <mergeCell ref="O13:Q13"/>
    <mergeCell ref="F14:H14"/>
    <mergeCell ref="I14:K14"/>
    <mergeCell ref="L14:N14"/>
    <mergeCell ref="O14:Q14"/>
    <mergeCell ref="F13:H13"/>
    <mergeCell ref="I15:K15"/>
    <mergeCell ref="L15:N15"/>
    <mergeCell ref="O15:Q15"/>
    <mergeCell ref="F16:H16"/>
    <mergeCell ref="I16:K16"/>
    <mergeCell ref="L16:N16"/>
    <mergeCell ref="O16:Q16"/>
    <mergeCell ref="A25:B26"/>
    <mergeCell ref="F17:H17"/>
    <mergeCell ref="I17:K17"/>
    <mergeCell ref="L17:N17"/>
    <mergeCell ref="O17:Q17"/>
    <mergeCell ref="O25:Q25"/>
    <mergeCell ref="C25:E25"/>
    <mergeCell ref="F25:H25"/>
    <mergeCell ref="I25:K25"/>
    <mergeCell ref="L25:N25"/>
    <mergeCell ref="A22:Q22"/>
    <mergeCell ref="C17:E17"/>
  </mergeCells>
  <phoneticPr fontId="2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1"/>
  <sheetViews>
    <sheetView zoomScaleNormal="100" workbookViewId="0">
      <selection activeCell="C8" sqref="C8:E8"/>
    </sheetView>
  </sheetViews>
  <sheetFormatPr defaultRowHeight="13.5"/>
  <cols>
    <col min="1" max="1" width="6.5" style="102" customWidth="1"/>
    <col min="2" max="2" width="4.125" style="102" bestFit="1" customWidth="1"/>
    <col min="3" max="14" width="6.125" style="102" customWidth="1"/>
    <col min="15" max="16384" width="9" style="102"/>
  </cols>
  <sheetData>
    <row r="1" spans="1:14" ht="24">
      <c r="A1" s="118" t="s">
        <v>215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9" customHeight="1">
      <c r="A2" s="19"/>
      <c r="B2" s="19"/>
      <c r="C2" s="19"/>
      <c r="D2" s="19"/>
      <c r="E2" s="19"/>
      <c r="F2" s="19"/>
    </row>
    <row r="3" spans="1:14" ht="16.5" customHeight="1">
      <c r="A3" s="19"/>
      <c r="B3" s="19"/>
      <c r="C3" s="19"/>
      <c r="D3" s="19"/>
      <c r="E3" s="19"/>
      <c r="N3" s="24" t="s">
        <v>155</v>
      </c>
    </row>
    <row r="4" spans="1:14" ht="19.5" customHeight="1">
      <c r="A4" s="128" t="s">
        <v>141</v>
      </c>
      <c r="B4" s="267"/>
      <c r="C4" s="142" t="s">
        <v>136</v>
      </c>
      <c r="D4" s="270"/>
      <c r="E4" s="271"/>
      <c r="F4" s="142" t="s">
        <v>80</v>
      </c>
      <c r="G4" s="270"/>
      <c r="H4" s="271"/>
      <c r="I4" s="142" t="s">
        <v>81</v>
      </c>
      <c r="J4" s="270"/>
      <c r="K4" s="271"/>
      <c r="L4" s="142" t="s">
        <v>140</v>
      </c>
      <c r="M4" s="270"/>
      <c r="N4" s="270"/>
    </row>
    <row r="5" spans="1:14" ht="19.5" customHeight="1">
      <c r="A5" s="268"/>
      <c r="B5" s="269"/>
      <c r="C5" s="143" t="s">
        <v>133</v>
      </c>
      <c r="D5" s="120"/>
      <c r="E5" s="121"/>
      <c r="F5" s="143" t="s">
        <v>134</v>
      </c>
      <c r="G5" s="120"/>
      <c r="H5" s="121"/>
      <c r="I5" s="143" t="s">
        <v>133</v>
      </c>
      <c r="J5" s="120"/>
      <c r="K5" s="121"/>
      <c r="L5" s="143" t="s">
        <v>135</v>
      </c>
      <c r="M5" s="120"/>
      <c r="N5" s="120"/>
    </row>
    <row r="6" spans="1:14" ht="15" customHeight="1">
      <c r="A6" s="25" t="s">
        <v>57</v>
      </c>
      <c r="B6" s="103">
        <v>35</v>
      </c>
      <c r="C6" s="264">
        <v>396</v>
      </c>
      <c r="D6" s="259"/>
      <c r="E6" s="259"/>
      <c r="F6" s="259">
        <v>1500</v>
      </c>
      <c r="G6" s="259"/>
      <c r="H6" s="259"/>
      <c r="I6" s="259">
        <v>2047</v>
      </c>
      <c r="J6" s="259"/>
      <c r="K6" s="259"/>
      <c r="L6" s="259">
        <v>331</v>
      </c>
      <c r="M6" s="259"/>
      <c r="N6" s="259"/>
    </row>
    <row r="7" spans="1:14" ht="15" customHeight="1">
      <c r="A7" s="25"/>
      <c r="B7" s="103">
        <v>40</v>
      </c>
      <c r="C7" s="257">
        <v>528</v>
      </c>
      <c r="D7" s="256"/>
      <c r="E7" s="256"/>
      <c r="F7" s="256">
        <v>905</v>
      </c>
      <c r="G7" s="256"/>
      <c r="H7" s="256"/>
      <c r="I7" s="256">
        <v>5443</v>
      </c>
      <c r="J7" s="256"/>
      <c r="K7" s="256"/>
      <c r="L7" s="256">
        <v>441</v>
      </c>
      <c r="M7" s="256"/>
      <c r="N7" s="256"/>
    </row>
    <row r="8" spans="1:14" ht="15" customHeight="1">
      <c r="A8" s="25"/>
      <c r="B8" s="103">
        <v>45</v>
      </c>
      <c r="C8" s="257">
        <v>372</v>
      </c>
      <c r="D8" s="256"/>
      <c r="E8" s="256"/>
      <c r="F8" s="256">
        <v>274</v>
      </c>
      <c r="G8" s="256"/>
      <c r="H8" s="256"/>
      <c r="I8" s="256">
        <v>4278</v>
      </c>
      <c r="J8" s="256"/>
      <c r="K8" s="256"/>
      <c r="L8" s="256">
        <v>458</v>
      </c>
      <c r="M8" s="256"/>
      <c r="N8" s="256"/>
    </row>
    <row r="9" spans="1:14" ht="15" customHeight="1">
      <c r="A9" s="25"/>
      <c r="B9" s="103">
        <v>50</v>
      </c>
      <c r="C9" s="257">
        <v>298</v>
      </c>
      <c r="D9" s="256"/>
      <c r="E9" s="256"/>
      <c r="F9" s="256">
        <v>157</v>
      </c>
      <c r="G9" s="256"/>
      <c r="H9" s="256"/>
      <c r="I9" s="256">
        <v>4492</v>
      </c>
      <c r="J9" s="256"/>
      <c r="K9" s="256"/>
      <c r="L9" s="256">
        <v>410</v>
      </c>
      <c r="M9" s="256"/>
      <c r="N9" s="256"/>
    </row>
    <row r="10" spans="1:14" ht="15" customHeight="1">
      <c r="A10" s="25"/>
      <c r="B10" s="103">
        <v>55</v>
      </c>
      <c r="C10" s="257">
        <v>274</v>
      </c>
      <c r="D10" s="256"/>
      <c r="E10" s="256"/>
      <c r="F10" s="256">
        <v>204</v>
      </c>
      <c r="G10" s="256"/>
      <c r="H10" s="256"/>
      <c r="I10" s="256">
        <v>4200</v>
      </c>
      <c r="J10" s="256"/>
      <c r="K10" s="256"/>
      <c r="L10" s="256">
        <v>73</v>
      </c>
      <c r="M10" s="256"/>
      <c r="N10" s="256"/>
    </row>
    <row r="11" spans="1:14" ht="15" customHeight="1">
      <c r="A11" s="25"/>
      <c r="B11" s="103">
        <v>60</v>
      </c>
      <c r="C11" s="257">
        <v>399</v>
      </c>
      <c r="D11" s="256"/>
      <c r="E11" s="256"/>
      <c r="F11" s="256">
        <v>168</v>
      </c>
      <c r="G11" s="256"/>
      <c r="H11" s="256"/>
      <c r="I11" s="256">
        <v>3208</v>
      </c>
      <c r="J11" s="256"/>
      <c r="K11" s="256"/>
      <c r="L11" s="256">
        <v>89</v>
      </c>
      <c r="M11" s="256"/>
      <c r="N11" s="256"/>
    </row>
    <row r="12" spans="1:14" ht="15" customHeight="1">
      <c r="A12" s="25" t="s">
        <v>58</v>
      </c>
      <c r="B12" s="103">
        <v>2</v>
      </c>
      <c r="C12" s="257">
        <v>304</v>
      </c>
      <c r="D12" s="256"/>
      <c r="E12" s="256"/>
      <c r="F12" s="256">
        <v>102</v>
      </c>
      <c r="G12" s="256"/>
      <c r="H12" s="256"/>
      <c r="I12" s="256">
        <v>2974</v>
      </c>
      <c r="J12" s="256"/>
      <c r="K12" s="256"/>
      <c r="L12" s="256">
        <v>71</v>
      </c>
      <c r="M12" s="256"/>
      <c r="N12" s="256"/>
    </row>
    <row r="13" spans="1:14" ht="15" customHeight="1">
      <c r="A13" s="25"/>
      <c r="B13" s="103">
        <v>7</v>
      </c>
      <c r="C13" s="257">
        <v>229</v>
      </c>
      <c r="D13" s="256"/>
      <c r="E13" s="256"/>
      <c r="F13" s="256">
        <v>76</v>
      </c>
      <c r="G13" s="256"/>
      <c r="H13" s="256"/>
      <c r="I13" s="256">
        <v>1190</v>
      </c>
      <c r="J13" s="256"/>
      <c r="K13" s="256"/>
      <c r="L13" s="256">
        <v>46</v>
      </c>
      <c r="M13" s="256"/>
      <c r="N13" s="256"/>
    </row>
    <row r="14" spans="1:14" ht="15" customHeight="1">
      <c r="A14" s="25"/>
      <c r="B14" s="103">
        <v>12</v>
      </c>
      <c r="C14" s="257">
        <v>211</v>
      </c>
      <c r="D14" s="256"/>
      <c r="E14" s="256"/>
      <c r="F14" s="256">
        <v>45</v>
      </c>
      <c r="G14" s="256"/>
      <c r="H14" s="256"/>
      <c r="I14" s="256">
        <v>580</v>
      </c>
      <c r="J14" s="256"/>
      <c r="K14" s="256"/>
      <c r="L14" s="256">
        <v>41</v>
      </c>
      <c r="M14" s="256"/>
      <c r="N14" s="256"/>
    </row>
    <row r="15" spans="1:14" ht="15" customHeight="1">
      <c r="A15" s="96"/>
      <c r="B15" s="100">
        <v>17</v>
      </c>
      <c r="C15" s="257">
        <v>1274</v>
      </c>
      <c r="D15" s="256"/>
      <c r="E15" s="256"/>
      <c r="F15" s="256">
        <v>787</v>
      </c>
      <c r="G15" s="256"/>
      <c r="H15" s="256"/>
      <c r="I15" s="256">
        <v>25659</v>
      </c>
      <c r="J15" s="256"/>
      <c r="K15" s="256"/>
      <c r="L15" s="256">
        <v>100</v>
      </c>
      <c r="M15" s="256"/>
      <c r="N15" s="256"/>
    </row>
    <row r="16" spans="1:14" ht="15" customHeight="1">
      <c r="A16" s="96"/>
      <c r="B16" s="100">
        <v>22</v>
      </c>
      <c r="C16" s="257">
        <v>1105</v>
      </c>
      <c r="D16" s="256"/>
      <c r="E16" s="256"/>
      <c r="F16" s="256">
        <v>714</v>
      </c>
      <c r="G16" s="256"/>
      <c r="H16" s="256"/>
      <c r="I16" s="256">
        <v>24508</v>
      </c>
      <c r="J16" s="256"/>
      <c r="K16" s="256"/>
      <c r="L16" s="256" t="s">
        <v>203</v>
      </c>
      <c r="M16" s="256"/>
      <c r="N16" s="256"/>
    </row>
    <row r="17" spans="1:14" ht="15" customHeight="1">
      <c r="A17" s="94"/>
      <c r="B17" s="40">
        <v>27</v>
      </c>
      <c r="C17" s="275">
        <v>786</v>
      </c>
      <c r="D17" s="258"/>
      <c r="E17" s="258"/>
      <c r="F17" s="258">
        <v>644</v>
      </c>
      <c r="G17" s="258"/>
      <c r="H17" s="258"/>
      <c r="I17" s="258">
        <v>118119</v>
      </c>
      <c r="J17" s="258"/>
      <c r="K17" s="258"/>
      <c r="L17" s="258">
        <v>299</v>
      </c>
      <c r="M17" s="258"/>
      <c r="N17" s="258"/>
    </row>
    <row r="18" spans="1:14" ht="16.5" customHeight="1">
      <c r="A18" s="42" t="s">
        <v>182</v>
      </c>
      <c r="B18" s="29"/>
      <c r="C18" s="96"/>
      <c r="D18" s="22"/>
      <c r="E18" s="22"/>
      <c r="N18" s="23" t="s">
        <v>116</v>
      </c>
    </row>
    <row r="19" spans="1:14" ht="24" customHeight="1"/>
    <row r="20" spans="1:14" ht="24">
      <c r="A20" s="118" t="s">
        <v>216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14" ht="9" customHeight="1">
      <c r="A21" s="19"/>
      <c r="B21" s="19"/>
      <c r="C21" s="19"/>
      <c r="D21" s="19"/>
      <c r="E21" s="19"/>
      <c r="F21" s="19"/>
    </row>
    <row r="22" spans="1:14" ht="16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4"/>
      <c r="N22" s="24" t="s">
        <v>155</v>
      </c>
    </row>
    <row r="23" spans="1:14" ht="19.5" customHeight="1">
      <c r="A23" s="128" t="s">
        <v>141</v>
      </c>
      <c r="B23" s="129"/>
      <c r="C23" s="133" t="s">
        <v>119</v>
      </c>
      <c r="D23" s="134"/>
      <c r="E23" s="134"/>
      <c r="F23" s="135"/>
      <c r="G23" s="133" t="s">
        <v>120</v>
      </c>
      <c r="H23" s="134"/>
      <c r="I23" s="134"/>
      <c r="J23" s="135"/>
      <c r="K23" s="133" t="s">
        <v>82</v>
      </c>
      <c r="L23" s="273"/>
      <c r="M23" s="273"/>
      <c r="N23" s="273"/>
    </row>
    <row r="24" spans="1:14" ht="19.5" customHeight="1">
      <c r="A24" s="130"/>
      <c r="B24" s="131"/>
      <c r="C24" s="262" t="s">
        <v>83</v>
      </c>
      <c r="D24" s="263"/>
      <c r="E24" s="262" t="s">
        <v>226</v>
      </c>
      <c r="F24" s="263"/>
      <c r="G24" s="262" t="s">
        <v>83</v>
      </c>
      <c r="H24" s="263"/>
      <c r="I24" s="262" t="s">
        <v>226</v>
      </c>
      <c r="J24" s="263"/>
      <c r="K24" s="262" t="s">
        <v>83</v>
      </c>
      <c r="L24" s="263"/>
      <c r="M24" s="262" t="s">
        <v>226</v>
      </c>
      <c r="N24" s="277"/>
    </row>
    <row r="25" spans="1:14" ht="15" customHeight="1">
      <c r="A25" s="25" t="s">
        <v>142</v>
      </c>
      <c r="B25" s="103">
        <v>51</v>
      </c>
      <c r="C25" s="278">
        <v>10</v>
      </c>
      <c r="D25" s="279"/>
      <c r="E25" s="274">
        <v>510</v>
      </c>
      <c r="F25" s="274"/>
      <c r="G25" s="274">
        <v>5</v>
      </c>
      <c r="H25" s="279"/>
      <c r="I25" s="274">
        <v>59</v>
      </c>
      <c r="J25" s="274"/>
      <c r="K25" s="274">
        <v>268</v>
      </c>
      <c r="L25" s="274"/>
      <c r="M25" s="274">
        <v>6159</v>
      </c>
      <c r="N25" s="274"/>
    </row>
    <row r="26" spans="1:14" ht="15" customHeight="1">
      <c r="A26" s="25"/>
      <c r="B26" s="103">
        <v>55</v>
      </c>
      <c r="C26" s="265">
        <v>11</v>
      </c>
      <c r="D26" s="266"/>
      <c r="E26" s="260">
        <v>610</v>
      </c>
      <c r="F26" s="260"/>
      <c r="G26" s="272">
        <v>6</v>
      </c>
      <c r="H26" s="266"/>
      <c r="I26" s="272">
        <v>61</v>
      </c>
      <c r="J26" s="272"/>
      <c r="K26" s="272">
        <v>238</v>
      </c>
      <c r="L26" s="272"/>
      <c r="M26" s="272">
        <v>5661</v>
      </c>
      <c r="N26" s="272"/>
    </row>
    <row r="27" spans="1:14" ht="15" customHeight="1">
      <c r="A27" s="25"/>
      <c r="B27" s="103">
        <v>60</v>
      </c>
      <c r="C27" s="265">
        <v>9</v>
      </c>
      <c r="D27" s="266"/>
      <c r="E27" s="260">
        <v>695</v>
      </c>
      <c r="F27" s="260"/>
      <c r="G27" s="272">
        <v>11</v>
      </c>
      <c r="H27" s="266"/>
      <c r="I27" s="272">
        <v>100</v>
      </c>
      <c r="J27" s="272"/>
      <c r="K27" s="272">
        <v>163</v>
      </c>
      <c r="L27" s="272"/>
      <c r="M27" s="272">
        <v>3864</v>
      </c>
      <c r="N27" s="272"/>
    </row>
    <row r="28" spans="1:14" ht="15" customHeight="1">
      <c r="A28" s="25" t="s">
        <v>143</v>
      </c>
      <c r="B28" s="103">
        <v>2</v>
      </c>
      <c r="C28" s="265">
        <v>7</v>
      </c>
      <c r="D28" s="266"/>
      <c r="E28" s="260">
        <v>674</v>
      </c>
      <c r="F28" s="260"/>
      <c r="G28" s="272">
        <v>5</v>
      </c>
      <c r="H28" s="266"/>
      <c r="I28" s="272">
        <v>65</v>
      </c>
      <c r="J28" s="272"/>
      <c r="K28" s="272">
        <v>115</v>
      </c>
      <c r="L28" s="272"/>
      <c r="M28" s="272">
        <v>3409</v>
      </c>
      <c r="N28" s="272"/>
    </row>
    <row r="29" spans="1:14" s="104" customFormat="1" ht="15" customHeight="1">
      <c r="A29" s="96"/>
      <c r="B29" s="100">
        <v>7</v>
      </c>
      <c r="C29" s="265">
        <v>6</v>
      </c>
      <c r="D29" s="266"/>
      <c r="E29" s="260">
        <v>610</v>
      </c>
      <c r="F29" s="260"/>
      <c r="G29" s="260">
        <v>3</v>
      </c>
      <c r="H29" s="260"/>
      <c r="I29" s="260">
        <v>36</v>
      </c>
      <c r="J29" s="260"/>
      <c r="K29" s="260">
        <v>94</v>
      </c>
      <c r="L29" s="260"/>
      <c r="M29" s="260">
        <v>2775</v>
      </c>
      <c r="N29" s="260"/>
    </row>
    <row r="30" spans="1:14" ht="15" customHeight="1">
      <c r="A30" s="96"/>
      <c r="B30" s="100">
        <v>12</v>
      </c>
      <c r="C30" s="265">
        <v>8</v>
      </c>
      <c r="D30" s="266"/>
      <c r="E30" s="260">
        <v>740</v>
      </c>
      <c r="F30" s="260"/>
      <c r="G30" s="260">
        <v>2</v>
      </c>
      <c r="H30" s="260"/>
      <c r="I30" s="261" t="s">
        <v>132</v>
      </c>
      <c r="J30" s="261"/>
      <c r="K30" s="260">
        <v>61</v>
      </c>
      <c r="L30" s="260"/>
      <c r="M30" s="260">
        <v>1982</v>
      </c>
      <c r="N30" s="260"/>
    </row>
    <row r="31" spans="1:14" s="104" customFormat="1" ht="15" customHeight="1">
      <c r="A31" s="96"/>
      <c r="B31" s="100">
        <v>17</v>
      </c>
      <c r="C31" s="265">
        <v>14</v>
      </c>
      <c r="D31" s="266"/>
      <c r="E31" s="261" t="s">
        <v>132</v>
      </c>
      <c r="F31" s="261"/>
      <c r="G31" s="260">
        <v>6</v>
      </c>
      <c r="H31" s="260"/>
      <c r="I31" s="261" t="s">
        <v>132</v>
      </c>
      <c r="J31" s="261"/>
      <c r="K31" s="260">
        <v>67</v>
      </c>
      <c r="L31" s="260"/>
      <c r="M31" s="261" t="s">
        <v>132</v>
      </c>
      <c r="N31" s="261"/>
    </row>
    <row r="32" spans="1:14" s="104" customFormat="1" ht="15" customHeight="1">
      <c r="A32" s="96"/>
      <c r="B32" s="100">
        <v>22</v>
      </c>
      <c r="C32" s="265">
        <v>10</v>
      </c>
      <c r="D32" s="276"/>
      <c r="E32" s="261" t="s">
        <v>170</v>
      </c>
      <c r="F32" s="261"/>
      <c r="G32" s="260">
        <v>5</v>
      </c>
      <c r="H32" s="260"/>
      <c r="I32" s="261" t="s">
        <v>170</v>
      </c>
      <c r="J32" s="261"/>
      <c r="K32" s="260">
        <v>71</v>
      </c>
      <c r="L32" s="260"/>
      <c r="M32" s="261" t="s">
        <v>170</v>
      </c>
      <c r="N32" s="261"/>
    </row>
    <row r="33" spans="1:20" s="104" customFormat="1" ht="15" customHeight="1">
      <c r="A33" s="94"/>
      <c r="B33" s="105">
        <v>27</v>
      </c>
      <c r="C33" s="290">
        <v>9</v>
      </c>
      <c r="D33" s="291"/>
      <c r="E33" s="292">
        <v>1132</v>
      </c>
      <c r="F33" s="292"/>
      <c r="G33" s="292">
        <v>10</v>
      </c>
      <c r="H33" s="292"/>
      <c r="I33" s="292">
        <v>84</v>
      </c>
      <c r="J33" s="292"/>
      <c r="K33" s="292">
        <v>93</v>
      </c>
      <c r="L33" s="292"/>
      <c r="M33" s="292">
        <v>1851</v>
      </c>
      <c r="N33" s="292"/>
    </row>
    <row r="34" spans="1:20" ht="16.5" customHeight="1">
      <c r="A34" s="42" t="s">
        <v>182</v>
      </c>
      <c r="B34" s="96"/>
      <c r="C34" s="96"/>
      <c r="D34" s="96"/>
      <c r="E34" s="96"/>
      <c r="F34" s="19"/>
      <c r="G34" s="19"/>
      <c r="H34" s="19"/>
      <c r="I34" s="19"/>
      <c r="J34" s="24"/>
      <c r="K34" s="24"/>
      <c r="L34" s="24"/>
      <c r="M34" s="24"/>
      <c r="N34" s="24" t="s">
        <v>116</v>
      </c>
      <c r="O34" s="24"/>
      <c r="P34" s="24"/>
      <c r="Q34" s="24"/>
      <c r="R34" s="24"/>
      <c r="S34" s="24"/>
      <c r="T34" s="24"/>
    </row>
    <row r="35" spans="1:20" ht="24" customHeight="1"/>
    <row r="36" spans="1:20" ht="24">
      <c r="A36" s="118" t="s">
        <v>217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</row>
    <row r="37" spans="1:20" ht="9" customHeight="1">
      <c r="A37" s="19"/>
      <c r="B37" s="19"/>
      <c r="C37" s="19"/>
      <c r="D37" s="19"/>
      <c r="E37" s="19"/>
      <c r="F37" s="19"/>
    </row>
    <row r="38" spans="1:20" ht="16.5" customHeight="1">
      <c r="M38" s="24"/>
      <c r="N38" s="24" t="s">
        <v>156</v>
      </c>
    </row>
    <row r="39" spans="1:20" ht="16.5" customHeight="1">
      <c r="A39" s="294" t="s">
        <v>141</v>
      </c>
      <c r="B39" s="295"/>
      <c r="C39" s="301" t="s">
        <v>112</v>
      </c>
      <c r="D39" s="302"/>
      <c r="E39" s="133" t="s">
        <v>84</v>
      </c>
      <c r="F39" s="273"/>
      <c r="G39" s="273"/>
      <c r="H39" s="273"/>
      <c r="I39" s="273"/>
      <c r="J39" s="273"/>
      <c r="K39" s="273"/>
      <c r="L39" s="273"/>
      <c r="M39" s="273"/>
      <c r="N39" s="273"/>
    </row>
    <row r="40" spans="1:20" ht="16.5" customHeight="1">
      <c r="A40" s="296"/>
      <c r="B40" s="297"/>
      <c r="C40" s="303"/>
      <c r="D40" s="304"/>
      <c r="E40" s="285" t="s">
        <v>113</v>
      </c>
      <c r="F40" s="286"/>
      <c r="G40" s="285" t="s">
        <v>114</v>
      </c>
      <c r="H40" s="286"/>
      <c r="I40" s="262" t="s">
        <v>85</v>
      </c>
      <c r="J40" s="277"/>
      <c r="K40" s="277"/>
      <c r="L40" s="277"/>
      <c r="M40" s="277"/>
      <c r="N40" s="277"/>
    </row>
    <row r="41" spans="1:20" ht="16.5" customHeight="1">
      <c r="A41" s="296"/>
      <c r="B41" s="297"/>
      <c r="C41" s="287"/>
      <c r="D41" s="288"/>
      <c r="E41" s="287"/>
      <c r="F41" s="288"/>
      <c r="G41" s="287"/>
      <c r="H41" s="288"/>
      <c r="I41" s="262" t="s">
        <v>86</v>
      </c>
      <c r="J41" s="263"/>
      <c r="K41" s="262" t="s">
        <v>87</v>
      </c>
      <c r="L41" s="263"/>
      <c r="M41" s="262" t="s">
        <v>88</v>
      </c>
      <c r="N41" s="277"/>
    </row>
    <row r="42" spans="1:20" ht="15" customHeight="1">
      <c r="A42" s="25" t="s">
        <v>57</v>
      </c>
      <c r="B42" s="103">
        <v>48</v>
      </c>
      <c r="C42" s="293">
        <v>278</v>
      </c>
      <c r="D42" s="289"/>
      <c r="E42" s="282">
        <v>152</v>
      </c>
      <c r="F42" s="282"/>
      <c r="G42" s="282">
        <v>134</v>
      </c>
      <c r="H42" s="289"/>
      <c r="I42" s="282">
        <v>3</v>
      </c>
      <c r="J42" s="282"/>
      <c r="K42" s="282">
        <v>2</v>
      </c>
      <c r="L42" s="282"/>
      <c r="M42" s="282">
        <v>18</v>
      </c>
      <c r="N42" s="282"/>
    </row>
    <row r="43" spans="1:20" ht="15" customHeight="1">
      <c r="A43" s="25"/>
      <c r="B43" s="103">
        <v>58</v>
      </c>
      <c r="C43" s="300">
        <v>66</v>
      </c>
      <c r="D43" s="283"/>
      <c r="E43" s="281">
        <v>10</v>
      </c>
      <c r="F43" s="281"/>
      <c r="G43" s="281">
        <v>76</v>
      </c>
      <c r="H43" s="283"/>
      <c r="I43" s="281" t="s">
        <v>131</v>
      </c>
      <c r="J43" s="281"/>
      <c r="K43" s="281" t="s">
        <v>131</v>
      </c>
      <c r="L43" s="281"/>
      <c r="M43" s="281" t="s">
        <v>131</v>
      </c>
      <c r="N43" s="281"/>
    </row>
    <row r="44" spans="1:20" ht="15" customHeight="1">
      <c r="A44" s="25"/>
      <c r="B44" s="103">
        <v>63</v>
      </c>
      <c r="C44" s="300">
        <v>50</v>
      </c>
      <c r="D44" s="283"/>
      <c r="E44" s="281">
        <v>3</v>
      </c>
      <c r="F44" s="281"/>
      <c r="G44" s="281">
        <v>56</v>
      </c>
      <c r="H44" s="283"/>
      <c r="I44" s="281" t="s">
        <v>131</v>
      </c>
      <c r="J44" s="281"/>
      <c r="K44" s="281" t="s">
        <v>131</v>
      </c>
      <c r="L44" s="281"/>
      <c r="M44" s="281" t="s">
        <v>131</v>
      </c>
      <c r="N44" s="281"/>
    </row>
    <row r="45" spans="1:20" ht="15" customHeight="1">
      <c r="A45" s="25" t="s">
        <v>58</v>
      </c>
      <c r="B45" s="103">
        <v>5</v>
      </c>
      <c r="C45" s="300">
        <v>2</v>
      </c>
      <c r="D45" s="283"/>
      <c r="E45" s="281" t="s">
        <v>132</v>
      </c>
      <c r="F45" s="281"/>
      <c r="G45" s="281" t="s">
        <v>132</v>
      </c>
      <c r="H45" s="283"/>
      <c r="I45" s="281" t="s">
        <v>132</v>
      </c>
      <c r="J45" s="281"/>
      <c r="K45" s="281" t="s">
        <v>132</v>
      </c>
      <c r="L45" s="281"/>
      <c r="M45" s="281" t="s">
        <v>132</v>
      </c>
      <c r="N45" s="281"/>
    </row>
    <row r="46" spans="1:20" ht="15" customHeight="1">
      <c r="A46" s="25"/>
      <c r="B46" s="103">
        <v>10</v>
      </c>
      <c r="C46" s="300">
        <v>1</v>
      </c>
      <c r="D46" s="283"/>
      <c r="E46" s="281" t="s">
        <v>132</v>
      </c>
      <c r="F46" s="281"/>
      <c r="G46" s="281" t="s">
        <v>132</v>
      </c>
      <c r="H46" s="283"/>
      <c r="I46" s="281" t="s">
        <v>132</v>
      </c>
      <c r="J46" s="281"/>
      <c r="K46" s="281" t="s">
        <v>132</v>
      </c>
      <c r="L46" s="281"/>
      <c r="M46" s="281" t="s">
        <v>132</v>
      </c>
      <c r="N46" s="281"/>
    </row>
    <row r="47" spans="1:20" ht="15" customHeight="1">
      <c r="A47" s="96"/>
      <c r="B47" s="100">
        <v>15</v>
      </c>
      <c r="C47" s="300">
        <v>2</v>
      </c>
      <c r="D47" s="283"/>
      <c r="E47" s="280" t="s">
        <v>132</v>
      </c>
      <c r="F47" s="280"/>
      <c r="G47" s="280" t="s">
        <v>132</v>
      </c>
      <c r="H47" s="283"/>
      <c r="I47" s="280" t="s">
        <v>132</v>
      </c>
      <c r="J47" s="280"/>
      <c r="K47" s="280" t="s">
        <v>132</v>
      </c>
      <c r="L47" s="280"/>
      <c r="M47" s="280" t="s">
        <v>132</v>
      </c>
      <c r="N47" s="280"/>
    </row>
    <row r="48" spans="1:20" ht="15" customHeight="1">
      <c r="A48" s="96"/>
      <c r="B48" s="100">
        <v>20</v>
      </c>
      <c r="C48" s="300">
        <v>1</v>
      </c>
      <c r="D48" s="283"/>
      <c r="E48" s="280" t="s">
        <v>132</v>
      </c>
      <c r="F48" s="280"/>
      <c r="G48" s="280" t="s">
        <v>132</v>
      </c>
      <c r="H48" s="283"/>
      <c r="I48" s="280" t="s">
        <v>132</v>
      </c>
      <c r="J48" s="280"/>
      <c r="K48" s="280" t="s">
        <v>132</v>
      </c>
      <c r="L48" s="280"/>
      <c r="M48" s="280" t="s">
        <v>132</v>
      </c>
      <c r="N48" s="280"/>
    </row>
    <row r="49" spans="1:14" s="104" customFormat="1" ht="15" customHeight="1">
      <c r="A49" s="96"/>
      <c r="B49" s="100">
        <v>25</v>
      </c>
      <c r="C49" s="300" ph="1">
        <v>1</v>
      </c>
      <c r="D49" s="283" ph="1"/>
      <c r="E49" s="280" t="s">
        <v>132</v>
      </c>
      <c r="F49" s="280"/>
      <c r="G49" s="280" t="s">
        <v>132</v>
      </c>
      <c r="H49" s="283"/>
      <c r="I49" s="280" t="s">
        <v>132</v>
      </c>
      <c r="J49" s="280"/>
      <c r="K49" s="280" t="s">
        <v>132</v>
      </c>
      <c r="L49" s="280"/>
      <c r="M49" s="280" t="s">
        <v>132</v>
      </c>
      <c r="N49" s="280"/>
    </row>
    <row r="50" spans="1:14" ht="15" customHeight="1">
      <c r="A50" s="94"/>
      <c r="B50" s="105">
        <v>30</v>
      </c>
      <c r="C50" s="298" ph="1">
        <v>1</v>
      </c>
      <c r="D50" s="284" ph="1"/>
      <c r="E50" s="284" t="s">
        <v>132</v>
      </c>
      <c r="F50" s="299"/>
      <c r="G50" s="284" t="s">
        <v>132</v>
      </c>
      <c r="H50" s="284"/>
      <c r="I50" s="284" t="s">
        <v>132</v>
      </c>
      <c r="J50" s="284"/>
      <c r="K50" s="284" t="s">
        <v>132</v>
      </c>
      <c r="L50" s="284"/>
      <c r="M50" s="284" t="s">
        <v>132</v>
      </c>
      <c r="N50" s="284"/>
    </row>
    <row r="51" spans="1:14" ht="16.5" customHeight="1">
      <c r="A51" s="106"/>
      <c r="B51" s="106"/>
      <c r="C51" s="106"/>
      <c r="D51" s="106"/>
      <c r="E51" s="106"/>
      <c r="L51" s="24"/>
      <c r="M51" s="24"/>
      <c r="N51" s="24" t="s">
        <v>89</v>
      </c>
    </row>
  </sheetData>
  <mergeCells count="187">
    <mergeCell ref="C50:D50"/>
    <mergeCell ref="E50:F50"/>
    <mergeCell ref="G50:H50"/>
    <mergeCell ref="E44:F44"/>
    <mergeCell ref="C48:D48"/>
    <mergeCell ref="C49:D49"/>
    <mergeCell ref="E49:F49"/>
    <mergeCell ref="G49:H49"/>
    <mergeCell ref="C39:D41"/>
    <mergeCell ref="C46:D46"/>
    <mergeCell ref="C47:D47"/>
    <mergeCell ref="C44:D44"/>
    <mergeCell ref="C45:D45"/>
    <mergeCell ref="E40:F41"/>
    <mergeCell ref="C43:D43"/>
    <mergeCell ref="G48:H48"/>
    <mergeCell ref="I41:J41"/>
    <mergeCell ref="E45:F45"/>
    <mergeCell ref="G45:H45"/>
    <mergeCell ref="K43:L43"/>
    <mergeCell ref="M41:N41"/>
    <mergeCell ref="C33:D33"/>
    <mergeCell ref="E33:F33"/>
    <mergeCell ref="G33:H33"/>
    <mergeCell ref="I33:J33"/>
    <mergeCell ref="K33:L33"/>
    <mergeCell ref="M33:N33"/>
    <mergeCell ref="C42:D42"/>
    <mergeCell ref="A36:N36"/>
    <mergeCell ref="A39:B41"/>
    <mergeCell ref="K50:L50"/>
    <mergeCell ref="I49:J49"/>
    <mergeCell ref="K49:L49"/>
    <mergeCell ref="M49:N49"/>
    <mergeCell ref="K48:L48"/>
    <mergeCell ref="M45:N45"/>
    <mergeCell ref="K42:L42"/>
    <mergeCell ref="E46:F46"/>
    <mergeCell ref="E47:F47"/>
    <mergeCell ref="M46:N46"/>
    <mergeCell ref="I46:J46"/>
    <mergeCell ref="M47:N47"/>
    <mergeCell ref="G46:H46"/>
    <mergeCell ref="G29:H29"/>
    <mergeCell ref="I29:J29"/>
    <mergeCell ref="E42:F42"/>
    <mergeCell ref="E43:F43"/>
    <mergeCell ref="I42:J42"/>
    <mergeCell ref="G43:H43"/>
    <mergeCell ref="I40:N40"/>
    <mergeCell ref="K45:L45"/>
    <mergeCell ref="M50:N50"/>
    <mergeCell ref="M48:N48"/>
    <mergeCell ref="K41:L41"/>
    <mergeCell ref="G44:H44"/>
    <mergeCell ref="I43:J43"/>
    <mergeCell ref="I44:J44"/>
    <mergeCell ref="I45:J45"/>
    <mergeCell ref="G47:H47"/>
    <mergeCell ref="K46:L46"/>
    <mergeCell ref="K47:L47"/>
    <mergeCell ref="I50:J50"/>
    <mergeCell ref="M42:N42"/>
    <mergeCell ref="M43:N43"/>
    <mergeCell ref="G40:H41"/>
    <mergeCell ref="G42:H42"/>
    <mergeCell ref="I48:J48"/>
    <mergeCell ref="M29:N29"/>
    <mergeCell ref="E25:F25"/>
    <mergeCell ref="E26:F26"/>
    <mergeCell ref="E27:F27"/>
    <mergeCell ref="E28:F28"/>
    <mergeCell ref="K29:L29"/>
    <mergeCell ref="K25:L25"/>
    <mergeCell ref="K26:L26"/>
    <mergeCell ref="E48:F48"/>
    <mergeCell ref="I47:J47"/>
    <mergeCell ref="K30:L30"/>
    <mergeCell ref="K32:L32"/>
    <mergeCell ref="M32:N32"/>
    <mergeCell ref="K31:L31"/>
    <mergeCell ref="M31:N31"/>
    <mergeCell ref="I28:J28"/>
    <mergeCell ref="K27:L27"/>
    <mergeCell ref="G27:H27"/>
    <mergeCell ref="G28:H28"/>
    <mergeCell ref="K28:L28"/>
    <mergeCell ref="E39:N39"/>
    <mergeCell ref="M44:N44"/>
    <mergeCell ref="K44:L44"/>
    <mergeCell ref="E29:F29"/>
    <mergeCell ref="I4:K4"/>
    <mergeCell ref="L4:N4"/>
    <mergeCell ref="I10:K10"/>
    <mergeCell ref="L10:N10"/>
    <mergeCell ref="C14:E14"/>
    <mergeCell ref="G26:H26"/>
    <mergeCell ref="M26:N26"/>
    <mergeCell ref="C17:E17"/>
    <mergeCell ref="C32:D32"/>
    <mergeCell ref="E32:F32"/>
    <mergeCell ref="G32:H32"/>
    <mergeCell ref="I32:J32"/>
    <mergeCell ref="C24:D24"/>
    <mergeCell ref="C30:D30"/>
    <mergeCell ref="E30:F30"/>
    <mergeCell ref="M27:N27"/>
    <mergeCell ref="M28:N28"/>
    <mergeCell ref="I27:J27"/>
    <mergeCell ref="M30:N30"/>
    <mergeCell ref="M24:N24"/>
    <mergeCell ref="M25:N25"/>
    <mergeCell ref="C25:D25"/>
    <mergeCell ref="G25:H25"/>
    <mergeCell ref="E31:F31"/>
    <mergeCell ref="C31:D31"/>
    <mergeCell ref="C29:D29"/>
    <mergeCell ref="C27:D27"/>
    <mergeCell ref="C28:D28"/>
    <mergeCell ref="G31:H31"/>
    <mergeCell ref="I31:J31"/>
    <mergeCell ref="F17:H17"/>
    <mergeCell ref="I17:K17"/>
    <mergeCell ref="A4:B5"/>
    <mergeCell ref="C4:E4"/>
    <mergeCell ref="C5:E5"/>
    <mergeCell ref="F4:H4"/>
    <mergeCell ref="C7:E7"/>
    <mergeCell ref="C8:E8"/>
    <mergeCell ref="I26:J26"/>
    <mergeCell ref="C23:F23"/>
    <mergeCell ref="A23:B24"/>
    <mergeCell ref="A20:N20"/>
    <mergeCell ref="K23:N23"/>
    <mergeCell ref="I25:J25"/>
    <mergeCell ref="G24:H24"/>
    <mergeCell ref="I24:J24"/>
    <mergeCell ref="C26:D26"/>
    <mergeCell ref="G23:J23"/>
    <mergeCell ref="L17:N17"/>
    <mergeCell ref="F5:H5"/>
    <mergeCell ref="I5:K5"/>
    <mergeCell ref="L5:N5"/>
    <mergeCell ref="L6:N6"/>
    <mergeCell ref="L7:N7"/>
    <mergeCell ref="G30:H30"/>
    <mergeCell ref="I30:J30"/>
    <mergeCell ref="E24:F24"/>
    <mergeCell ref="K24:L24"/>
    <mergeCell ref="F6:H6"/>
    <mergeCell ref="I6:K6"/>
    <mergeCell ref="F7:H7"/>
    <mergeCell ref="I7:K7"/>
    <mergeCell ref="F8:H8"/>
    <mergeCell ref="I8:K8"/>
    <mergeCell ref="C6:E6"/>
    <mergeCell ref="C9:E9"/>
    <mergeCell ref="C10:E10"/>
    <mergeCell ref="I9:K9"/>
    <mergeCell ref="L9:N9"/>
    <mergeCell ref="F10:H10"/>
    <mergeCell ref="C11:E11"/>
    <mergeCell ref="C12:E12"/>
    <mergeCell ref="A1:N1"/>
    <mergeCell ref="F15:H15"/>
    <mergeCell ref="I15:K15"/>
    <mergeCell ref="L15:N15"/>
    <mergeCell ref="F16:H16"/>
    <mergeCell ref="I16:K16"/>
    <mergeCell ref="L16:N16"/>
    <mergeCell ref="F13:H13"/>
    <mergeCell ref="I13:K13"/>
    <mergeCell ref="L13:N13"/>
    <mergeCell ref="F14:H14"/>
    <mergeCell ref="I14:K14"/>
    <mergeCell ref="L14:N14"/>
    <mergeCell ref="F11:H11"/>
    <mergeCell ref="I11:K11"/>
    <mergeCell ref="L11:N11"/>
    <mergeCell ref="F12:H12"/>
    <mergeCell ref="I12:K12"/>
    <mergeCell ref="L12:N12"/>
    <mergeCell ref="L8:N8"/>
    <mergeCell ref="F9:H9"/>
    <mergeCell ref="C15:E15"/>
    <mergeCell ref="C16:E16"/>
    <mergeCell ref="C13:E13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9"/>
  <sheetViews>
    <sheetView zoomScaleNormal="100" workbookViewId="0">
      <selection activeCell="K20" sqref="K20"/>
    </sheetView>
  </sheetViews>
  <sheetFormatPr defaultRowHeight="13.5"/>
  <cols>
    <col min="1" max="1" width="5.375" style="19" customWidth="1"/>
    <col min="2" max="2" width="4.125" style="19" bestFit="1" customWidth="1"/>
    <col min="3" max="22" width="3.75" style="19" customWidth="1"/>
    <col min="23" max="24" width="3.75" style="22" customWidth="1"/>
    <col min="25" max="16384" width="9" style="19"/>
  </cols>
  <sheetData>
    <row r="1" spans="1:28" ht="24">
      <c r="A1" s="118" t="s">
        <v>218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28"/>
      <c r="Z1" s="28"/>
      <c r="AA1" s="28"/>
      <c r="AB1" s="28"/>
    </row>
    <row r="2" spans="1:28" ht="9" customHeight="1"/>
    <row r="3" spans="1:28" ht="16.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9"/>
      <c r="X3" s="23" t="s">
        <v>156</v>
      </c>
      <c r="Y3" s="102"/>
      <c r="AA3" s="28"/>
      <c r="AB3" s="28"/>
    </row>
    <row r="4" spans="1:28" ht="18" customHeight="1">
      <c r="A4" s="294" t="s">
        <v>137</v>
      </c>
      <c r="B4" s="295"/>
      <c r="C4" s="301" t="s">
        <v>90</v>
      </c>
      <c r="D4" s="305"/>
      <c r="E4" s="142" t="s">
        <v>91</v>
      </c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1"/>
      <c r="S4" s="301" t="s">
        <v>92</v>
      </c>
      <c r="T4" s="305"/>
      <c r="U4" s="301" t="s">
        <v>93</v>
      </c>
      <c r="V4" s="305"/>
      <c r="W4" s="301" t="s">
        <v>94</v>
      </c>
      <c r="X4" s="318"/>
    </row>
    <row r="5" spans="1:28" ht="18" customHeight="1">
      <c r="A5" s="296"/>
      <c r="B5" s="297"/>
      <c r="C5" s="306"/>
      <c r="D5" s="307"/>
      <c r="E5" s="328"/>
      <c r="F5" s="123"/>
      <c r="G5" s="285" t="s">
        <v>95</v>
      </c>
      <c r="H5" s="311"/>
      <c r="I5" s="285" t="s">
        <v>96</v>
      </c>
      <c r="J5" s="311"/>
      <c r="K5" s="285" t="s">
        <v>97</v>
      </c>
      <c r="L5" s="311"/>
      <c r="M5" s="285" t="s">
        <v>98</v>
      </c>
      <c r="N5" s="311"/>
      <c r="O5" s="285" t="s">
        <v>99</v>
      </c>
      <c r="P5" s="311"/>
      <c r="Q5" s="285" t="s">
        <v>100</v>
      </c>
      <c r="R5" s="311"/>
      <c r="S5" s="306"/>
      <c r="T5" s="307"/>
      <c r="U5" s="306"/>
      <c r="V5" s="307"/>
      <c r="W5" s="306"/>
      <c r="X5" s="327"/>
    </row>
    <row r="6" spans="1:28" ht="18" customHeight="1">
      <c r="A6" s="296"/>
      <c r="B6" s="297"/>
      <c r="C6" s="308"/>
      <c r="D6" s="309"/>
      <c r="E6" s="143"/>
      <c r="F6" s="121"/>
      <c r="G6" s="308"/>
      <c r="H6" s="309"/>
      <c r="I6" s="308"/>
      <c r="J6" s="309"/>
      <c r="K6" s="308"/>
      <c r="L6" s="309"/>
      <c r="M6" s="308"/>
      <c r="N6" s="309"/>
      <c r="O6" s="308"/>
      <c r="P6" s="309"/>
      <c r="Q6" s="308"/>
      <c r="R6" s="309"/>
      <c r="S6" s="308"/>
      <c r="T6" s="309"/>
      <c r="U6" s="308"/>
      <c r="V6" s="309"/>
      <c r="W6" s="308"/>
      <c r="X6" s="319"/>
    </row>
    <row r="7" spans="1:28" ht="15" customHeight="1">
      <c r="A7" s="25" t="s">
        <v>57</v>
      </c>
      <c r="B7" s="103">
        <v>48</v>
      </c>
      <c r="C7" s="293">
        <v>278</v>
      </c>
      <c r="D7" s="282"/>
      <c r="E7" s="282">
        <v>445</v>
      </c>
      <c r="F7" s="282"/>
      <c r="G7" s="282">
        <v>4</v>
      </c>
      <c r="H7" s="282"/>
      <c r="I7" s="282">
        <v>103</v>
      </c>
      <c r="J7" s="282"/>
      <c r="K7" s="282">
        <v>34</v>
      </c>
      <c r="L7" s="282"/>
      <c r="M7" s="282">
        <v>66</v>
      </c>
      <c r="N7" s="282"/>
      <c r="O7" s="282">
        <v>99</v>
      </c>
      <c r="P7" s="282"/>
      <c r="Q7" s="282">
        <v>139</v>
      </c>
      <c r="R7" s="282"/>
      <c r="S7" s="282">
        <v>79</v>
      </c>
      <c r="T7" s="282"/>
      <c r="U7" s="282">
        <v>56</v>
      </c>
      <c r="V7" s="282"/>
      <c r="W7" s="282">
        <v>13</v>
      </c>
      <c r="X7" s="282"/>
    </row>
    <row r="8" spans="1:28" ht="15" customHeight="1">
      <c r="A8" s="25"/>
      <c r="B8" s="103">
        <v>58</v>
      </c>
      <c r="C8" s="300">
        <v>66</v>
      </c>
      <c r="D8" s="280"/>
      <c r="E8" s="280">
        <v>117</v>
      </c>
      <c r="F8" s="280"/>
      <c r="G8" s="280">
        <v>2</v>
      </c>
      <c r="H8" s="280"/>
      <c r="I8" s="280">
        <v>28</v>
      </c>
      <c r="J8" s="280"/>
      <c r="K8" s="280">
        <v>17</v>
      </c>
      <c r="L8" s="280"/>
      <c r="M8" s="280">
        <v>50</v>
      </c>
      <c r="N8" s="280"/>
      <c r="O8" s="280">
        <v>6</v>
      </c>
      <c r="P8" s="280"/>
      <c r="Q8" s="280">
        <v>14</v>
      </c>
      <c r="R8" s="280"/>
      <c r="S8" s="280" t="s">
        <v>131</v>
      </c>
      <c r="T8" s="280"/>
      <c r="U8" s="280">
        <v>3</v>
      </c>
      <c r="V8" s="280"/>
      <c r="W8" s="280">
        <v>1</v>
      </c>
      <c r="X8" s="280"/>
    </row>
    <row r="9" spans="1:28" ht="15" customHeight="1">
      <c r="A9" s="25"/>
      <c r="B9" s="103">
        <v>63</v>
      </c>
      <c r="C9" s="300">
        <v>50</v>
      </c>
      <c r="D9" s="280"/>
      <c r="E9" s="280">
        <v>91</v>
      </c>
      <c r="F9" s="280"/>
      <c r="G9" s="280" t="s">
        <v>131</v>
      </c>
      <c r="H9" s="280"/>
      <c r="I9" s="280">
        <v>20</v>
      </c>
      <c r="J9" s="280"/>
      <c r="K9" s="280">
        <v>23</v>
      </c>
      <c r="L9" s="280"/>
      <c r="M9" s="280">
        <v>33</v>
      </c>
      <c r="N9" s="280"/>
      <c r="O9" s="280">
        <v>8</v>
      </c>
      <c r="P9" s="280"/>
      <c r="Q9" s="280">
        <v>7</v>
      </c>
      <c r="R9" s="280"/>
      <c r="S9" s="280">
        <v>1</v>
      </c>
      <c r="T9" s="280"/>
      <c r="U9" s="280">
        <v>5</v>
      </c>
      <c r="V9" s="280"/>
      <c r="W9" s="280">
        <v>1</v>
      </c>
      <c r="X9" s="280"/>
    </row>
    <row r="10" spans="1:28" ht="15" customHeight="1">
      <c r="A10" s="25" t="s">
        <v>58</v>
      </c>
      <c r="B10" s="103">
        <v>5</v>
      </c>
      <c r="C10" s="300">
        <v>2</v>
      </c>
      <c r="D10" s="280"/>
      <c r="E10" s="280" t="s">
        <v>132</v>
      </c>
      <c r="F10" s="280"/>
      <c r="G10" s="280" t="s">
        <v>132</v>
      </c>
      <c r="H10" s="280"/>
      <c r="I10" s="280" t="s">
        <v>132</v>
      </c>
      <c r="J10" s="280"/>
      <c r="K10" s="280" t="s">
        <v>132</v>
      </c>
      <c r="L10" s="280"/>
      <c r="M10" s="280" t="s">
        <v>132</v>
      </c>
      <c r="N10" s="280"/>
      <c r="O10" s="280" t="s">
        <v>132</v>
      </c>
      <c r="P10" s="280"/>
      <c r="Q10" s="280" t="s">
        <v>132</v>
      </c>
      <c r="R10" s="280"/>
      <c r="S10" s="280" t="s">
        <v>132</v>
      </c>
      <c r="T10" s="280"/>
      <c r="U10" s="280" t="s">
        <v>132</v>
      </c>
      <c r="V10" s="280"/>
      <c r="W10" s="280" t="s">
        <v>132</v>
      </c>
      <c r="X10" s="280"/>
    </row>
    <row r="11" spans="1:28" ht="15" customHeight="1">
      <c r="A11" s="96"/>
      <c r="B11" s="103">
        <v>10</v>
      </c>
      <c r="C11" s="300">
        <v>1</v>
      </c>
      <c r="D11" s="280"/>
      <c r="E11" s="280" t="s">
        <v>132</v>
      </c>
      <c r="F11" s="280"/>
      <c r="G11" s="280" t="s">
        <v>132</v>
      </c>
      <c r="H11" s="280"/>
      <c r="I11" s="280" t="s">
        <v>132</v>
      </c>
      <c r="J11" s="280"/>
      <c r="K11" s="280" t="s">
        <v>132</v>
      </c>
      <c r="L11" s="280"/>
      <c r="M11" s="280" t="s">
        <v>132</v>
      </c>
      <c r="N11" s="280"/>
      <c r="O11" s="280" t="s">
        <v>132</v>
      </c>
      <c r="P11" s="280"/>
      <c r="Q11" s="280" t="s">
        <v>132</v>
      </c>
      <c r="R11" s="280"/>
      <c r="S11" s="280" t="s">
        <v>132</v>
      </c>
      <c r="T11" s="280"/>
      <c r="U11" s="280" t="s">
        <v>132</v>
      </c>
      <c r="V11" s="280"/>
      <c r="W11" s="280" t="s">
        <v>132</v>
      </c>
      <c r="X11" s="280"/>
    </row>
    <row r="12" spans="1:28" ht="15" customHeight="1">
      <c r="A12" s="96"/>
      <c r="B12" s="100">
        <v>15</v>
      </c>
      <c r="C12" s="300">
        <v>2</v>
      </c>
      <c r="D12" s="280"/>
      <c r="E12" s="280" t="s">
        <v>132</v>
      </c>
      <c r="F12" s="280"/>
      <c r="G12" s="280" t="s">
        <v>132</v>
      </c>
      <c r="H12" s="280"/>
      <c r="I12" s="280" t="s">
        <v>132</v>
      </c>
      <c r="J12" s="280"/>
      <c r="K12" s="280" t="s">
        <v>132</v>
      </c>
      <c r="L12" s="280"/>
      <c r="M12" s="280" t="s">
        <v>132</v>
      </c>
      <c r="N12" s="280"/>
      <c r="O12" s="280" t="s">
        <v>132</v>
      </c>
      <c r="P12" s="280"/>
      <c r="Q12" s="280" t="s">
        <v>132</v>
      </c>
      <c r="R12" s="280"/>
      <c r="S12" s="280" t="s">
        <v>132</v>
      </c>
      <c r="T12" s="280"/>
      <c r="U12" s="280" t="s">
        <v>132</v>
      </c>
      <c r="V12" s="280"/>
      <c r="W12" s="280" t="s">
        <v>132</v>
      </c>
      <c r="X12" s="280"/>
    </row>
    <row r="13" spans="1:28" ht="15" customHeight="1">
      <c r="A13" s="96"/>
      <c r="B13" s="100">
        <v>20</v>
      </c>
      <c r="C13" s="300">
        <v>1</v>
      </c>
      <c r="D13" s="280"/>
      <c r="E13" s="280" t="s">
        <v>132</v>
      </c>
      <c r="F13" s="280"/>
      <c r="G13" s="280" t="s">
        <v>132</v>
      </c>
      <c r="H13" s="280"/>
      <c r="I13" s="280" t="s">
        <v>132</v>
      </c>
      <c r="J13" s="280"/>
      <c r="K13" s="280" t="s">
        <v>132</v>
      </c>
      <c r="L13" s="280"/>
      <c r="M13" s="280" t="s">
        <v>132</v>
      </c>
      <c r="N13" s="280"/>
      <c r="O13" s="280" t="s">
        <v>132</v>
      </c>
      <c r="P13" s="280"/>
      <c r="Q13" s="280" t="s">
        <v>132</v>
      </c>
      <c r="R13" s="280"/>
      <c r="S13" s="280" t="s">
        <v>132</v>
      </c>
      <c r="T13" s="280"/>
      <c r="U13" s="280" t="s">
        <v>132</v>
      </c>
      <c r="V13" s="280"/>
      <c r="W13" s="280" t="s">
        <v>132</v>
      </c>
      <c r="X13" s="280"/>
    </row>
    <row r="14" spans="1:28" ht="15" customHeight="1">
      <c r="A14" s="96"/>
      <c r="B14" s="100">
        <v>25</v>
      </c>
      <c r="C14" s="300">
        <v>1</v>
      </c>
      <c r="D14" s="280"/>
      <c r="E14" s="280" t="s">
        <v>132</v>
      </c>
      <c r="F14" s="280"/>
      <c r="G14" s="280" t="s">
        <v>132</v>
      </c>
      <c r="H14" s="280"/>
      <c r="I14" s="280" t="s">
        <v>132</v>
      </c>
      <c r="J14" s="280"/>
      <c r="K14" s="280" t="s">
        <v>132</v>
      </c>
      <c r="L14" s="280"/>
      <c r="M14" s="280" t="s">
        <v>132</v>
      </c>
      <c r="N14" s="280"/>
      <c r="O14" s="280" t="s">
        <v>132</v>
      </c>
      <c r="P14" s="280"/>
      <c r="Q14" s="280" t="s">
        <v>132</v>
      </c>
      <c r="R14" s="280"/>
      <c r="S14" s="280" t="s">
        <v>132</v>
      </c>
      <c r="T14" s="280"/>
      <c r="U14" s="280" t="s">
        <v>132</v>
      </c>
      <c r="V14" s="280"/>
      <c r="W14" s="280" t="s">
        <v>132</v>
      </c>
      <c r="X14" s="280"/>
    </row>
    <row r="15" spans="1:28" ht="15" customHeight="1">
      <c r="A15" s="94"/>
      <c r="B15" s="105">
        <v>30</v>
      </c>
      <c r="C15" s="298">
        <v>1</v>
      </c>
      <c r="D15" s="284"/>
      <c r="E15" s="284" t="s">
        <v>167</v>
      </c>
      <c r="F15" s="284"/>
      <c r="G15" s="284" t="s">
        <v>132</v>
      </c>
      <c r="H15" s="284"/>
      <c r="I15" s="284" t="s">
        <v>132</v>
      </c>
      <c r="J15" s="284"/>
      <c r="K15" s="284" t="s">
        <v>132</v>
      </c>
      <c r="L15" s="284"/>
      <c r="M15" s="284" t="s">
        <v>132</v>
      </c>
      <c r="N15" s="284"/>
      <c r="O15" s="284" t="s">
        <v>132</v>
      </c>
      <c r="P15" s="284"/>
      <c r="Q15" s="284" t="s">
        <v>132</v>
      </c>
      <c r="R15" s="284"/>
      <c r="S15" s="284" t="s">
        <v>132</v>
      </c>
      <c r="T15" s="284"/>
      <c r="U15" s="284" t="s">
        <v>132</v>
      </c>
      <c r="V15" s="284"/>
      <c r="W15" s="284" t="s">
        <v>132</v>
      </c>
      <c r="X15" s="284"/>
    </row>
    <row r="16" spans="1:28" ht="16.5" customHeight="1">
      <c r="A16" s="313"/>
      <c r="B16" s="313"/>
      <c r="C16" s="313"/>
      <c r="D16" s="313"/>
      <c r="E16" s="313"/>
      <c r="F16" s="313"/>
      <c r="G16" s="313"/>
      <c r="H16" s="313"/>
      <c r="I16" s="313"/>
      <c r="J16" s="106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9"/>
      <c r="X16" s="23" t="s">
        <v>89</v>
      </c>
      <c r="AA16" s="28"/>
      <c r="AB16" s="28"/>
    </row>
    <row r="17" spans="1:30" ht="28.5" customHeight="1"/>
    <row r="18" spans="1:30" ht="24" customHeight="1">
      <c r="A18" s="312" t="s">
        <v>219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96"/>
      <c r="Y18" s="25"/>
      <c r="Z18" s="25"/>
      <c r="AA18" s="25"/>
      <c r="AB18" s="25"/>
      <c r="AC18" s="25"/>
      <c r="AD18" s="25"/>
    </row>
    <row r="19" spans="1:30" ht="9" customHeight="1"/>
    <row r="20" spans="1:30" ht="16.5" customHeight="1">
      <c r="P20" s="24"/>
      <c r="Q20" s="24"/>
      <c r="R20" s="24"/>
      <c r="S20" s="24"/>
      <c r="T20" s="24"/>
      <c r="W20" s="24" t="s">
        <v>156</v>
      </c>
    </row>
    <row r="21" spans="1:30" ht="18" customHeight="1">
      <c r="A21" s="128" t="s">
        <v>138</v>
      </c>
      <c r="B21" s="129"/>
      <c r="C21" s="124" t="s">
        <v>111</v>
      </c>
      <c r="D21" s="314"/>
      <c r="E21" s="315"/>
      <c r="F21" s="142" t="s">
        <v>240</v>
      </c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1"/>
      <c r="R21" s="301" t="s">
        <v>101</v>
      </c>
      <c r="S21" s="318"/>
      <c r="T21" s="305"/>
      <c r="U21" s="301" t="s">
        <v>102</v>
      </c>
      <c r="V21" s="318"/>
      <c r="W21" s="318"/>
    </row>
    <row r="22" spans="1:30" ht="18" customHeight="1">
      <c r="A22" s="130"/>
      <c r="B22" s="131"/>
      <c r="C22" s="125"/>
      <c r="D22" s="316"/>
      <c r="E22" s="317"/>
      <c r="F22" s="97"/>
      <c r="G22" s="94"/>
      <c r="H22" s="95"/>
      <c r="I22" s="262" t="s">
        <v>103</v>
      </c>
      <c r="J22" s="320"/>
      <c r="K22" s="310"/>
      <c r="L22" s="262" t="s">
        <v>104</v>
      </c>
      <c r="M22" s="320"/>
      <c r="N22" s="310"/>
      <c r="O22" s="262" t="s">
        <v>105</v>
      </c>
      <c r="P22" s="320"/>
      <c r="Q22" s="310"/>
      <c r="R22" s="308"/>
      <c r="S22" s="319"/>
      <c r="T22" s="309"/>
      <c r="U22" s="308"/>
      <c r="V22" s="319"/>
      <c r="W22" s="319"/>
    </row>
    <row r="23" spans="1:30" ht="15" customHeight="1">
      <c r="A23" s="25" t="s">
        <v>57</v>
      </c>
      <c r="B23" s="103">
        <v>48</v>
      </c>
      <c r="C23" s="321">
        <v>11</v>
      </c>
      <c r="D23" s="322"/>
      <c r="E23" s="322"/>
      <c r="F23" s="282">
        <v>8</v>
      </c>
      <c r="G23" s="282"/>
      <c r="H23" s="282"/>
      <c r="I23" s="282">
        <v>7</v>
      </c>
      <c r="J23" s="282"/>
      <c r="K23" s="282"/>
      <c r="L23" s="282">
        <v>1</v>
      </c>
      <c r="M23" s="282"/>
      <c r="N23" s="282"/>
      <c r="O23" s="282" t="s">
        <v>131</v>
      </c>
      <c r="P23" s="282"/>
      <c r="Q23" s="282"/>
      <c r="R23" s="282">
        <v>3</v>
      </c>
      <c r="S23" s="282"/>
      <c r="T23" s="282"/>
      <c r="U23" s="282" t="s">
        <v>131</v>
      </c>
      <c r="V23" s="282"/>
      <c r="W23" s="282"/>
    </row>
    <row r="24" spans="1:30" ht="15" customHeight="1">
      <c r="A24" s="25"/>
      <c r="B24" s="103">
        <v>58</v>
      </c>
      <c r="C24" s="323">
        <v>6</v>
      </c>
      <c r="D24" s="324"/>
      <c r="E24" s="324"/>
      <c r="F24" s="280">
        <v>6</v>
      </c>
      <c r="G24" s="280"/>
      <c r="H24" s="280"/>
      <c r="I24" s="280">
        <v>6</v>
      </c>
      <c r="J24" s="280"/>
      <c r="K24" s="280"/>
      <c r="L24" s="280" t="s">
        <v>131</v>
      </c>
      <c r="M24" s="280"/>
      <c r="N24" s="280"/>
      <c r="O24" s="280" t="s">
        <v>131</v>
      </c>
      <c r="P24" s="280"/>
      <c r="Q24" s="280"/>
      <c r="R24" s="280" t="s">
        <v>131</v>
      </c>
      <c r="S24" s="280"/>
      <c r="T24" s="280"/>
      <c r="U24" s="280" t="s">
        <v>131</v>
      </c>
      <c r="V24" s="280"/>
      <c r="W24" s="280"/>
    </row>
    <row r="25" spans="1:30" ht="15" customHeight="1">
      <c r="A25" s="25"/>
      <c r="B25" s="103">
        <v>63</v>
      </c>
      <c r="C25" s="323">
        <v>4</v>
      </c>
      <c r="D25" s="324"/>
      <c r="E25" s="324"/>
      <c r="F25" s="280">
        <v>4</v>
      </c>
      <c r="G25" s="280"/>
      <c r="H25" s="280"/>
      <c r="I25" s="280">
        <v>2</v>
      </c>
      <c r="J25" s="280"/>
      <c r="K25" s="280"/>
      <c r="L25" s="280">
        <v>1</v>
      </c>
      <c r="M25" s="280"/>
      <c r="N25" s="280"/>
      <c r="O25" s="280">
        <v>1</v>
      </c>
      <c r="P25" s="280"/>
      <c r="Q25" s="280"/>
      <c r="R25" s="280" t="s">
        <v>131</v>
      </c>
      <c r="S25" s="280"/>
      <c r="T25" s="280"/>
      <c r="U25" s="280" t="s">
        <v>131</v>
      </c>
      <c r="V25" s="280"/>
      <c r="W25" s="280"/>
    </row>
    <row r="26" spans="1:30" ht="15" customHeight="1">
      <c r="A26" s="25" t="s">
        <v>58</v>
      </c>
      <c r="B26" s="103">
        <v>5</v>
      </c>
      <c r="C26" s="323">
        <v>3</v>
      </c>
      <c r="D26" s="324"/>
      <c r="E26" s="324"/>
      <c r="F26" s="280">
        <v>3</v>
      </c>
      <c r="G26" s="280"/>
      <c r="H26" s="280"/>
      <c r="I26" s="280">
        <v>1</v>
      </c>
      <c r="J26" s="280"/>
      <c r="K26" s="280"/>
      <c r="L26" s="280">
        <v>1</v>
      </c>
      <c r="M26" s="280"/>
      <c r="N26" s="280"/>
      <c r="O26" s="280">
        <v>1</v>
      </c>
      <c r="P26" s="280"/>
      <c r="Q26" s="280"/>
      <c r="R26" s="280" t="s">
        <v>131</v>
      </c>
      <c r="S26" s="280"/>
      <c r="T26" s="280"/>
      <c r="U26" s="280" t="s">
        <v>131</v>
      </c>
      <c r="V26" s="280"/>
      <c r="W26" s="280"/>
    </row>
    <row r="27" spans="1:30" ht="15" customHeight="1">
      <c r="A27" s="96"/>
      <c r="B27" s="103">
        <v>10</v>
      </c>
      <c r="C27" s="323">
        <v>4</v>
      </c>
      <c r="D27" s="324"/>
      <c r="E27" s="324"/>
      <c r="F27" s="280">
        <v>3</v>
      </c>
      <c r="G27" s="280"/>
      <c r="H27" s="280"/>
      <c r="I27" s="280">
        <v>3</v>
      </c>
      <c r="J27" s="280"/>
      <c r="K27" s="280"/>
      <c r="L27" s="280" t="s">
        <v>131</v>
      </c>
      <c r="M27" s="280"/>
      <c r="N27" s="280"/>
      <c r="O27" s="280" t="s">
        <v>131</v>
      </c>
      <c r="P27" s="280"/>
      <c r="Q27" s="280"/>
      <c r="R27" s="280">
        <v>1</v>
      </c>
      <c r="S27" s="280"/>
      <c r="T27" s="280"/>
      <c r="U27" s="280" t="s">
        <v>131</v>
      </c>
      <c r="V27" s="280"/>
      <c r="W27" s="280"/>
    </row>
    <row r="28" spans="1:30" ht="15" customHeight="1">
      <c r="A28" s="96"/>
      <c r="B28" s="100">
        <v>15</v>
      </c>
      <c r="C28" s="323">
        <v>4</v>
      </c>
      <c r="D28" s="324"/>
      <c r="E28" s="324"/>
      <c r="F28" s="280">
        <v>4</v>
      </c>
      <c r="G28" s="280"/>
      <c r="H28" s="280"/>
      <c r="I28" s="280">
        <v>4</v>
      </c>
      <c r="J28" s="280"/>
      <c r="K28" s="280"/>
      <c r="L28" s="280" t="s">
        <v>131</v>
      </c>
      <c r="M28" s="280"/>
      <c r="N28" s="280"/>
      <c r="O28" s="280" t="s">
        <v>131</v>
      </c>
      <c r="P28" s="280"/>
      <c r="Q28" s="280"/>
      <c r="R28" s="280" t="s">
        <v>131</v>
      </c>
      <c r="S28" s="280"/>
      <c r="T28" s="280"/>
      <c r="U28" s="280" t="s">
        <v>131</v>
      </c>
      <c r="V28" s="280"/>
      <c r="W28" s="280"/>
    </row>
    <row r="29" spans="1:30" ht="15" customHeight="1">
      <c r="A29" s="96"/>
      <c r="B29" s="100">
        <v>20</v>
      </c>
      <c r="C29" s="323">
        <v>2</v>
      </c>
      <c r="D29" s="324"/>
      <c r="E29" s="324"/>
      <c r="F29" s="280" t="s">
        <v>132</v>
      </c>
      <c r="G29" s="280"/>
      <c r="H29" s="280"/>
      <c r="I29" s="280" t="s">
        <v>132</v>
      </c>
      <c r="J29" s="280"/>
      <c r="K29" s="280"/>
      <c r="L29" s="280" t="s">
        <v>132</v>
      </c>
      <c r="M29" s="280"/>
      <c r="N29" s="280"/>
      <c r="O29" s="280" t="s">
        <v>132</v>
      </c>
      <c r="P29" s="280"/>
      <c r="Q29" s="280"/>
      <c r="R29" s="280" t="s">
        <v>132</v>
      </c>
      <c r="S29" s="280"/>
      <c r="T29" s="280"/>
      <c r="U29" s="280" t="s">
        <v>132</v>
      </c>
      <c r="V29" s="280"/>
      <c r="W29" s="280"/>
    </row>
    <row r="30" spans="1:30" ht="15" customHeight="1">
      <c r="A30" s="96"/>
      <c r="B30" s="21">
        <v>25</v>
      </c>
      <c r="C30" s="323">
        <v>3</v>
      </c>
      <c r="D30" s="324"/>
      <c r="E30" s="324"/>
      <c r="F30" s="280">
        <v>3</v>
      </c>
      <c r="G30" s="280"/>
      <c r="H30" s="280"/>
      <c r="I30" s="280">
        <v>2</v>
      </c>
      <c r="J30" s="280"/>
      <c r="K30" s="280"/>
      <c r="L30" s="280">
        <v>1</v>
      </c>
      <c r="M30" s="280"/>
      <c r="N30" s="280"/>
      <c r="O30" s="280">
        <v>1</v>
      </c>
      <c r="P30" s="280"/>
      <c r="Q30" s="280"/>
      <c r="R30" s="280" t="s">
        <v>131</v>
      </c>
      <c r="S30" s="280"/>
      <c r="T30" s="280"/>
      <c r="U30" s="280" t="s">
        <v>131</v>
      </c>
      <c r="V30" s="280"/>
      <c r="W30" s="280"/>
    </row>
    <row r="31" spans="1:30" ht="15" customHeight="1">
      <c r="A31" s="94"/>
      <c r="B31" s="40">
        <v>30</v>
      </c>
      <c r="C31" s="325">
        <v>4</v>
      </c>
      <c r="D31" s="326"/>
      <c r="E31" s="326"/>
      <c r="F31" s="284">
        <v>4</v>
      </c>
      <c r="G31" s="284"/>
      <c r="H31" s="284"/>
      <c r="I31" s="284">
        <v>2</v>
      </c>
      <c r="J31" s="284"/>
      <c r="K31" s="284"/>
      <c r="L31" s="284">
        <v>2</v>
      </c>
      <c r="M31" s="284"/>
      <c r="N31" s="284"/>
      <c r="O31" s="284">
        <v>1</v>
      </c>
      <c r="P31" s="284"/>
      <c r="Q31" s="284"/>
      <c r="R31" s="284" t="s">
        <v>131</v>
      </c>
      <c r="S31" s="284"/>
      <c r="T31" s="284"/>
      <c r="U31" s="284" t="s">
        <v>131</v>
      </c>
      <c r="V31" s="284"/>
      <c r="W31" s="284"/>
    </row>
    <row r="32" spans="1:30" ht="16.5" customHeight="1">
      <c r="A32" s="18" t="s">
        <v>162</v>
      </c>
      <c r="B32" s="100"/>
      <c r="C32" s="22"/>
      <c r="D32" s="22"/>
      <c r="P32" s="24"/>
      <c r="W32" s="24" t="s">
        <v>89</v>
      </c>
    </row>
    <row r="33" spans="1:27" ht="28.5" customHeight="1">
      <c r="Q33" s="24"/>
      <c r="R33" s="24"/>
      <c r="S33" s="24"/>
      <c r="T33" s="24"/>
      <c r="U33" s="24"/>
      <c r="V33" s="24"/>
      <c r="W33" s="23"/>
    </row>
    <row r="34" spans="1:27" ht="24">
      <c r="A34" s="167" t="s">
        <v>220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27"/>
    </row>
    <row r="35" spans="1:27" ht="9" customHeight="1"/>
    <row r="36" spans="1:27" ht="16.5" customHeight="1">
      <c r="A36" s="106" t="s">
        <v>173</v>
      </c>
    </row>
    <row r="37" spans="1:27" ht="18" customHeight="1">
      <c r="A37" s="128" t="s">
        <v>139</v>
      </c>
      <c r="B37" s="129"/>
      <c r="C37" s="133" t="s">
        <v>30</v>
      </c>
      <c r="D37" s="134"/>
      <c r="E37" s="134"/>
      <c r="F37" s="134"/>
      <c r="G37" s="135"/>
      <c r="H37" s="133" t="s">
        <v>31</v>
      </c>
      <c r="I37" s="134"/>
      <c r="J37" s="134"/>
      <c r="K37" s="134"/>
      <c r="L37" s="135"/>
      <c r="M37" s="133" t="s">
        <v>32</v>
      </c>
      <c r="N37" s="134"/>
      <c r="O37" s="134"/>
      <c r="P37" s="134"/>
      <c r="Q37" s="135"/>
      <c r="R37" s="133" t="s">
        <v>33</v>
      </c>
      <c r="S37" s="134"/>
      <c r="T37" s="134"/>
      <c r="U37" s="134"/>
      <c r="V37" s="134"/>
      <c r="W37" s="19"/>
      <c r="X37" s="19"/>
      <c r="Z37" s="22"/>
      <c r="AA37" s="22"/>
    </row>
    <row r="38" spans="1:27" ht="18" customHeight="1">
      <c r="A38" s="130"/>
      <c r="B38" s="131"/>
      <c r="C38" s="262" t="s">
        <v>34</v>
      </c>
      <c r="D38" s="310"/>
      <c r="E38" s="262" t="s">
        <v>35</v>
      </c>
      <c r="F38" s="320"/>
      <c r="G38" s="310"/>
      <c r="H38" s="262" t="s">
        <v>34</v>
      </c>
      <c r="I38" s="310"/>
      <c r="J38" s="262" t="s">
        <v>35</v>
      </c>
      <c r="K38" s="320"/>
      <c r="L38" s="310"/>
      <c r="M38" s="262" t="s">
        <v>34</v>
      </c>
      <c r="N38" s="310"/>
      <c r="O38" s="262" t="s">
        <v>35</v>
      </c>
      <c r="P38" s="320"/>
      <c r="Q38" s="310"/>
      <c r="R38" s="262" t="s">
        <v>34</v>
      </c>
      <c r="S38" s="310"/>
      <c r="T38" s="262" t="s">
        <v>35</v>
      </c>
      <c r="U38" s="320"/>
      <c r="V38" s="320"/>
      <c r="W38" s="19"/>
      <c r="X38" s="19"/>
      <c r="Z38" s="22"/>
      <c r="AA38" s="22"/>
    </row>
    <row r="39" spans="1:27" ht="15" customHeight="1">
      <c r="A39" s="20" t="s">
        <v>36</v>
      </c>
      <c r="B39" s="109">
        <v>63</v>
      </c>
      <c r="C39" s="300">
        <v>3</v>
      </c>
      <c r="D39" s="280"/>
      <c r="E39" s="280">
        <v>52</v>
      </c>
      <c r="F39" s="280"/>
      <c r="G39" s="280"/>
      <c r="H39" s="280">
        <v>1</v>
      </c>
      <c r="I39" s="280"/>
      <c r="J39" s="280">
        <v>4</v>
      </c>
      <c r="K39" s="280"/>
      <c r="L39" s="280"/>
      <c r="M39" s="280">
        <v>1</v>
      </c>
      <c r="N39" s="280"/>
      <c r="O39" s="280">
        <v>1</v>
      </c>
      <c r="P39" s="280"/>
      <c r="Q39" s="280"/>
      <c r="R39" s="280">
        <v>1</v>
      </c>
      <c r="S39" s="280"/>
      <c r="T39" s="280">
        <v>8</v>
      </c>
      <c r="U39" s="280"/>
      <c r="V39" s="280"/>
      <c r="W39" s="19"/>
      <c r="X39" s="19"/>
      <c r="Z39" s="22"/>
      <c r="AA39" s="22"/>
    </row>
    <row r="40" spans="1:27" ht="15" customHeight="1">
      <c r="A40" s="20" t="s">
        <v>194</v>
      </c>
      <c r="B40" s="109">
        <v>10</v>
      </c>
      <c r="C40" s="300">
        <v>2</v>
      </c>
      <c r="D40" s="280"/>
      <c r="E40" s="280">
        <v>3.8</v>
      </c>
      <c r="F40" s="280"/>
      <c r="G40" s="280"/>
      <c r="H40" s="280">
        <v>1</v>
      </c>
      <c r="I40" s="280"/>
      <c r="J40" s="280">
        <v>3.3</v>
      </c>
      <c r="K40" s="280"/>
      <c r="L40" s="280"/>
      <c r="M40" s="280">
        <v>2</v>
      </c>
      <c r="N40" s="280"/>
      <c r="O40" s="280">
        <v>4.0999999999999996</v>
      </c>
      <c r="P40" s="280"/>
      <c r="Q40" s="280"/>
      <c r="R40" s="280">
        <v>1</v>
      </c>
      <c r="S40" s="280"/>
      <c r="T40" s="280">
        <v>10</v>
      </c>
      <c r="U40" s="280"/>
      <c r="V40" s="280"/>
      <c r="W40" s="19"/>
      <c r="X40" s="19"/>
      <c r="Z40" s="22"/>
      <c r="AA40" s="22"/>
    </row>
    <row r="41" spans="1:27" ht="15" customHeight="1">
      <c r="A41" s="20"/>
      <c r="B41" s="21">
        <v>15</v>
      </c>
      <c r="C41" s="300">
        <v>1</v>
      </c>
      <c r="D41" s="280"/>
      <c r="E41" s="280">
        <v>7.5</v>
      </c>
      <c r="F41" s="280"/>
      <c r="G41" s="280"/>
      <c r="H41" s="280">
        <v>1</v>
      </c>
      <c r="I41" s="280"/>
      <c r="J41" s="280" t="s">
        <v>131</v>
      </c>
      <c r="K41" s="280"/>
      <c r="L41" s="280"/>
      <c r="M41" s="280">
        <v>1</v>
      </c>
      <c r="N41" s="280"/>
      <c r="O41" s="280">
        <v>0.2</v>
      </c>
      <c r="P41" s="280"/>
      <c r="Q41" s="280"/>
      <c r="R41" s="280">
        <v>1</v>
      </c>
      <c r="S41" s="280"/>
      <c r="T41" s="280">
        <v>10.8</v>
      </c>
      <c r="U41" s="280"/>
      <c r="V41" s="280"/>
      <c r="W41" s="19"/>
      <c r="X41" s="19"/>
      <c r="Z41" s="22"/>
      <c r="AA41" s="22"/>
    </row>
    <row r="42" spans="1:27" ht="15" customHeight="1">
      <c r="A42" s="20"/>
      <c r="B42" s="21">
        <v>20</v>
      </c>
      <c r="C42" s="300">
        <v>1</v>
      </c>
      <c r="D42" s="280"/>
      <c r="E42" s="280">
        <v>8.4</v>
      </c>
      <c r="F42" s="280"/>
      <c r="G42" s="280"/>
      <c r="H42" s="280" t="s">
        <v>131</v>
      </c>
      <c r="I42" s="280"/>
      <c r="J42" s="280" t="s">
        <v>131</v>
      </c>
      <c r="K42" s="280"/>
      <c r="L42" s="280"/>
      <c r="M42" s="280" t="s">
        <v>131</v>
      </c>
      <c r="N42" s="280"/>
      <c r="O42" s="280" t="s">
        <v>131</v>
      </c>
      <c r="P42" s="280"/>
      <c r="Q42" s="280"/>
      <c r="R42" s="280">
        <v>1</v>
      </c>
      <c r="S42" s="280"/>
      <c r="T42" s="280">
        <v>7.5</v>
      </c>
      <c r="U42" s="280"/>
      <c r="V42" s="280"/>
      <c r="W42" s="19"/>
      <c r="X42" s="19"/>
      <c r="Z42" s="22"/>
      <c r="AA42" s="22"/>
    </row>
    <row r="43" spans="1:27" s="22" customFormat="1" ht="15" customHeight="1">
      <c r="A43" s="20"/>
      <c r="B43" s="21">
        <v>25</v>
      </c>
      <c r="C43" s="300">
        <v>1</v>
      </c>
      <c r="D43" s="280"/>
      <c r="E43" s="280">
        <v>5</v>
      </c>
      <c r="F43" s="280"/>
      <c r="G43" s="280"/>
      <c r="H43" s="280" t="s">
        <v>131</v>
      </c>
      <c r="I43" s="280"/>
      <c r="J43" s="280" t="s">
        <v>131</v>
      </c>
      <c r="K43" s="280"/>
      <c r="L43" s="280"/>
      <c r="M43" s="280">
        <v>1</v>
      </c>
      <c r="N43" s="280"/>
      <c r="O43" s="280">
        <v>0.2</v>
      </c>
      <c r="P43" s="280"/>
      <c r="Q43" s="280"/>
      <c r="R43" s="280">
        <v>1</v>
      </c>
      <c r="S43" s="280"/>
      <c r="T43" s="280">
        <v>1</v>
      </c>
      <c r="U43" s="280"/>
      <c r="V43" s="280"/>
    </row>
    <row r="44" spans="1:27" ht="15" customHeight="1">
      <c r="A44" s="20"/>
      <c r="B44" s="21">
        <v>27</v>
      </c>
      <c r="C44" s="300">
        <v>1</v>
      </c>
      <c r="D44" s="280"/>
      <c r="E44" s="280">
        <v>5</v>
      </c>
      <c r="F44" s="280"/>
      <c r="G44" s="280"/>
      <c r="H44" s="280" t="s">
        <v>131</v>
      </c>
      <c r="I44" s="280"/>
      <c r="J44" s="280" t="s">
        <v>131</v>
      </c>
      <c r="K44" s="280"/>
      <c r="L44" s="280"/>
      <c r="M44" s="280" t="s">
        <v>131</v>
      </c>
      <c r="N44" s="280"/>
      <c r="O44" s="280" t="s">
        <v>131</v>
      </c>
      <c r="P44" s="280"/>
      <c r="Q44" s="280"/>
      <c r="R44" s="280" t="s">
        <v>131</v>
      </c>
      <c r="S44" s="280"/>
      <c r="T44" s="280" t="s">
        <v>131</v>
      </c>
      <c r="U44" s="280"/>
      <c r="V44" s="280"/>
      <c r="W44" s="19"/>
      <c r="X44" s="19"/>
      <c r="Z44" s="22"/>
      <c r="AA44" s="22"/>
    </row>
    <row r="45" spans="1:27" ht="15" customHeight="1">
      <c r="A45" s="20"/>
      <c r="B45" s="21">
        <v>28</v>
      </c>
      <c r="C45" s="300">
        <v>1</v>
      </c>
      <c r="D45" s="280"/>
      <c r="E45" s="280">
        <v>3</v>
      </c>
      <c r="F45" s="280"/>
      <c r="G45" s="280"/>
      <c r="H45" s="280" t="s">
        <v>131</v>
      </c>
      <c r="I45" s="280"/>
      <c r="J45" s="280" t="s">
        <v>131</v>
      </c>
      <c r="K45" s="280"/>
      <c r="L45" s="280"/>
      <c r="M45" s="280" t="s">
        <v>131</v>
      </c>
      <c r="N45" s="280"/>
      <c r="O45" s="280" t="s">
        <v>131</v>
      </c>
      <c r="P45" s="280"/>
      <c r="Q45" s="280"/>
      <c r="R45" s="280" t="s">
        <v>131</v>
      </c>
      <c r="S45" s="280"/>
      <c r="T45" s="280" t="s">
        <v>131</v>
      </c>
      <c r="U45" s="280"/>
      <c r="V45" s="280"/>
      <c r="W45" s="19"/>
      <c r="X45" s="19"/>
      <c r="Z45" s="22"/>
      <c r="AA45" s="22"/>
    </row>
    <row r="46" spans="1:27" ht="15" customHeight="1">
      <c r="B46" s="21">
        <v>29</v>
      </c>
      <c r="C46" s="300">
        <v>1</v>
      </c>
      <c r="D46" s="280"/>
      <c r="E46" s="280">
        <v>4</v>
      </c>
      <c r="F46" s="280"/>
      <c r="G46" s="280"/>
      <c r="H46" s="280" t="s">
        <v>131</v>
      </c>
      <c r="I46" s="280"/>
      <c r="J46" s="280" t="s">
        <v>131</v>
      </c>
      <c r="K46" s="280"/>
      <c r="L46" s="280"/>
      <c r="M46" s="280" t="s">
        <v>131</v>
      </c>
      <c r="N46" s="280"/>
      <c r="O46" s="280" t="s">
        <v>131</v>
      </c>
      <c r="P46" s="280"/>
      <c r="Q46" s="280"/>
      <c r="R46" s="280" t="s">
        <v>131</v>
      </c>
      <c r="S46" s="280"/>
      <c r="T46" s="280" t="s">
        <v>131</v>
      </c>
      <c r="U46" s="280"/>
      <c r="V46" s="280"/>
      <c r="X46" s="19"/>
    </row>
    <row r="47" spans="1:27" ht="15" customHeight="1">
      <c r="B47" s="21">
        <v>30</v>
      </c>
      <c r="C47" s="300">
        <v>1</v>
      </c>
      <c r="D47" s="280"/>
      <c r="E47" s="280">
        <v>3</v>
      </c>
      <c r="F47" s="280"/>
      <c r="G47" s="280"/>
      <c r="H47" s="280" t="s">
        <v>131</v>
      </c>
      <c r="I47" s="280"/>
      <c r="J47" s="280" t="s">
        <v>131</v>
      </c>
      <c r="K47" s="280"/>
      <c r="L47" s="280"/>
      <c r="M47" s="280" t="s">
        <v>131</v>
      </c>
      <c r="N47" s="280"/>
      <c r="O47" s="280" t="s">
        <v>131</v>
      </c>
      <c r="P47" s="280"/>
      <c r="Q47" s="280"/>
      <c r="R47" s="280" t="s">
        <v>131</v>
      </c>
      <c r="S47" s="280"/>
      <c r="T47" s="280" t="s">
        <v>131</v>
      </c>
      <c r="U47" s="280"/>
      <c r="V47" s="280"/>
      <c r="X47" s="19"/>
    </row>
    <row r="48" spans="1:27" s="48" customFormat="1" ht="15" customHeight="1">
      <c r="A48" s="113" t="s">
        <v>238</v>
      </c>
      <c r="B48" s="114" t="s">
        <v>239</v>
      </c>
      <c r="C48" s="183">
        <v>1</v>
      </c>
      <c r="D48" s="181"/>
      <c r="E48" s="181">
        <v>1</v>
      </c>
      <c r="F48" s="181"/>
      <c r="G48" s="181"/>
      <c r="H48" s="181" t="s">
        <v>131</v>
      </c>
      <c r="I48" s="181"/>
      <c r="J48" s="181" t="s">
        <v>131</v>
      </c>
      <c r="K48" s="181"/>
      <c r="L48" s="181"/>
      <c r="M48" s="181" t="s">
        <v>131</v>
      </c>
      <c r="N48" s="181"/>
      <c r="O48" s="181" t="s">
        <v>131</v>
      </c>
      <c r="P48" s="181"/>
      <c r="Q48" s="181"/>
      <c r="R48" s="181" t="s">
        <v>131</v>
      </c>
      <c r="S48" s="181"/>
      <c r="T48" s="181" t="s">
        <v>131</v>
      </c>
      <c r="U48" s="181"/>
      <c r="V48" s="181"/>
      <c r="Z48" s="55"/>
      <c r="AA48" s="55"/>
    </row>
    <row r="49" spans="1:22" ht="16.5" customHeight="1">
      <c r="A49" s="14" t="s">
        <v>193</v>
      </c>
      <c r="G49" s="22"/>
      <c r="H49" s="22"/>
      <c r="I49" s="22"/>
      <c r="J49" s="22"/>
      <c r="K49" s="22"/>
      <c r="L49" s="22"/>
      <c r="M49" s="22"/>
      <c r="N49" s="22"/>
      <c r="O49" s="24"/>
      <c r="P49" s="24"/>
      <c r="R49" s="24"/>
      <c r="V49" s="24" t="s">
        <v>37</v>
      </c>
    </row>
  </sheetData>
  <mergeCells count="280">
    <mergeCell ref="K14:L14"/>
    <mergeCell ref="O14:P14"/>
    <mergeCell ref="Q14:R14"/>
    <mergeCell ref="W11:X11"/>
    <mergeCell ref="E12:F12"/>
    <mergeCell ref="I12:J12"/>
    <mergeCell ref="K12:L12"/>
    <mergeCell ref="O12:P12"/>
    <mergeCell ref="Q12:R12"/>
    <mergeCell ref="S12:T12"/>
    <mergeCell ref="U12:V12"/>
    <mergeCell ref="W12:X12"/>
    <mergeCell ref="W9:X9"/>
    <mergeCell ref="E10:F10"/>
    <mergeCell ref="I10:J10"/>
    <mergeCell ref="K10:L10"/>
    <mergeCell ref="O10:P10"/>
    <mergeCell ref="Q10:R10"/>
    <mergeCell ref="S10:T10"/>
    <mergeCell ref="U10:V10"/>
    <mergeCell ref="W10:X10"/>
    <mergeCell ref="W4:X6"/>
    <mergeCell ref="S8:T8"/>
    <mergeCell ref="U8:V8"/>
    <mergeCell ref="W8:X8"/>
    <mergeCell ref="E9:F9"/>
    <mergeCell ref="K9:L9"/>
    <mergeCell ref="A1:X1"/>
    <mergeCell ref="C7:D7"/>
    <mergeCell ref="S7:T7"/>
    <mergeCell ref="U7:V7"/>
    <mergeCell ref="W7:X7"/>
    <mergeCell ref="G7:H7"/>
    <mergeCell ref="E5:F6"/>
    <mergeCell ref="I5:J6"/>
    <mergeCell ref="K5:L6"/>
    <mergeCell ref="O5:P6"/>
    <mergeCell ref="C8:D8"/>
    <mergeCell ref="C9:D9"/>
    <mergeCell ref="E7:F7"/>
    <mergeCell ref="I7:J7"/>
    <mergeCell ref="K7:L7"/>
    <mergeCell ref="O7:P7"/>
    <mergeCell ref="E8:F8"/>
    <mergeCell ref="I8:J8"/>
    <mergeCell ref="A34:V34"/>
    <mergeCell ref="R45:S45"/>
    <mergeCell ref="O45:Q45"/>
    <mergeCell ref="T39:V39"/>
    <mergeCell ref="T40:V40"/>
    <mergeCell ref="T41:V41"/>
    <mergeCell ref="E11:F11"/>
    <mergeCell ref="I11:J11"/>
    <mergeCell ref="K8:L8"/>
    <mergeCell ref="O8:P8"/>
    <mergeCell ref="C10:D10"/>
    <mergeCell ref="C11:D11"/>
    <mergeCell ref="C12:D12"/>
    <mergeCell ref="C13:D13"/>
    <mergeCell ref="C14:D14"/>
    <mergeCell ref="C15:D15"/>
    <mergeCell ref="O9:P9"/>
    <mergeCell ref="Q9:R9"/>
    <mergeCell ref="S9:T9"/>
    <mergeCell ref="U9:V9"/>
    <mergeCell ref="H37:L37"/>
    <mergeCell ref="M37:Q37"/>
    <mergeCell ref="E42:G42"/>
    <mergeCell ref="I14:J14"/>
    <mergeCell ref="Q5:R6"/>
    <mergeCell ref="Q8:R8"/>
    <mergeCell ref="S4:T6"/>
    <mergeCell ref="E4:R4"/>
    <mergeCell ref="U4:V6"/>
    <mergeCell ref="S11:T11"/>
    <mergeCell ref="U11:V11"/>
    <mergeCell ref="E13:F13"/>
    <mergeCell ref="I13:J13"/>
    <mergeCell ref="K13:L13"/>
    <mergeCell ref="O13:P13"/>
    <mergeCell ref="Q13:R13"/>
    <mergeCell ref="S13:T13"/>
    <mergeCell ref="U13:V13"/>
    <mergeCell ref="K11:L11"/>
    <mergeCell ref="O11:P11"/>
    <mergeCell ref="Q11:R11"/>
    <mergeCell ref="G8:H8"/>
    <mergeCell ref="T46:V46"/>
    <mergeCell ref="O43:Q43"/>
    <mergeCell ref="T44:V44"/>
    <mergeCell ref="T45:V45"/>
    <mergeCell ref="R44:S44"/>
    <mergeCell ref="O44:Q44"/>
    <mergeCell ref="O46:Q46"/>
    <mergeCell ref="T38:V38"/>
    <mergeCell ref="H43:I43"/>
    <mergeCell ref="O39:Q39"/>
    <mergeCell ref="O40:Q40"/>
    <mergeCell ref="O41:Q41"/>
    <mergeCell ref="T42:V42"/>
    <mergeCell ref="T43:V43"/>
    <mergeCell ref="R43:S43"/>
    <mergeCell ref="H46:I46"/>
    <mergeCell ref="M46:N46"/>
    <mergeCell ref="R46:S46"/>
    <mergeCell ref="J46:L46"/>
    <mergeCell ref="H45:I45"/>
    <mergeCell ref="M45:N45"/>
    <mergeCell ref="E43:G43"/>
    <mergeCell ref="H42:I42"/>
    <mergeCell ref="M42:N42"/>
    <mergeCell ref="R42:S42"/>
    <mergeCell ref="J43:L43"/>
    <mergeCell ref="O42:Q42"/>
    <mergeCell ref="J42:L42"/>
    <mergeCell ref="H38:I38"/>
    <mergeCell ref="M38:N38"/>
    <mergeCell ref="M43:N43"/>
    <mergeCell ref="E44:G44"/>
    <mergeCell ref="E45:G45"/>
    <mergeCell ref="H44:I44"/>
    <mergeCell ref="M44:N44"/>
    <mergeCell ref="J44:L44"/>
    <mergeCell ref="J45:L45"/>
    <mergeCell ref="C46:D46"/>
    <mergeCell ref="C44:D44"/>
    <mergeCell ref="C45:D45"/>
    <mergeCell ref="E46:G46"/>
    <mergeCell ref="C38:D38"/>
    <mergeCell ref="R39:S39"/>
    <mergeCell ref="H41:I41"/>
    <mergeCell ref="M41:N41"/>
    <mergeCell ref="R41:S41"/>
    <mergeCell ref="R40:S40"/>
    <mergeCell ref="C39:D39"/>
    <mergeCell ref="C40:D40"/>
    <mergeCell ref="C41:D41"/>
    <mergeCell ref="E40:G40"/>
    <mergeCell ref="E39:G39"/>
    <mergeCell ref="J39:L39"/>
    <mergeCell ref="E41:G41"/>
    <mergeCell ref="H40:I40"/>
    <mergeCell ref="M40:N40"/>
    <mergeCell ref="J40:L40"/>
    <mergeCell ref="J41:L41"/>
    <mergeCell ref="H39:I39"/>
    <mergeCell ref="M39:N39"/>
    <mergeCell ref="O31:Q31"/>
    <mergeCell ref="C42:D42"/>
    <mergeCell ref="F29:H29"/>
    <mergeCell ref="I29:K29"/>
    <mergeCell ref="L29:N29"/>
    <mergeCell ref="O29:Q29"/>
    <mergeCell ref="C43:D43"/>
    <mergeCell ref="R29:T29"/>
    <mergeCell ref="U29:W29"/>
    <mergeCell ref="R31:T31"/>
    <mergeCell ref="U31:W31"/>
    <mergeCell ref="F30:H30"/>
    <mergeCell ref="I30:K30"/>
    <mergeCell ref="L30:N30"/>
    <mergeCell ref="O30:Q30"/>
    <mergeCell ref="R30:T30"/>
    <mergeCell ref="U30:W30"/>
    <mergeCell ref="F31:H31"/>
    <mergeCell ref="I31:K31"/>
    <mergeCell ref="L31:N31"/>
    <mergeCell ref="R37:V37"/>
    <mergeCell ref="E38:G38"/>
    <mergeCell ref="J38:L38"/>
    <mergeCell ref="O38:Q38"/>
    <mergeCell ref="U26:W26"/>
    <mergeCell ref="I27:K27"/>
    <mergeCell ref="L27:N27"/>
    <mergeCell ref="O27:Q27"/>
    <mergeCell ref="R27:T27"/>
    <mergeCell ref="U27:W27"/>
    <mergeCell ref="F28:H28"/>
    <mergeCell ref="I28:K28"/>
    <mergeCell ref="L28:N28"/>
    <mergeCell ref="O28:Q28"/>
    <mergeCell ref="R28:T28"/>
    <mergeCell ref="U28:W28"/>
    <mergeCell ref="F27:H27"/>
    <mergeCell ref="F26:H26"/>
    <mergeCell ref="I26:K26"/>
    <mergeCell ref="L26:N26"/>
    <mergeCell ref="O26:Q26"/>
    <mergeCell ref="R26:T26"/>
    <mergeCell ref="U23:W23"/>
    <mergeCell ref="F24:H24"/>
    <mergeCell ref="I24:K24"/>
    <mergeCell ref="L24:N24"/>
    <mergeCell ref="O24:Q24"/>
    <mergeCell ref="R24:T24"/>
    <mergeCell ref="U24:W24"/>
    <mergeCell ref="O25:Q25"/>
    <mergeCell ref="R25:T25"/>
    <mergeCell ref="U25:W25"/>
    <mergeCell ref="F23:H23"/>
    <mergeCell ref="I23:K23"/>
    <mergeCell ref="L23:N23"/>
    <mergeCell ref="F25:H25"/>
    <mergeCell ref="I25:K25"/>
    <mergeCell ref="L25:N25"/>
    <mergeCell ref="O23:Q23"/>
    <mergeCell ref="R23:T23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21:E22"/>
    <mergeCell ref="U21:W22"/>
    <mergeCell ref="R21:T22"/>
    <mergeCell ref="O22:Q22"/>
    <mergeCell ref="L22:N22"/>
    <mergeCell ref="I22:K22"/>
    <mergeCell ref="F21:Q21"/>
    <mergeCell ref="W13:X13"/>
    <mergeCell ref="S14:T14"/>
    <mergeCell ref="U14:V14"/>
    <mergeCell ref="W14:X14"/>
    <mergeCell ref="U15:V15"/>
    <mergeCell ref="W15:X15"/>
    <mergeCell ref="E15:F15"/>
    <mergeCell ref="I15:J15"/>
    <mergeCell ref="K15:L15"/>
    <mergeCell ref="O15:P15"/>
    <mergeCell ref="Q15:R15"/>
    <mergeCell ref="S15:T15"/>
    <mergeCell ref="G13:H13"/>
    <mergeCell ref="M13:N13"/>
    <mergeCell ref="G14:H14"/>
    <mergeCell ref="M14:N14"/>
    <mergeCell ref="E14:F14"/>
    <mergeCell ref="C4:D6"/>
    <mergeCell ref="A4:B6"/>
    <mergeCell ref="A37:B38"/>
    <mergeCell ref="R38:S38"/>
    <mergeCell ref="C37:G37"/>
    <mergeCell ref="A21:B22"/>
    <mergeCell ref="M8:N8"/>
    <mergeCell ref="Q7:R7"/>
    <mergeCell ref="G5:H6"/>
    <mergeCell ref="M5:N6"/>
    <mergeCell ref="M7:N7"/>
    <mergeCell ref="G11:H11"/>
    <mergeCell ref="M11:N11"/>
    <mergeCell ref="G12:H12"/>
    <mergeCell ref="M12:N12"/>
    <mergeCell ref="G9:H9"/>
    <mergeCell ref="M9:N9"/>
    <mergeCell ref="G10:H10"/>
    <mergeCell ref="M10:N10"/>
    <mergeCell ref="I9:J9"/>
    <mergeCell ref="A18:W18"/>
    <mergeCell ref="G15:H15"/>
    <mergeCell ref="M15:N15"/>
    <mergeCell ref="A16:I16"/>
    <mergeCell ref="R47:S47"/>
    <mergeCell ref="T47:V47"/>
    <mergeCell ref="C47:D47"/>
    <mergeCell ref="E47:G47"/>
    <mergeCell ref="H47:I47"/>
    <mergeCell ref="J47:L47"/>
    <mergeCell ref="M47:N47"/>
    <mergeCell ref="O47:Q47"/>
    <mergeCell ref="R48:S48"/>
    <mergeCell ref="T48:V48"/>
    <mergeCell ref="C48:D48"/>
    <mergeCell ref="E48:G48"/>
    <mergeCell ref="H48:I48"/>
    <mergeCell ref="J48:L48"/>
    <mergeCell ref="M48:N48"/>
    <mergeCell ref="O48:Q48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４  農林漁業</vt:lpstr>
      <vt:lpstr>52</vt:lpstr>
      <vt:lpstr>53</vt:lpstr>
      <vt:lpstr>54</vt:lpstr>
      <vt:lpstr>55</vt:lpstr>
      <vt:lpstr>56</vt:lpstr>
      <vt:lpstr>57</vt:lpstr>
      <vt:lpstr>58</vt:lpstr>
      <vt:lpstr>'52'!Print_Area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2019-12-20T04:37:05Z</cp:lastPrinted>
  <dcterms:created xsi:type="dcterms:W3CDTF">2002-03-04T06:27:57Z</dcterms:created>
  <dcterms:modified xsi:type="dcterms:W3CDTF">2020-11-30T00:43:56Z</dcterms:modified>
</cp:coreProperties>
</file>