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mc:AlternateContent xmlns:mc="http://schemas.openxmlformats.org/markup-compatibility/2006">
    <mc:Choice Requires="x15">
      <x15ac:absPath xmlns:x15ac="http://schemas.microsoft.com/office/spreadsheetml/2010/11/ac" url="W:\統計班\041市統計\統計書\R3\03.原稿\2稿\"/>
    </mc:Choice>
  </mc:AlternateContent>
  <xr:revisionPtr revIDLastSave="0" documentId="13_ncr:1_{CD5AE1AF-390D-4781-9C16-4CED65991A48}" xr6:coauthVersionLast="36" xr6:coauthVersionMax="36" xr10:uidLastSave="{00000000-0000-0000-0000-000000000000}"/>
  <bookViews>
    <workbookView xWindow="10785" yWindow="-15" windowWidth="10830" windowHeight="9810" tabRatio="823" xr2:uid="{00000000-000D-0000-FFFF-FFFF00000000}"/>
  </bookViews>
  <sheets>
    <sheet name="１３ 教育・文化" sheetId="53" r:id="rId1"/>
    <sheet name="118" sheetId="2" r:id="rId2"/>
    <sheet name="119" sheetId="47" r:id="rId3"/>
    <sheet name="120" sheetId="48" r:id="rId4"/>
    <sheet name="121" sheetId="65" r:id="rId5"/>
    <sheet name="122" sheetId="62" r:id="rId6"/>
    <sheet name="123" sheetId="66" r:id="rId7"/>
    <sheet name="124" sheetId="6" r:id="rId8"/>
    <sheet name="125" sheetId="19" r:id="rId9"/>
    <sheet name="126" sheetId="20" r:id="rId10"/>
    <sheet name="127" sheetId="46" r:id="rId11"/>
    <sheet name="128" sheetId="67" r:id="rId12"/>
    <sheet name="129" sheetId="63" r:id="rId13"/>
    <sheet name="130" sheetId="68" r:id="rId14"/>
    <sheet name="131" sheetId="69" r:id="rId15"/>
    <sheet name="132 " sheetId="64" r:id="rId16"/>
    <sheet name="133" sheetId="51" r:id="rId17"/>
    <sheet name="134" sheetId="54" r:id="rId18"/>
    <sheet name="135" sheetId="70" r:id="rId19"/>
    <sheet name="136" sheetId="71" r:id="rId20"/>
  </sheets>
  <definedNames>
    <definedName name="_xlnm._FilterDatabase" localSheetId="10" hidden="1">'127'!$A$5:$H$71</definedName>
    <definedName name="_xlnm.Print_Area" localSheetId="1">'118'!$A$1:$J$55</definedName>
    <definedName name="_xlnm.Print_Area" localSheetId="15">'132 '!$A$1:$Y$57</definedName>
    <definedName name="_xlnm.Print_Area" localSheetId="16">'133'!$A$1:$V$38</definedName>
  </definedNames>
  <calcPr calcId="191029"/>
</workbook>
</file>

<file path=xl/calcChain.xml><?xml version="1.0" encoding="utf-8"?>
<calcChain xmlns="http://schemas.openxmlformats.org/spreadsheetml/2006/main">
  <c r="L33" i="66" l="1"/>
  <c r="L30" i="66"/>
  <c r="E32" i="65" l="1"/>
  <c r="I32" i="65"/>
  <c r="I22" i="65"/>
  <c r="E22" i="65"/>
  <c r="E7" i="65"/>
  <c r="E11" i="65"/>
  <c r="E12" i="65"/>
  <c r="I12" i="65"/>
  <c r="C7" i="65"/>
  <c r="C37" i="65" s="1"/>
  <c r="G7" i="65"/>
  <c r="I7" i="65"/>
  <c r="I11" i="65" l="1"/>
  <c r="I38" i="65" s="1"/>
  <c r="E38" i="65"/>
  <c r="E37" i="65"/>
  <c r="I31" i="68"/>
  <c r="I32" i="68"/>
  <c r="I33" i="68"/>
  <c r="I29" i="68"/>
  <c r="I28" i="68"/>
  <c r="I27" i="68"/>
  <c r="I25" i="68"/>
  <c r="I24" i="68"/>
  <c r="I23" i="68"/>
  <c r="I21" i="68"/>
  <c r="I20" i="68"/>
  <c r="I19" i="68"/>
  <c r="I17" i="68"/>
  <c r="I16" i="68"/>
  <c r="I15" i="68"/>
  <c r="I13" i="68"/>
  <c r="I12" i="68"/>
  <c r="I11" i="68"/>
  <c r="I7" i="68"/>
  <c r="I9" i="68"/>
  <c r="I8" i="68"/>
  <c r="C7" i="68"/>
  <c r="C8" i="68"/>
  <c r="I37" i="65" l="1"/>
  <c r="G12" i="65"/>
  <c r="C32" i="65"/>
  <c r="C22" i="65"/>
  <c r="C12" i="65"/>
  <c r="C11" i="65"/>
  <c r="C16" i="48"/>
  <c r="C20" i="47"/>
  <c r="C13" i="47"/>
  <c r="C42" i="68" l="1"/>
  <c r="D16" i="67" l="1"/>
  <c r="D17" i="67"/>
  <c r="D33" i="66" l="1"/>
  <c r="D30" i="66"/>
  <c r="C51" i="46" l="1"/>
  <c r="K13" i="69" l="1"/>
  <c r="C8" i="69"/>
  <c r="C13" i="68"/>
  <c r="B18" i="63" l="1"/>
  <c r="B19" i="63"/>
  <c r="B20" i="63"/>
  <c r="B21" i="63"/>
  <c r="B22" i="63"/>
  <c r="B23" i="63"/>
  <c r="C66" i="46"/>
  <c r="C61" i="46"/>
  <c r="C62" i="46"/>
  <c r="C56" i="46"/>
  <c r="C46" i="46"/>
  <c r="C41" i="46"/>
  <c r="C36" i="46"/>
  <c r="C31" i="46"/>
  <c r="C26" i="46"/>
  <c r="C21" i="46"/>
  <c r="C16" i="46"/>
  <c r="C11" i="46"/>
  <c r="D17" i="66"/>
  <c r="K33" i="69" l="1"/>
  <c r="K32" i="69"/>
  <c r="K31" i="69"/>
  <c r="K29" i="69"/>
  <c r="K28" i="69"/>
  <c r="K27" i="69"/>
  <c r="K25" i="69"/>
  <c r="K24" i="69"/>
  <c r="K23" i="69"/>
  <c r="K21" i="69"/>
  <c r="K20" i="69"/>
  <c r="K19" i="69"/>
  <c r="K17" i="69"/>
  <c r="K16" i="69"/>
  <c r="K15" i="69"/>
  <c r="K12" i="69"/>
  <c r="K11" i="69"/>
  <c r="K8" i="69"/>
  <c r="K7" i="69"/>
  <c r="C7" i="69"/>
  <c r="C43" i="68"/>
  <c r="C41" i="68"/>
  <c r="C40" i="68"/>
  <c r="C39" i="68"/>
  <c r="C38" i="68"/>
  <c r="C37" i="68"/>
  <c r="C33" i="68"/>
  <c r="C32" i="68"/>
  <c r="C31" i="68"/>
  <c r="C29" i="68"/>
  <c r="C28" i="68"/>
  <c r="C27" i="68"/>
  <c r="C25" i="68"/>
  <c r="C24" i="68"/>
  <c r="C23" i="68"/>
  <c r="C21" i="68"/>
  <c r="C20" i="68"/>
  <c r="C19" i="68"/>
  <c r="C17" i="68"/>
  <c r="C16" i="68"/>
  <c r="C15" i="68"/>
  <c r="C12" i="68"/>
  <c r="C11" i="68"/>
  <c r="D15" i="67" l="1"/>
  <c r="D14" i="67"/>
  <c r="D13" i="67"/>
  <c r="D12" i="67"/>
  <c r="D11" i="67"/>
  <c r="D10" i="67"/>
  <c r="D9" i="67"/>
  <c r="D8" i="67"/>
  <c r="D7" i="67"/>
  <c r="D6" i="67"/>
  <c r="J33" i="66" l="1"/>
  <c r="H33" i="66"/>
  <c r="F33" i="66"/>
  <c r="J30" i="66"/>
  <c r="H30" i="66"/>
  <c r="F30" i="66"/>
  <c r="M17" i="66"/>
  <c r="L17" i="66"/>
  <c r="K17" i="66"/>
  <c r="J17" i="66"/>
  <c r="I17" i="66"/>
  <c r="H17" i="66"/>
  <c r="G17" i="66"/>
  <c r="F17" i="66"/>
  <c r="E17" i="66"/>
  <c r="L8" i="47" l="1"/>
  <c r="C35" i="63" l="1"/>
  <c r="C36" i="63"/>
  <c r="G32" i="65"/>
  <c r="G22" i="65"/>
  <c r="G11" i="65" l="1"/>
  <c r="G38" i="65" s="1"/>
  <c r="M16" i="62"/>
  <c r="G37" i="65" l="1"/>
  <c r="C34" i="63"/>
  <c r="C56" i="64" l="1"/>
  <c r="C47" i="64"/>
  <c r="C48" i="64"/>
  <c r="C49" i="64"/>
  <c r="C50" i="64"/>
  <c r="C51" i="64"/>
  <c r="C52" i="64"/>
  <c r="C53" i="64"/>
  <c r="C54" i="64"/>
  <c r="C55" i="64"/>
  <c r="C46" i="64"/>
  <c r="C45" i="64"/>
  <c r="R4" i="2" l="1"/>
  <c r="R5" i="2"/>
  <c r="R6" i="2"/>
  <c r="R7" i="2"/>
  <c r="R8" i="2"/>
  <c r="R9" i="2"/>
  <c r="R10" i="2"/>
  <c r="R11" i="2"/>
  <c r="R12" i="2"/>
  <c r="R13" i="2"/>
  <c r="C37" i="63" l="1"/>
  <c r="B13" i="63"/>
  <c r="B12" i="63"/>
  <c r="B11" i="63"/>
  <c r="B10" i="63"/>
  <c r="B9" i="63"/>
  <c r="B8" i="63"/>
  <c r="B7" i="63"/>
  <c r="C38" i="65" l="1"/>
  <c r="I5" i="47" l="1"/>
  <c r="I16" i="62" l="1"/>
  <c r="K16" i="62"/>
  <c r="J16" i="62"/>
  <c r="J8" i="47"/>
  <c r="I8" i="47"/>
  <c r="K5" i="47"/>
  <c r="J5" i="47"/>
  <c r="H5" i="47"/>
  <c r="I12" i="48" l="1"/>
  <c r="J12" i="48"/>
  <c r="K27" i="47" l="1"/>
  <c r="L13" i="47" l="1"/>
  <c r="M20" i="62" l="1"/>
  <c r="L20" i="62"/>
  <c r="K20" i="62"/>
  <c r="K15" i="62" s="1"/>
  <c r="J20" i="62"/>
  <c r="J15" i="62" s="1"/>
  <c r="I20" i="62"/>
  <c r="I15" i="62" s="1"/>
  <c r="H20" i="62"/>
  <c r="G20" i="62"/>
  <c r="F20" i="62"/>
  <c r="E20" i="62"/>
  <c r="D20" i="62"/>
  <c r="L16" i="62"/>
  <c r="L15" i="62" s="1"/>
  <c r="H16" i="62"/>
  <c r="G16" i="62"/>
  <c r="F16" i="62"/>
  <c r="E16" i="62"/>
  <c r="D16" i="62"/>
  <c r="H15" i="62" l="1"/>
  <c r="E15" i="62"/>
  <c r="D15" i="62"/>
  <c r="G15" i="62"/>
  <c r="F15" i="62"/>
  <c r="M15" i="62"/>
  <c r="C70" i="46" l="1"/>
  <c r="C69" i="46"/>
  <c r="C68" i="46"/>
  <c r="C67" i="46"/>
  <c r="C65" i="46"/>
  <c r="C64" i="46"/>
  <c r="C63" i="46"/>
  <c r="C60" i="46"/>
  <c r="C59" i="46"/>
  <c r="C58" i="46"/>
  <c r="C57" i="46"/>
  <c r="C55" i="46"/>
  <c r="C54" i="46"/>
  <c r="C53" i="46"/>
  <c r="C52" i="46"/>
  <c r="C50" i="46"/>
  <c r="C49" i="46"/>
  <c r="C48" i="46"/>
  <c r="C47" i="46"/>
  <c r="C45" i="46"/>
  <c r="C44" i="46"/>
  <c r="C43" i="46"/>
  <c r="C42" i="46"/>
  <c r="C40" i="46"/>
  <c r="C39" i="46"/>
  <c r="C38" i="46"/>
  <c r="C37" i="46"/>
  <c r="C35" i="46"/>
  <c r="C34" i="46"/>
  <c r="C33" i="46"/>
  <c r="C32" i="46"/>
  <c r="C30" i="46"/>
  <c r="C29" i="46"/>
  <c r="C28" i="46"/>
  <c r="C27" i="46"/>
  <c r="C25" i="46"/>
  <c r="C24" i="46"/>
  <c r="C23" i="46"/>
  <c r="C22" i="46"/>
  <c r="C20" i="46"/>
  <c r="C19" i="46"/>
  <c r="C18" i="46"/>
  <c r="C17" i="46"/>
  <c r="C15" i="46"/>
  <c r="C14" i="46"/>
  <c r="C13" i="46"/>
  <c r="C12" i="46"/>
  <c r="C10" i="46"/>
  <c r="C9" i="46"/>
  <c r="C8" i="46"/>
  <c r="C7" i="46"/>
  <c r="C6" i="46"/>
  <c r="L7" i="48"/>
  <c r="K7" i="48"/>
  <c r="J7" i="48"/>
  <c r="I7" i="48"/>
  <c r="H7" i="48"/>
  <c r="C5" i="47"/>
  <c r="Q12" i="2"/>
  <c r="P12" i="2"/>
  <c r="Q11" i="2"/>
  <c r="P11" i="2"/>
  <c r="Q10" i="2"/>
  <c r="P10" i="2"/>
  <c r="K20" i="48"/>
  <c r="J20" i="48"/>
  <c r="I20" i="48"/>
  <c r="K16" i="48"/>
  <c r="J16" i="48"/>
  <c r="J11" i="48" s="1"/>
  <c r="I16" i="48"/>
  <c r="I11" i="48" s="1"/>
  <c r="K12" i="48"/>
  <c r="K11" i="48" s="1"/>
  <c r="J27" i="47"/>
  <c r="I27" i="47"/>
  <c r="K20" i="47"/>
  <c r="J20" i="47"/>
  <c r="I20" i="47"/>
  <c r="K13" i="47"/>
  <c r="J13" i="47"/>
  <c r="I13" i="47"/>
  <c r="K8" i="47"/>
  <c r="L20" i="48"/>
  <c r="H20" i="48"/>
  <c r="G20" i="48"/>
  <c r="F20" i="48"/>
  <c r="E20" i="48"/>
  <c r="D20" i="48"/>
  <c r="C20" i="48"/>
  <c r="L16" i="48"/>
  <c r="H16" i="48"/>
  <c r="H11" i="48" s="1"/>
  <c r="G16" i="48"/>
  <c r="F16" i="48"/>
  <c r="E16" i="48"/>
  <c r="D16" i="48"/>
  <c r="L12" i="48"/>
  <c r="G12" i="48"/>
  <c r="F12" i="48"/>
  <c r="E12" i="48"/>
  <c r="D12" i="48"/>
  <c r="C12" i="48"/>
  <c r="G7" i="48"/>
  <c r="F7" i="48"/>
  <c r="E7" i="48"/>
  <c r="D7" i="48"/>
  <c r="C7" i="48"/>
  <c r="L27" i="47"/>
  <c r="H27" i="47"/>
  <c r="G27" i="47"/>
  <c r="F27" i="47"/>
  <c r="E27" i="47"/>
  <c r="D27" i="47"/>
  <c r="C27" i="47"/>
  <c r="L20" i="47"/>
  <c r="L12" i="47" s="1"/>
  <c r="L32" i="47" s="1"/>
  <c r="H20" i="47"/>
  <c r="G20" i="47"/>
  <c r="F20" i="47"/>
  <c r="E20" i="47"/>
  <c r="D20" i="47"/>
  <c r="C12" i="47"/>
  <c r="H13" i="47"/>
  <c r="G13" i="47"/>
  <c r="F13" i="47"/>
  <c r="F12" i="47" s="1"/>
  <c r="E13" i="47"/>
  <c r="D13" i="47"/>
  <c r="G8" i="47"/>
  <c r="F8" i="47"/>
  <c r="E8" i="47"/>
  <c r="D8" i="47"/>
  <c r="C8" i="47"/>
  <c r="L5" i="47"/>
  <c r="G5" i="47"/>
  <c r="F5" i="47"/>
  <c r="E5" i="47"/>
  <c r="D5" i="47"/>
  <c r="Q9" i="2"/>
  <c r="P9" i="2"/>
  <c r="Q13" i="2"/>
  <c r="P13" i="2"/>
  <c r="Q8" i="2"/>
  <c r="P8" i="2"/>
  <c r="Q7" i="2"/>
  <c r="P7" i="2"/>
  <c r="Q6" i="2"/>
  <c r="P6" i="2"/>
  <c r="Q5" i="2"/>
  <c r="P5" i="2"/>
  <c r="Q4" i="2"/>
  <c r="P4" i="2"/>
  <c r="J12" i="47" l="1"/>
  <c r="J33" i="47" s="1"/>
  <c r="G12" i="47"/>
  <c r="G33" i="47" s="1"/>
  <c r="E12" i="47"/>
  <c r="E32" i="47" s="1"/>
  <c r="E11" i="48"/>
  <c r="F11" i="48"/>
  <c r="F25" i="48" s="1"/>
  <c r="G11" i="48"/>
  <c r="G25" i="48" s="1"/>
  <c r="C11" i="48"/>
  <c r="C26" i="48" s="1"/>
  <c r="D11" i="48"/>
  <c r="D25" i="48" s="1"/>
  <c r="L33" i="47"/>
  <c r="D12" i="47"/>
  <c r="D33" i="47" s="1"/>
  <c r="H12" i="47"/>
  <c r="H32" i="47" s="1"/>
  <c r="C33" i="47"/>
  <c r="C32" i="47"/>
  <c r="J25" i="48"/>
  <c r="K25" i="48"/>
  <c r="K12" i="47"/>
  <c r="K32" i="47" s="1"/>
  <c r="I12" i="47"/>
  <c r="I32" i="47" s="1"/>
  <c r="F32" i="47"/>
  <c r="F33" i="47"/>
  <c r="J32" i="47"/>
  <c r="L11" i="48"/>
  <c r="L25" i="48" s="1"/>
  <c r="E25" i="48"/>
  <c r="E26" i="48"/>
  <c r="H25" i="48"/>
  <c r="H26" i="48"/>
  <c r="I25" i="48"/>
  <c r="I26" i="48"/>
  <c r="K26" i="48"/>
  <c r="J26" i="48"/>
  <c r="F26" i="48" l="1"/>
  <c r="D26" i="48"/>
  <c r="C25" i="48"/>
  <c r="G32" i="47"/>
  <c r="D32" i="47"/>
  <c r="G26" i="48"/>
  <c r="E33" i="47"/>
  <c r="K33" i="47"/>
  <c r="H33" i="47"/>
  <c r="I33" i="47"/>
  <c r="L26" i="48"/>
</calcChain>
</file>

<file path=xl/sharedStrings.xml><?xml version="1.0" encoding="utf-8"?>
<sst xmlns="http://schemas.openxmlformats.org/spreadsheetml/2006/main" count="1974" uniqueCount="908">
  <si>
    <t>大谷津運動公園</t>
    <rPh sb="0" eb="1">
      <t>オオ</t>
    </rPh>
    <rPh sb="1" eb="3">
      <t>ヤツ</t>
    </rPh>
    <rPh sb="3" eb="5">
      <t>ウンドウ</t>
    </rPh>
    <rPh sb="5" eb="7">
      <t>コウエン</t>
    </rPh>
    <phoneticPr fontId="3"/>
  </si>
  <si>
    <t>野球場</t>
    <rPh sb="0" eb="3">
      <t>ヤキュウジョウ</t>
    </rPh>
    <phoneticPr fontId="3"/>
  </si>
  <si>
    <t>陸  上
競技場</t>
    <rPh sb="0" eb="4">
      <t>リクジョウ</t>
    </rPh>
    <rPh sb="5" eb="8">
      <t>キョウギジョウ</t>
    </rPh>
    <phoneticPr fontId="3"/>
  </si>
  <si>
    <t>体育館</t>
    <rPh sb="0" eb="3">
      <t>タイイクカン</t>
    </rPh>
    <phoneticPr fontId="3"/>
  </si>
  <si>
    <t>相撲場</t>
    <rPh sb="0" eb="2">
      <t>スモウ</t>
    </rPh>
    <rPh sb="2" eb="3">
      <t>ジョウ</t>
    </rPh>
    <phoneticPr fontId="3"/>
  </si>
  <si>
    <t>小学校児童数</t>
  </si>
  <si>
    <t>中学校生徒数</t>
  </si>
  <si>
    <t>身       長</t>
  </si>
  <si>
    <t>体       重</t>
  </si>
  <si>
    <t>胸       囲</t>
  </si>
  <si>
    <t>座       高</t>
  </si>
  <si>
    <t>男</t>
  </si>
  <si>
    <t>女</t>
  </si>
  <si>
    <t>国平均</t>
  </si>
  <si>
    <t>市平均</t>
  </si>
  <si>
    <t>握力</t>
  </si>
  <si>
    <t>（ｋｇ）</t>
  </si>
  <si>
    <t>県平均</t>
  </si>
  <si>
    <t>上体起こし</t>
  </si>
  <si>
    <t>（回）</t>
  </si>
  <si>
    <t>長座体前屈</t>
  </si>
  <si>
    <t>（ｃｍ）</t>
  </si>
  <si>
    <t>反復横跳び</t>
  </si>
  <si>
    <t>２０ｍ
シャトルラン</t>
  </si>
  <si>
    <t>５０ｍ走</t>
  </si>
  <si>
    <t>（秒）</t>
  </si>
  <si>
    <t>立ち幅とび</t>
  </si>
  <si>
    <t>ソフトボール投げ</t>
  </si>
  <si>
    <t>（ｍ）</t>
  </si>
  <si>
    <t>16ミリフィルム</t>
  </si>
  <si>
    <t>年      度</t>
  </si>
  <si>
    <t>国</t>
  </si>
  <si>
    <t>県</t>
  </si>
  <si>
    <t>市</t>
  </si>
  <si>
    <t>計</t>
  </si>
  <si>
    <t>有形文化財</t>
  </si>
  <si>
    <t>建造物</t>
  </si>
  <si>
    <t>絵画</t>
  </si>
  <si>
    <t>彫刻</t>
  </si>
  <si>
    <t>工芸</t>
  </si>
  <si>
    <t>書跡</t>
  </si>
  <si>
    <t>考古資料</t>
  </si>
  <si>
    <t>古文書</t>
  </si>
  <si>
    <t>歴史資料</t>
  </si>
  <si>
    <t>有形民俗文化財</t>
  </si>
  <si>
    <t>絵馬・商業資料・石仏</t>
  </si>
  <si>
    <t>無形文化財</t>
  </si>
  <si>
    <t>無形民俗文化財</t>
  </si>
  <si>
    <t>芸能</t>
  </si>
  <si>
    <t>史跡</t>
  </si>
  <si>
    <t>遺跡・墳墓・他</t>
  </si>
  <si>
    <t>天然記念物</t>
  </si>
  <si>
    <t>森・樹木</t>
  </si>
  <si>
    <t>種  別</t>
  </si>
  <si>
    <t>名          称</t>
  </si>
  <si>
    <t>所在地</t>
  </si>
  <si>
    <t>員数</t>
  </si>
  <si>
    <t>備          考</t>
  </si>
  <si>
    <t>旧御子神家住宅</t>
  </si>
  <si>
    <t>大竹</t>
  </si>
  <si>
    <t>千葉県</t>
  </si>
  <si>
    <t>１棟</t>
  </si>
  <si>
    <t>旧学習院初等科正堂</t>
  </si>
  <si>
    <t>新勝寺</t>
  </si>
  <si>
    <t>成田</t>
  </si>
  <si>
    <t>５棟</t>
  </si>
  <si>
    <t>（光明堂）</t>
  </si>
  <si>
    <t>元禄14年(1701)建立</t>
  </si>
  <si>
    <t>新勝寺旧本堂</t>
  </si>
  <si>
    <t>（釈迦堂）</t>
  </si>
  <si>
    <t>（三重塔）</t>
  </si>
  <si>
    <t>（仁王門）</t>
  </si>
  <si>
    <t>文政13年(1830)建立</t>
  </si>
  <si>
    <t>文久元年(1861)建立</t>
  </si>
  <si>
    <t>木造不動明王</t>
  </si>
  <si>
    <t>３躯</t>
  </si>
  <si>
    <t>新勝寺の本尊</t>
  </si>
  <si>
    <t>及二童子像</t>
  </si>
  <si>
    <t>住吉物語</t>
  </si>
  <si>
    <t>田町</t>
  </si>
  <si>
    <t>成田山</t>
  </si>
  <si>
    <t>１帖</t>
  </si>
  <si>
    <t>鎌倉時代中期の</t>
  </si>
  <si>
    <t>仏教図書館</t>
  </si>
  <si>
    <t>擬古物語</t>
  </si>
  <si>
    <t>考古</t>
  </si>
  <si>
    <t>新勝寺板石塔婆</t>
  </si>
  <si>
    <t>資料</t>
  </si>
  <si>
    <t>旧平野家住宅</t>
  </si>
  <si>
    <t>円光寺</t>
  </si>
  <si>
    <t>木造薬師如来坐像</t>
  </si>
  <si>
    <t>船形</t>
  </si>
  <si>
    <t>薬師寺</t>
  </si>
  <si>
    <t>鎌倉時代の作</t>
  </si>
  <si>
    <t>木造金剛力士立像</t>
  </si>
  <si>
    <t>〃</t>
  </si>
  <si>
    <t>半円方格帯変形神獣鏡</t>
  </si>
  <si>
    <t>土室</t>
  </si>
  <si>
    <t>祥鳳院</t>
  </si>
  <si>
    <t>宗吾</t>
  </si>
  <si>
    <t>台方</t>
  </si>
  <si>
    <t>超林寺</t>
  </si>
  <si>
    <t>天正検地帳</t>
  </si>
  <si>
    <t>天正19年(1591)の検地帳</t>
  </si>
  <si>
    <t>川栗</t>
  </si>
  <si>
    <t>東金山</t>
  </si>
  <si>
    <t>有形</t>
  </si>
  <si>
    <t>22面</t>
  </si>
  <si>
    <t>民俗</t>
  </si>
  <si>
    <t>文化財</t>
  </si>
  <si>
    <t>成田の商業用具</t>
  </si>
  <si>
    <t>土屋</t>
  </si>
  <si>
    <t>100点</t>
  </si>
  <si>
    <t>無形</t>
  </si>
  <si>
    <t>成田のおどり花見</t>
  </si>
  <si>
    <t>上町</t>
  </si>
  <si>
    <t>幸町</t>
  </si>
  <si>
    <t>取香の三番叟</t>
  </si>
  <si>
    <t>取香</t>
  </si>
  <si>
    <t>取香三番叟</t>
  </si>
  <si>
    <t>62. 2.27</t>
  </si>
  <si>
    <t>保存会</t>
  </si>
  <si>
    <t>下福田</t>
  </si>
  <si>
    <t>大竹利典</t>
  </si>
  <si>
    <t>寺台</t>
  </si>
  <si>
    <t>永興寺</t>
  </si>
  <si>
    <t>八代玉作遺跡</t>
  </si>
  <si>
    <t>玉造</t>
  </si>
  <si>
    <t>成田市</t>
  </si>
  <si>
    <t>41.12. 2</t>
  </si>
  <si>
    <t>公津原古墳群</t>
  </si>
  <si>
    <t>成田市他</t>
  </si>
  <si>
    <t>40基</t>
  </si>
  <si>
    <t>天然</t>
  </si>
  <si>
    <t>麻賀多神社の森</t>
  </si>
  <si>
    <t>麻賀多神社</t>
  </si>
  <si>
    <t>石造多層塔</t>
  </si>
  <si>
    <t>薬師堂</t>
  </si>
  <si>
    <t>享保7年(1722)建立</t>
  </si>
  <si>
    <t>輪転経蔵</t>
  </si>
  <si>
    <t>47.11. 3</t>
  </si>
  <si>
    <t>享保17年(1732)建立</t>
  </si>
  <si>
    <t>麻賀多神社本殿</t>
  </si>
  <si>
    <t>寛文13年(1673)建立</t>
  </si>
  <si>
    <t>絹本著色阿弥陀三尊</t>
  </si>
  <si>
    <t>郷部</t>
  </si>
  <si>
    <t>観音堂宝物</t>
  </si>
  <si>
    <t>江戸時代初期の作</t>
  </si>
  <si>
    <t>来迎図</t>
  </si>
  <si>
    <t>薬王寺</t>
  </si>
  <si>
    <t>木造延命地蔵菩薩立像</t>
  </si>
  <si>
    <t>幡谷</t>
  </si>
  <si>
    <t>延命院</t>
  </si>
  <si>
    <t>木造聖観音坐像</t>
  </si>
  <si>
    <t>60. 2. 1</t>
  </si>
  <si>
    <t>木造観音菩薩立像</t>
  </si>
  <si>
    <t>土室台郭観音</t>
  </si>
  <si>
    <t>南北朝時代の作</t>
  </si>
  <si>
    <t>様保存会</t>
  </si>
  <si>
    <t>木造虚空蔵菩薩坐像</t>
  </si>
  <si>
    <t>江弁須</t>
  </si>
  <si>
    <t>正蔵院</t>
  </si>
  <si>
    <t>10. 3.27</t>
  </si>
  <si>
    <t>観行院</t>
  </si>
  <si>
    <t>国学者  鈴木雅之の著書</t>
  </si>
  <si>
    <t>成田山仏教</t>
  </si>
  <si>
    <t>79点</t>
  </si>
  <si>
    <t>民政要論略篇ほか</t>
  </si>
  <si>
    <t>図書館</t>
  </si>
  <si>
    <t>56点</t>
  </si>
  <si>
    <t>幡谷家文書</t>
  </si>
  <si>
    <t>押畑</t>
  </si>
  <si>
    <t>一括</t>
  </si>
  <si>
    <t>板石塔婆</t>
  </si>
  <si>
    <t>東勝寺</t>
  </si>
  <si>
    <t>平貞胤供養碑</t>
  </si>
  <si>
    <t>45.11. 3</t>
  </si>
  <si>
    <t>硬玉製大勾玉</t>
  </si>
  <si>
    <t>郷部出土，コの字型勾玉</t>
  </si>
  <si>
    <t>竜角寺出土文字瓦</t>
  </si>
  <si>
    <t>八代玉作遺跡出土品</t>
  </si>
  <si>
    <t>竜台の百庚申</t>
  </si>
  <si>
    <t>竜台</t>
  </si>
  <si>
    <t>100基</t>
  </si>
  <si>
    <t>紙本著色地蔵十王図</t>
  </si>
  <si>
    <t>10.12.25</t>
  </si>
  <si>
    <t>11幅</t>
  </si>
  <si>
    <t>江戸時代中期の作</t>
  </si>
  <si>
    <t>神楽保存会</t>
  </si>
  <si>
    <t>北羽鳥香取神社獅子舞</t>
  </si>
  <si>
    <t>北羽鳥</t>
  </si>
  <si>
    <t>南羽鳥</t>
  </si>
  <si>
    <t>式内社麻賀多神社</t>
  </si>
  <si>
    <t>寺台河岸跡</t>
  </si>
  <si>
    <t>61.11. 3</t>
  </si>
  <si>
    <t>来迎寺の大カヤ</t>
  </si>
  <si>
    <t>松崎</t>
  </si>
  <si>
    <t>押畑の大シイ</t>
  </si>
  <si>
    <t>久米の大シイ</t>
  </si>
  <si>
    <t>久米</t>
  </si>
  <si>
    <t>新勝寺の大ケヤキ</t>
  </si>
  <si>
    <t>水神の森</t>
  </si>
  <si>
    <t>北須賀</t>
  </si>
  <si>
    <t>58.11. 3</t>
  </si>
  <si>
    <t>小学校数</t>
    <rPh sb="0" eb="3">
      <t>ショウガッコウ</t>
    </rPh>
    <rPh sb="3" eb="4">
      <t>スウ</t>
    </rPh>
    <phoneticPr fontId="3"/>
  </si>
  <si>
    <t>中学校数</t>
    <rPh sb="0" eb="3">
      <t>チュウガッコウ</t>
    </rPh>
    <rPh sb="3" eb="4">
      <t>スウ</t>
    </rPh>
    <phoneticPr fontId="3"/>
  </si>
  <si>
    <t>小学校児童数</t>
    <rPh sb="0" eb="3">
      <t>ショウガッコウ</t>
    </rPh>
    <rPh sb="3" eb="5">
      <t>ジドウ</t>
    </rPh>
    <rPh sb="5" eb="6">
      <t>スウ</t>
    </rPh>
    <phoneticPr fontId="3"/>
  </si>
  <si>
    <t>中学校生徒数</t>
    <rPh sb="0" eb="3">
      <t>チュウガッコウ</t>
    </rPh>
    <rPh sb="3" eb="6">
      <t>セイトスウ</t>
    </rPh>
    <phoneticPr fontId="3"/>
  </si>
  <si>
    <t>小学校</t>
    <rPh sb="0" eb="3">
      <t>ショウガッコウ</t>
    </rPh>
    <phoneticPr fontId="3"/>
  </si>
  <si>
    <t>中学校</t>
    <rPh sb="0" eb="3">
      <t>チュウガッコウ</t>
    </rPh>
    <phoneticPr fontId="3"/>
  </si>
  <si>
    <t>利用者
延人数</t>
    <rPh sb="0" eb="3">
      <t>リヨウシャ</t>
    </rPh>
    <rPh sb="4" eb="5">
      <t>ノ</t>
    </rPh>
    <rPh sb="5" eb="6">
      <t>ニン</t>
    </rPh>
    <rPh sb="6" eb="7">
      <t>スウ</t>
    </rPh>
    <phoneticPr fontId="3"/>
  </si>
  <si>
    <t>利用回
数合計</t>
    <rPh sb="0" eb="1">
      <t>リ</t>
    </rPh>
    <rPh sb="1" eb="2">
      <t>ヨウ</t>
    </rPh>
    <rPh sb="2" eb="3">
      <t>カイ</t>
    </rPh>
    <rPh sb="4" eb="5">
      <t>カズ</t>
    </rPh>
    <rPh sb="5" eb="6">
      <t>ゴウ</t>
    </rPh>
    <rPh sb="6" eb="7">
      <t>ケイ</t>
    </rPh>
    <phoneticPr fontId="3"/>
  </si>
  <si>
    <t>音  楽</t>
    <rPh sb="0" eb="4">
      <t>オンガク</t>
    </rPh>
    <phoneticPr fontId="3"/>
  </si>
  <si>
    <t>演  劇</t>
    <rPh sb="0" eb="4">
      <t>エンゲキ</t>
    </rPh>
    <phoneticPr fontId="3"/>
  </si>
  <si>
    <t>舞  踊</t>
    <rPh sb="0" eb="4">
      <t>ブヨウ</t>
    </rPh>
    <phoneticPr fontId="3"/>
  </si>
  <si>
    <t>大  会
講  演</t>
    <rPh sb="0" eb="4">
      <t>タイカイ</t>
    </rPh>
    <rPh sb="5" eb="9">
      <t>コウエン</t>
    </rPh>
    <phoneticPr fontId="3"/>
  </si>
  <si>
    <t>映  画</t>
    <rPh sb="0" eb="4">
      <t>エイガ</t>
    </rPh>
    <phoneticPr fontId="3"/>
  </si>
  <si>
    <t>その他</t>
    <rPh sb="0" eb="3">
      <t>ソノタ</t>
    </rPh>
    <phoneticPr fontId="3"/>
  </si>
  <si>
    <t>蔵      書      冊      数</t>
    <rPh sb="0" eb="8">
      <t>ゾウショ</t>
    </rPh>
    <rPh sb="14" eb="22">
      <t>サッスウ</t>
    </rPh>
    <phoneticPr fontId="3"/>
  </si>
  <si>
    <t>年   間   増   加   冊   数</t>
    <rPh sb="0" eb="5">
      <t>ネンカン</t>
    </rPh>
    <rPh sb="8" eb="13">
      <t>ゾウカ</t>
    </rPh>
    <rPh sb="16" eb="21">
      <t>サッスウ</t>
    </rPh>
    <phoneticPr fontId="3"/>
  </si>
  <si>
    <t>合      計</t>
    <rPh sb="0" eb="8">
      <t>ゴウケイ</t>
    </rPh>
    <phoneticPr fontId="3"/>
  </si>
  <si>
    <t>一      般</t>
    <rPh sb="0" eb="8">
      <t>イッパン</t>
    </rPh>
    <phoneticPr fontId="3"/>
  </si>
  <si>
    <t>学      生</t>
    <rPh sb="0" eb="8">
      <t>ガクセイ</t>
    </rPh>
    <phoneticPr fontId="3"/>
  </si>
  <si>
    <t>（１） 蔵書及び利用の状況</t>
    <rPh sb="4" eb="6">
      <t>ゾウショ</t>
    </rPh>
    <rPh sb="6" eb="7">
      <t>オヨ</t>
    </rPh>
    <rPh sb="8" eb="10">
      <t>リヨウ</t>
    </rPh>
    <rPh sb="11" eb="13">
      <t>ジョウキョウ</t>
    </rPh>
    <phoneticPr fontId="3"/>
  </si>
  <si>
    <t xml:space="preserve">本 </t>
    <rPh sb="0" eb="1">
      <t>ホン</t>
    </rPh>
    <phoneticPr fontId="3"/>
  </si>
  <si>
    <t>計</t>
    <rPh sb="0" eb="1">
      <t>ケイ</t>
    </rPh>
    <phoneticPr fontId="3"/>
  </si>
  <si>
    <t>（２） 視聴覚資料保有数</t>
    <rPh sb="4" eb="7">
      <t>シチョウカク</t>
    </rPh>
    <rPh sb="7" eb="9">
      <t>シリョウ</t>
    </rPh>
    <rPh sb="9" eb="12">
      <t>ホユウスウ</t>
    </rPh>
    <phoneticPr fontId="3"/>
  </si>
  <si>
    <t>図書館の状況</t>
    <rPh sb="0" eb="3">
      <t>トショカン</t>
    </rPh>
    <rPh sb="4" eb="6">
      <t>ジョウキョウ</t>
    </rPh>
    <phoneticPr fontId="3"/>
  </si>
  <si>
    <t>館</t>
    <rPh sb="0" eb="1">
      <t>ヤカタ</t>
    </rPh>
    <phoneticPr fontId="3"/>
  </si>
  <si>
    <t>年  度</t>
  </si>
  <si>
    <t>利          用          者          数</t>
  </si>
  <si>
    <t>総    数</t>
  </si>
  <si>
    <t>主催行事</t>
  </si>
  <si>
    <t>団体行事</t>
  </si>
  <si>
    <t>行政関係</t>
  </si>
  <si>
    <t>そ の 他</t>
  </si>
  <si>
    <t>図    書</t>
  </si>
  <si>
    <t>中央公民館</t>
  </si>
  <si>
    <t>公津公民館</t>
  </si>
  <si>
    <t>橋賀台公民館</t>
  </si>
  <si>
    <t>久住公民館</t>
  </si>
  <si>
    <t>玉造公民館</t>
  </si>
  <si>
    <t>豊住公民館</t>
  </si>
  <si>
    <t>成田公民館</t>
  </si>
  <si>
    <t>八生公民館</t>
  </si>
  <si>
    <t>中郷公民館</t>
  </si>
  <si>
    <t>加良部公民館</t>
  </si>
  <si>
    <t>遠山公民館</t>
  </si>
  <si>
    <t>所    有    台    数</t>
    <rPh sb="0" eb="1">
      <t>トコロ</t>
    </rPh>
    <rPh sb="5" eb="6">
      <t>ユウ</t>
    </rPh>
    <rPh sb="10" eb="11">
      <t>ダイ</t>
    </rPh>
    <phoneticPr fontId="4"/>
  </si>
  <si>
    <t>建造物</t>
    <rPh sb="0" eb="3">
      <t>ケンゾウブツ</t>
    </rPh>
    <phoneticPr fontId="4"/>
  </si>
  <si>
    <t>大栄公民館</t>
  </si>
  <si>
    <t>登録有形文化財</t>
    <rPh sb="0" eb="2">
      <t>トウロク</t>
    </rPh>
    <rPh sb="2" eb="4">
      <t>ユウケイ</t>
    </rPh>
    <rPh sb="4" eb="7">
      <t>ブンカザイ</t>
    </rPh>
    <phoneticPr fontId="4"/>
  </si>
  <si>
    <t>建造物</t>
    <rPh sb="0" eb="3">
      <t>ケンゾウブツ</t>
    </rPh>
    <phoneticPr fontId="9"/>
  </si>
  <si>
    <t>附　銅造棟札1枚</t>
  </si>
  <si>
    <t>小ホール</t>
    <rPh sb="0" eb="1">
      <t>ショウ</t>
    </rPh>
    <phoneticPr fontId="3"/>
  </si>
  <si>
    <t>学校数</t>
    <rPh sb="0" eb="2">
      <t>ガッコウ</t>
    </rPh>
    <rPh sb="2" eb="3">
      <t>カズ</t>
    </rPh>
    <phoneticPr fontId="3"/>
  </si>
  <si>
    <t xml:space="preserve">総　　数 </t>
    <rPh sb="0" eb="4">
      <t>ソウスウ</t>
    </rPh>
    <phoneticPr fontId="3"/>
  </si>
  <si>
    <t xml:space="preserve">   　 本　校 </t>
    <rPh sb="5" eb="8">
      <t>ホンコウ</t>
    </rPh>
    <phoneticPr fontId="3"/>
  </si>
  <si>
    <t xml:space="preserve">   　 分　校 </t>
    <rPh sb="5" eb="8">
      <t>ブンコウ</t>
    </rPh>
    <phoneticPr fontId="3"/>
  </si>
  <si>
    <t>学　級　数</t>
    <rPh sb="0" eb="5">
      <t>ガッキュウスウ</t>
    </rPh>
    <phoneticPr fontId="3"/>
  </si>
  <si>
    <t xml:space="preserve">     単　式 </t>
    <rPh sb="5" eb="8">
      <t>タンシキ</t>
    </rPh>
    <phoneticPr fontId="3"/>
  </si>
  <si>
    <t xml:space="preserve">     複　式 </t>
    <rPh sb="5" eb="8">
      <t>フクシキ</t>
    </rPh>
    <phoneticPr fontId="3"/>
  </si>
  <si>
    <t>学　　年　　別　　児　　童　　数</t>
    <rPh sb="0" eb="1">
      <t>ガク</t>
    </rPh>
    <rPh sb="3" eb="4">
      <t>トシ</t>
    </rPh>
    <rPh sb="6" eb="7">
      <t>ベツ</t>
    </rPh>
    <rPh sb="9" eb="10">
      <t>ジ</t>
    </rPh>
    <rPh sb="12" eb="13">
      <t>ワラベ</t>
    </rPh>
    <rPh sb="15" eb="16">
      <t>カズ</t>
    </rPh>
    <phoneticPr fontId="3"/>
  </si>
  <si>
    <t xml:space="preserve">  総　　数 </t>
    <rPh sb="2" eb="6">
      <t>ソウスウ</t>
    </rPh>
    <phoneticPr fontId="3"/>
  </si>
  <si>
    <t xml:space="preserve">       男　　　</t>
    <rPh sb="7" eb="8">
      <t>オトコ</t>
    </rPh>
    <phoneticPr fontId="3"/>
  </si>
  <si>
    <t xml:space="preserve">      １学年 </t>
    <rPh sb="7" eb="9">
      <t>ガクネン</t>
    </rPh>
    <phoneticPr fontId="3"/>
  </si>
  <si>
    <t xml:space="preserve">      ２学年 </t>
    <rPh sb="7" eb="9">
      <t>ガクネン</t>
    </rPh>
    <phoneticPr fontId="3"/>
  </si>
  <si>
    <t xml:space="preserve">      ３学年 </t>
    <rPh sb="7" eb="9">
      <t>ガクネン</t>
    </rPh>
    <phoneticPr fontId="3"/>
  </si>
  <si>
    <t xml:space="preserve">      ４学年 </t>
    <rPh sb="7" eb="9">
      <t>ガクネン</t>
    </rPh>
    <phoneticPr fontId="3"/>
  </si>
  <si>
    <t xml:space="preserve">      ５学年 </t>
    <rPh sb="7" eb="9">
      <t>ガクネン</t>
    </rPh>
    <phoneticPr fontId="3"/>
  </si>
  <si>
    <t xml:space="preserve">      ６学年 </t>
    <rPh sb="7" eb="9">
      <t>ガクネン</t>
    </rPh>
    <phoneticPr fontId="3"/>
  </si>
  <si>
    <t xml:space="preserve">      女　　　</t>
    <rPh sb="6" eb="7">
      <t>オンナ</t>
    </rPh>
    <phoneticPr fontId="3"/>
  </si>
  <si>
    <t xml:space="preserve"> 総　　数 </t>
    <rPh sb="1" eb="5">
      <t>ソウスウ</t>
    </rPh>
    <phoneticPr fontId="3"/>
  </si>
  <si>
    <t xml:space="preserve">    男　　</t>
    <rPh sb="4" eb="5">
      <t>オトコ</t>
    </rPh>
    <phoneticPr fontId="3"/>
  </si>
  <si>
    <t xml:space="preserve">    女　　</t>
    <rPh sb="4" eb="5">
      <t>オンナ</t>
    </rPh>
    <phoneticPr fontId="3"/>
  </si>
  <si>
    <t>うち事務職員</t>
    <rPh sb="2" eb="4">
      <t>ジム</t>
    </rPh>
    <rPh sb="4" eb="6">
      <t>ショクイン</t>
    </rPh>
    <phoneticPr fontId="3"/>
  </si>
  <si>
    <t>１学級当たり
児童数</t>
    <rPh sb="1" eb="3">
      <t>ガッキュウ</t>
    </rPh>
    <rPh sb="3" eb="4">
      <t>ア</t>
    </rPh>
    <rPh sb="7" eb="10">
      <t>ジドウスウ</t>
    </rPh>
    <phoneticPr fontId="3"/>
  </si>
  <si>
    <t>教員１人当たり
児童数</t>
    <rPh sb="0" eb="2">
      <t>キョウイン</t>
    </rPh>
    <rPh sb="3" eb="4">
      <t>ニン</t>
    </rPh>
    <rPh sb="4" eb="5">
      <t>ア</t>
    </rPh>
    <rPh sb="8" eb="11">
      <t>ジドウスウ</t>
    </rPh>
    <phoneticPr fontId="3"/>
  </si>
  <si>
    <t>学校数</t>
    <rPh sb="0" eb="3">
      <t>ガッコウスウ</t>
    </rPh>
    <phoneticPr fontId="3"/>
  </si>
  <si>
    <t>学　年　別　生　徒　数</t>
    <rPh sb="0" eb="1">
      <t>ガク</t>
    </rPh>
    <rPh sb="2" eb="3">
      <t>トシ</t>
    </rPh>
    <rPh sb="4" eb="5">
      <t>ベツ</t>
    </rPh>
    <rPh sb="6" eb="7">
      <t>ショウ</t>
    </rPh>
    <rPh sb="8" eb="9">
      <t>ト</t>
    </rPh>
    <rPh sb="10" eb="11">
      <t>ジドウスウ</t>
    </rPh>
    <phoneticPr fontId="3"/>
  </si>
  <si>
    <t>１学級当たり
生徒数</t>
    <rPh sb="1" eb="3">
      <t>ガッキュウ</t>
    </rPh>
    <rPh sb="3" eb="4">
      <t>ア</t>
    </rPh>
    <rPh sb="7" eb="10">
      <t>セイトスウ</t>
    </rPh>
    <phoneticPr fontId="3"/>
  </si>
  <si>
    <t>教員１人当たり
生徒数</t>
    <rPh sb="0" eb="2">
      <t>キョウイン</t>
    </rPh>
    <rPh sb="3" eb="4">
      <t>ニン</t>
    </rPh>
    <rPh sb="4" eb="5">
      <t>ア</t>
    </rPh>
    <rPh sb="8" eb="11">
      <t>セイトスウ</t>
    </rPh>
    <phoneticPr fontId="3"/>
  </si>
  <si>
    <t>資料　学校基本調査</t>
  </si>
  <si>
    <t>園　　　　　数</t>
    <rPh sb="0" eb="1">
      <t>エン</t>
    </rPh>
    <rPh sb="6" eb="7">
      <t>スウ</t>
    </rPh>
    <phoneticPr fontId="3"/>
  </si>
  <si>
    <t>学　　級　　数</t>
    <rPh sb="0" eb="7">
      <t>ガッキュウスウ</t>
    </rPh>
    <phoneticPr fontId="3"/>
  </si>
  <si>
    <t>園　　児　　数</t>
    <rPh sb="0" eb="7">
      <t>エンジスウ</t>
    </rPh>
    <phoneticPr fontId="3"/>
  </si>
  <si>
    <t>教員数（本務者）</t>
    <rPh sb="0" eb="3">
      <t>キョウインスウ</t>
    </rPh>
    <rPh sb="4" eb="6">
      <t>ホンム</t>
    </rPh>
    <rPh sb="6" eb="7">
      <t>シャ</t>
    </rPh>
    <phoneticPr fontId="3"/>
  </si>
  <si>
    <t>職員数（本務者）</t>
    <rPh sb="0" eb="3">
      <t>ショクインスウ</t>
    </rPh>
    <rPh sb="4" eb="6">
      <t>ホンム</t>
    </rPh>
    <rPh sb="6" eb="7">
      <t>シャ</t>
    </rPh>
    <phoneticPr fontId="3"/>
  </si>
  <si>
    <t>資料　学校基本調査</t>
    <rPh sb="0" eb="2">
      <t>シリョウ</t>
    </rPh>
    <rPh sb="3" eb="5">
      <t>ガッコウ</t>
    </rPh>
    <rPh sb="5" eb="7">
      <t>キホン</t>
    </rPh>
    <rPh sb="7" eb="9">
      <t>チョウサ</t>
    </rPh>
    <phoneticPr fontId="3"/>
  </si>
  <si>
    <t>学　　校　　数</t>
    <rPh sb="0" eb="7">
      <t>ガッコウスウ</t>
    </rPh>
    <phoneticPr fontId="3"/>
  </si>
  <si>
    <t>生　　徒　　数</t>
    <rPh sb="0" eb="7">
      <t>セイトスウ</t>
    </rPh>
    <phoneticPr fontId="3"/>
  </si>
  <si>
    <t>教員数(本務者)</t>
    <rPh sb="0" eb="2">
      <t>キョウイン</t>
    </rPh>
    <rPh sb="2" eb="3">
      <t>カズ</t>
    </rPh>
    <rPh sb="4" eb="7">
      <t>ホンムシャ</t>
    </rPh>
    <phoneticPr fontId="3"/>
  </si>
  <si>
    <t>職員数(本務者)</t>
    <rPh sb="0" eb="3">
      <t>ショクインスウ</t>
    </rPh>
    <rPh sb="4" eb="7">
      <t>ホンムシャ</t>
    </rPh>
    <phoneticPr fontId="3"/>
  </si>
  <si>
    <t>総　数</t>
    <rPh sb="0" eb="3">
      <t>ソウスウ</t>
    </rPh>
    <phoneticPr fontId="3"/>
  </si>
  <si>
    <t>男</t>
    <rPh sb="0" eb="1">
      <t>オトコ</t>
    </rPh>
    <phoneticPr fontId="3"/>
  </si>
  <si>
    <t>女</t>
    <rPh sb="0" eb="1">
      <t>オンナ</t>
    </rPh>
    <phoneticPr fontId="3"/>
  </si>
  <si>
    <t>学　　科　　数</t>
    <rPh sb="0" eb="1">
      <t>ガク</t>
    </rPh>
    <rPh sb="3" eb="4">
      <t>カ</t>
    </rPh>
    <rPh sb="6" eb="7">
      <t>スウ</t>
    </rPh>
    <phoneticPr fontId="3"/>
  </si>
  <si>
    <t>カセットテープ</t>
    <phoneticPr fontId="3"/>
  </si>
  <si>
    <t>大　　　　ホ　　　　ー　　　　ル</t>
    <rPh sb="0" eb="1">
      <t>ダイ</t>
    </rPh>
    <phoneticPr fontId="4"/>
  </si>
  <si>
    <t>－</t>
  </si>
  <si>
    <t>平成 7</t>
    <rPh sb="0" eb="2">
      <t>ヘイセイ</t>
    </rPh>
    <phoneticPr fontId="3"/>
  </si>
  <si>
    <t>史跡</t>
    <rPh sb="0" eb="2">
      <t>シセキ</t>
    </rPh>
    <phoneticPr fontId="4"/>
  </si>
  <si>
    <t>昭和  50</t>
    <rPh sb="0" eb="2">
      <t>ショウワ</t>
    </rPh>
    <phoneticPr fontId="3"/>
  </si>
  <si>
    <t>昭和   50</t>
    <rPh sb="0" eb="2">
      <t>ショウワ</t>
    </rPh>
    <phoneticPr fontId="3"/>
  </si>
  <si>
    <t>資料　学校基本調査</t>
    <phoneticPr fontId="3"/>
  </si>
  <si>
    <t xml:space="preserve">       女　　　</t>
    <rPh sb="7" eb="8">
      <t>オンナ</t>
    </rPh>
    <phoneticPr fontId="3"/>
  </si>
  <si>
    <t xml:space="preserve">      ３歳児 </t>
    <rPh sb="7" eb="9">
      <t>サイジ</t>
    </rPh>
    <phoneticPr fontId="3"/>
  </si>
  <si>
    <t xml:space="preserve">      ５歳児 </t>
    <phoneticPr fontId="3"/>
  </si>
  <si>
    <t xml:space="preserve">      ４歳児 </t>
    <phoneticPr fontId="3"/>
  </si>
  <si>
    <t>区分</t>
  </si>
  <si>
    <t>種別</t>
  </si>
  <si>
    <t>安政5年(1858)建立</t>
  </si>
  <si>
    <t>正徳2年(1712)建立</t>
  </si>
  <si>
    <t>（額堂）</t>
  </si>
  <si>
    <t>22</t>
  </si>
  <si>
    <t>（各年5月1日）</t>
    <phoneticPr fontId="3"/>
  </si>
  <si>
    <t>（各年5月1日）</t>
    <rPh sb="1" eb="3">
      <t>カクネン</t>
    </rPh>
    <rPh sb="4" eb="5">
      <t>ガツ</t>
    </rPh>
    <rPh sb="6" eb="7">
      <t>ニチ</t>
    </rPh>
    <phoneticPr fontId="3"/>
  </si>
  <si>
    <t xml:space="preserve">                           年
区分</t>
    <rPh sb="27" eb="28">
      <t>ネン</t>
    </rPh>
    <rPh sb="29" eb="31">
      <t>クブン</t>
    </rPh>
    <phoneticPr fontId="3"/>
  </si>
  <si>
    <t>（注）単独利用者は含まない。ただし，図書貸し出し利用者を含む。</t>
    <rPh sb="1" eb="2">
      <t>チュウ</t>
    </rPh>
    <phoneticPr fontId="3"/>
  </si>
  <si>
    <t>（注）利用回数は，１日を午前，午後，夜間の３区分としたものである。</t>
    <rPh sb="1" eb="2">
      <t>チュウ</t>
    </rPh>
    <rPh sb="3" eb="5">
      <t>リヨウ</t>
    </rPh>
    <rPh sb="5" eb="7">
      <t>カイスウ</t>
    </rPh>
    <rPh sb="10" eb="11">
      <t>ヒ</t>
    </rPh>
    <rPh sb="12" eb="14">
      <t>ゴゼン</t>
    </rPh>
    <rPh sb="15" eb="17">
      <t>ゴゴ</t>
    </rPh>
    <rPh sb="18" eb="20">
      <t>ヤカン</t>
    </rPh>
    <rPh sb="22" eb="24">
      <t>クブン</t>
    </rPh>
    <phoneticPr fontId="3"/>
  </si>
  <si>
    <t xml:space="preserve">           区分 年度</t>
    <rPh sb="11" eb="13">
      <t>クブン</t>
    </rPh>
    <rPh sb="14" eb="16">
      <t>ネンド</t>
    </rPh>
    <phoneticPr fontId="3"/>
  </si>
  <si>
    <t>資料　生涯学習課</t>
  </si>
  <si>
    <t>資料　成田山仏教図書館</t>
    <rPh sb="3" eb="6">
      <t>ナリタサン</t>
    </rPh>
    <rPh sb="6" eb="8">
      <t>ブッキョウ</t>
    </rPh>
    <rPh sb="8" eb="11">
      <t>トショカン</t>
    </rPh>
    <phoneticPr fontId="3"/>
  </si>
  <si>
    <t>資料　成田国際文化会館</t>
    <rPh sb="3" eb="5">
      <t>ナリタ</t>
    </rPh>
    <rPh sb="5" eb="7">
      <t>コクサイ</t>
    </rPh>
    <rPh sb="7" eb="9">
      <t>ブンカ</t>
    </rPh>
    <rPh sb="9" eb="11">
      <t>カイカン</t>
    </rPh>
    <phoneticPr fontId="4"/>
  </si>
  <si>
    <t>資料　公民館</t>
  </si>
  <si>
    <t xml:space="preserve">総　　数 </t>
    <phoneticPr fontId="3"/>
  </si>
  <si>
    <t>教員数
本　務</t>
    <rPh sb="0" eb="2">
      <t>キョウイン</t>
    </rPh>
    <rPh sb="2" eb="3">
      <t>カズ</t>
    </rPh>
    <phoneticPr fontId="3"/>
  </si>
  <si>
    <t>職員数
本　務</t>
    <rPh sb="0" eb="2">
      <t>ショクイン</t>
    </rPh>
    <phoneticPr fontId="3"/>
  </si>
  <si>
    <t>職員数
本　務</t>
    <rPh sb="0" eb="3">
      <t>ショクインスウ</t>
    </rPh>
    <phoneticPr fontId="3"/>
  </si>
  <si>
    <t>在学者数</t>
    <rPh sb="0" eb="2">
      <t>ザイガク</t>
    </rPh>
    <rPh sb="2" eb="3">
      <t>シャ</t>
    </rPh>
    <rPh sb="3" eb="4">
      <t>スウ</t>
    </rPh>
    <phoneticPr fontId="3"/>
  </si>
  <si>
    <t>教育・文化</t>
    <phoneticPr fontId="9"/>
  </si>
  <si>
    <t>名勝</t>
    <rPh sb="0" eb="1">
      <t>メイ</t>
    </rPh>
    <rPh sb="1" eb="2">
      <t>ショウ</t>
    </rPh>
    <phoneticPr fontId="4"/>
  </si>
  <si>
    <t>赤荻</t>
  </si>
  <si>
    <t>中台運動公園</t>
    <rPh sb="0" eb="2">
      <t>ナカダイ</t>
    </rPh>
    <rPh sb="2" eb="6">
      <t>ウンドウコウエン</t>
    </rPh>
    <phoneticPr fontId="3"/>
  </si>
  <si>
    <t>（単位：人・回）</t>
    <rPh sb="4" eb="5">
      <t>ヒト</t>
    </rPh>
    <rPh sb="6" eb="7">
      <t>カイ</t>
    </rPh>
    <phoneticPr fontId="3"/>
  </si>
  <si>
    <t xml:space="preserve"> (単位：人)</t>
    <rPh sb="5" eb="6">
      <t>ニン</t>
    </rPh>
    <phoneticPr fontId="4"/>
  </si>
  <si>
    <t>（単位：cm・kg）</t>
  </si>
  <si>
    <t>施　　設　　数</t>
    <rPh sb="0" eb="1">
      <t>シ</t>
    </rPh>
    <rPh sb="3" eb="4">
      <t>セツ</t>
    </rPh>
    <rPh sb="6" eb="7">
      <t>スウ</t>
    </rPh>
    <phoneticPr fontId="3"/>
  </si>
  <si>
    <t>児　　童　　数</t>
    <rPh sb="0" eb="1">
      <t>コ</t>
    </rPh>
    <rPh sb="3" eb="4">
      <t>ドウ</t>
    </rPh>
    <rPh sb="6" eb="7">
      <t>スウ</t>
    </rPh>
    <phoneticPr fontId="3"/>
  </si>
  <si>
    <t>資料　保育課</t>
    <rPh sb="3" eb="5">
      <t>ホイク</t>
    </rPh>
    <rPh sb="5" eb="6">
      <t>カ</t>
    </rPh>
    <phoneticPr fontId="3"/>
  </si>
  <si>
    <t>スクリーン　</t>
  </si>
  <si>
    <t>特別支援</t>
    <rPh sb="0" eb="2">
      <t>トクベツ</t>
    </rPh>
    <rPh sb="2" eb="4">
      <t>シエン</t>
    </rPh>
    <phoneticPr fontId="3"/>
  </si>
  <si>
    <t>所有者又は
管理者</t>
    <phoneticPr fontId="4"/>
  </si>
  <si>
    <t>武術</t>
    <rPh sb="1" eb="2">
      <t>ジュツ</t>
    </rPh>
    <phoneticPr fontId="3"/>
  </si>
  <si>
    <t>資料　生涯学習課</t>
    <phoneticPr fontId="9"/>
  </si>
  <si>
    <t>番
号</t>
    <phoneticPr fontId="4"/>
  </si>
  <si>
    <t>名          称</t>
    <phoneticPr fontId="4"/>
  </si>
  <si>
    <t>指定
年月日</t>
    <phoneticPr fontId="9"/>
  </si>
  <si>
    <t>備      考</t>
    <phoneticPr fontId="4"/>
  </si>
  <si>
    <t>資料　生涯学習課</t>
    <phoneticPr fontId="9"/>
  </si>
  <si>
    <t>番
号</t>
    <phoneticPr fontId="4"/>
  </si>
  <si>
    <t>名          称</t>
    <phoneticPr fontId="4"/>
  </si>
  <si>
    <t>資料　生涯学習課</t>
    <phoneticPr fontId="9"/>
  </si>
  <si>
    <t>１３ 教育・文化</t>
    <phoneticPr fontId="9"/>
  </si>
  <si>
    <t xml:space="preserve">         区分
施設名</t>
  </si>
  <si>
    <t>下総公民館</t>
  </si>
  <si>
    <t>平成 7</t>
  </si>
  <si>
    <t>蔵 書 冊 数</t>
  </si>
  <si>
    <t>貸 出 冊 数</t>
  </si>
  <si>
    <t>貸 出 者 数</t>
  </si>
  <si>
    <t>（単位：人）</t>
    <rPh sb="1" eb="3">
      <t>タンイ</t>
    </rPh>
    <rPh sb="4" eb="5">
      <t>ヒト</t>
    </rPh>
    <phoneticPr fontId="3"/>
  </si>
  <si>
    <t>球技場</t>
    <rPh sb="0" eb="3">
      <t>キュウギジョウ</t>
    </rPh>
    <phoneticPr fontId="3"/>
  </si>
  <si>
    <t>番
号</t>
  </si>
  <si>
    <t>所有者又は
管理者</t>
  </si>
  <si>
    <t>指定
年月日</t>
  </si>
  <si>
    <t>龍正院本堂　附　厨子一基</t>
  </si>
  <si>
    <t>滑川</t>
  </si>
  <si>
    <t>龍正院</t>
  </si>
  <si>
    <t>47. 1.28</t>
  </si>
  <si>
    <t>中期末の民家</t>
  </si>
  <si>
    <t xml:space="preserve">龍正院銅造宝篋印塔　           　    </t>
  </si>
  <si>
    <t>54. 3. 2</t>
  </si>
  <si>
    <t>銅造阿弥陀如来及び両脇侍立像</t>
  </si>
  <si>
    <t>木造阿弥陀如来及び両脇侍像</t>
  </si>
  <si>
    <t>冬父</t>
  </si>
  <si>
    <t>迎接寺</t>
  </si>
  <si>
    <t>5. 2.26</t>
  </si>
  <si>
    <t>平安時代末期から鎌倉時代初期の作</t>
  </si>
  <si>
    <t>10. 3.20</t>
  </si>
  <si>
    <t>成田山霊光館</t>
  </si>
  <si>
    <t>44. 1.10</t>
  </si>
  <si>
    <t>48. 3. 2</t>
  </si>
  <si>
    <t>吉岡</t>
  </si>
  <si>
    <t>大慈恩寺</t>
  </si>
  <si>
    <t>49. 3.19</t>
  </si>
  <si>
    <t>52. 3. 8</t>
  </si>
  <si>
    <t>57. 4. 6</t>
  </si>
  <si>
    <t xml:space="preserve"> (下総国香取郡遠山庄川栗御縄水帳)</t>
  </si>
  <si>
    <t>個人</t>
  </si>
  <si>
    <t xml:space="preserve"> (下総国香取郡金山郷御縄打之水帳)</t>
  </si>
  <si>
    <t>猫作・栗山古墳群第16号墳副葬品</t>
  </si>
  <si>
    <t>高岡</t>
  </si>
  <si>
    <t>大慈恩寺宝物類</t>
  </si>
  <si>
    <t xml:space="preserve"> 5. 2.26</t>
  </si>
  <si>
    <t>73点</t>
  </si>
  <si>
    <t>武術　天真正伝香取神道流</t>
  </si>
  <si>
    <t>大竹信利</t>
  </si>
  <si>
    <t>新勝寺絵馬類</t>
  </si>
  <si>
    <t>38. 5. 4</t>
  </si>
  <si>
    <t>50.12.12</t>
  </si>
  <si>
    <t>成田山講社定宿の看板ほか</t>
  </si>
  <si>
    <t>成田地区</t>
  </si>
  <si>
    <t>弥勒おどり</t>
  </si>
  <si>
    <t>管玉を主とした古代玉作遺跡</t>
  </si>
  <si>
    <t>ﾆｭｰﾀｳﾝ他</t>
  </si>
  <si>
    <t>小御門神社の森</t>
  </si>
  <si>
    <t>名古屋</t>
  </si>
  <si>
    <t>小御門神社</t>
  </si>
  <si>
    <t>記念物</t>
  </si>
  <si>
    <t>15. 2. 4</t>
  </si>
  <si>
    <t>指定
年月日</t>
    <phoneticPr fontId="4"/>
  </si>
  <si>
    <t>17</t>
  </si>
  <si>
    <t>竜正院仁王門</t>
  </si>
  <si>
    <t>大正 5. 5.24</t>
  </si>
  <si>
    <t>室町時代中頃の建築</t>
  </si>
  <si>
    <t>安永8年(1779)建立</t>
  </si>
  <si>
    <t>千葉県立房総のむらへ移築復元</t>
  </si>
  <si>
    <t>明治32年(1899)建立</t>
  </si>
  <si>
    <t>西洋風木造建築</t>
  </si>
  <si>
    <t>昭和39. 5.28</t>
  </si>
  <si>
    <t>昭和43. 4.25</t>
  </si>
  <si>
    <t>南羽鳥中岫1遺跡土坑</t>
  </si>
  <si>
    <t>栄町</t>
  </si>
  <si>
    <t>平成15. 5.29</t>
  </si>
  <si>
    <t>人頭形土製品をはじめ縄文時代前期の土器・</t>
  </si>
  <si>
    <t>出土品</t>
  </si>
  <si>
    <t>耳飾り・垂飾品など</t>
  </si>
  <si>
    <t>龍角寺古墳群・岩屋古墳</t>
  </si>
  <si>
    <t>国・千葉県・栄町</t>
  </si>
  <si>
    <t>平成21. 2.12</t>
  </si>
  <si>
    <t>追加指定・名称変更</t>
  </si>
  <si>
    <t>成田市・個人</t>
  </si>
  <si>
    <t>(岩屋古墳:昭和16.1.27)</t>
  </si>
  <si>
    <t>長興院山門</t>
  </si>
  <si>
    <t>伊能</t>
  </si>
  <si>
    <t>長興院</t>
  </si>
  <si>
    <t>平成11. 7 .8</t>
  </si>
  <si>
    <t>1棟</t>
  </si>
  <si>
    <t>石橋家住宅門</t>
  </si>
  <si>
    <t>久井崎</t>
  </si>
  <si>
    <t>石橋家住宅南の蔵</t>
  </si>
  <si>
    <t>石橋家住宅東の蔵</t>
  </si>
  <si>
    <t>石橋家住宅土蔵</t>
  </si>
  <si>
    <t>大野屋旅館</t>
  </si>
  <si>
    <t>仲町</t>
  </si>
  <si>
    <t>一粒丸三橋薬局店舗</t>
  </si>
  <si>
    <t>一粒丸三橋薬局土蔵</t>
  </si>
  <si>
    <t>3躯</t>
  </si>
  <si>
    <t>4月3日に演じられる</t>
  </si>
  <si>
    <t>明暦元年(1655)建立  新勝寺旧本堂</t>
  </si>
  <si>
    <t>46.11. 3</t>
  </si>
  <si>
    <t>享保年間の建造か</t>
  </si>
  <si>
    <t>龍正院宝篋印塔群</t>
  </si>
  <si>
    <t>54. 3. 1</t>
  </si>
  <si>
    <t>11基</t>
  </si>
  <si>
    <t>慶長4年(1599)～寛永11年(1634)建立</t>
  </si>
  <si>
    <t>山王社（本殿）</t>
  </si>
  <si>
    <t>奈土</t>
  </si>
  <si>
    <t>昌福寺</t>
  </si>
  <si>
    <t>49. 6.25</t>
  </si>
  <si>
    <t>木造阿弥陀如来坐像</t>
  </si>
  <si>
    <t>稲荷山</t>
  </si>
  <si>
    <t>55. 5.12</t>
  </si>
  <si>
    <t>中国「唐」時代の渡来仏</t>
  </si>
  <si>
    <t>銅造十一面観音菩薩像</t>
  </si>
  <si>
    <t>村田</t>
  </si>
  <si>
    <t>耕田寺</t>
  </si>
  <si>
    <t xml:space="preserve"> 2. 3. 9</t>
  </si>
  <si>
    <t>昌福寺欄間</t>
  </si>
  <si>
    <t>11面</t>
  </si>
  <si>
    <t>元禄年間の作</t>
  </si>
  <si>
    <t>木造地蔵菩薩坐像</t>
  </si>
  <si>
    <t>新駒井野</t>
  </si>
  <si>
    <t>高福寺</t>
  </si>
  <si>
    <t>25. 3.25</t>
  </si>
  <si>
    <t>1躯</t>
  </si>
  <si>
    <t>13世紀後半の作</t>
  </si>
  <si>
    <t>紀年鉻なし</t>
  </si>
  <si>
    <t>保目神社の懸仏</t>
  </si>
  <si>
    <t>寺台保目神社</t>
  </si>
  <si>
    <t>室町時代の作か</t>
  </si>
  <si>
    <t>宝物保存会</t>
  </si>
  <si>
    <t>成田山仏教図書館</t>
  </si>
  <si>
    <t>44.11. 3</t>
  </si>
  <si>
    <t>1点</t>
  </si>
  <si>
    <t>南関東系弥生式土器</t>
  </si>
  <si>
    <t>管玉の製作工程を示す遺物ほか</t>
  </si>
  <si>
    <t>大和田玉作り資料</t>
  </si>
  <si>
    <t>18ｹｰｽ</t>
  </si>
  <si>
    <t>古墳時代中期の玉類製作工程を示す資料</t>
  </si>
  <si>
    <t>27基</t>
  </si>
  <si>
    <t>南北朝～室町時代の下総型板碑群</t>
  </si>
  <si>
    <t>南羽鳥正福寺遺跡第１</t>
  </si>
  <si>
    <t>13.12. 4</t>
  </si>
  <si>
    <t>ムササビ形をはじめとする形象埴輪や</t>
  </si>
  <si>
    <t>地点１号墳出土埴輪</t>
  </si>
  <si>
    <t>歴史</t>
  </si>
  <si>
    <t>伊能図（中図）</t>
  </si>
  <si>
    <t>大きいもので縦8尺6寸横4尺，小さい</t>
  </si>
  <si>
    <t>もので縦4尺8寸横4尺2寸</t>
  </si>
  <si>
    <t>竜台百庚申保存会</t>
  </si>
  <si>
    <t>観音堂宝物保存会</t>
  </si>
  <si>
    <t>北羽鳥香取神社</t>
  </si>
  <si>
    <t>獅子舞保存会</t>
  </si>
  <si>
    <t>西大須賀の神楽</t>
  </si>
  <si>
    <t>西大須賀</t>
  </si>
  <si>
    <t>毎年4月15日・16日以前の土曜日，日曜日に</t>
  </si>
  <si>
    <t>伊能歌舞伎</t>
  </si>
  <si>
    <t>伊能歌舞伎保存会</t>
  </si>
  <si>
    <t>14. 2. 5</t>
  </si>
  <si>
    <t>国学者鈴木雅之の墓</t>
  </si>
  <si>
    <t>台方･船形</t>
  </si>
  <si>
    <t>利生塔礎石群</t>
  </si>
  <si>
    <t>51.11.11</t>
  </si>
  <si>
    <t>元禄16年（1703）再建利生塔礎石群</t>
  </si>
  <si>
    <t>前林</t>
  </si>
  <si>
    <t>53.12.21</t>
  </si>
  <si>
    <t>1基</t>
  </si>
  <si>
    <t>江戸時代，成田水運の要地</t>
  </si>
  <si>
    <t>奈土貝塚</t>
  </si>
  <si>
    <t>ヤマトシジミ主体，縄文時代晩期の地点貝塚</t>
  </si>
  <si>
    <t>目通り幹回り約4メートル</t>
  </si>
  <si>
    <t>目通り幹回り約9メートル</t>
  </si>
  <si>
    <t>目通り幹回り約5メートル</t>
  </si>
  <si>
    <t>目通り幹回り約6メートル</t>
  </si>
  <si>
    <t>東光寺のイヌマキ</t>
  </si>
  <si>
    <t>青山</t>
  </si>
  <si>
    <t>東光寺　         　</t>
  </si>
  <si>
    <t>59. 6.14</t>
  </si>
  <si>
    <t>1樹</t>
  </si>
  <si>
    <t>赤荻の大エノキ</t>
  </si>
  <si>
    <t>目通り幹回り約4.3メートル</t>
  </si>
  <si>
    <t>名勝</t>
  </si>
  <si>
    <t>夫婦松と芭蕉句碑</t>
  </si>
  <si>
    <t>プール</t>
    <phoneticPr fontId="3"/>
  </si>
  <si>
    <t>テニス
コート</t>
    <phoneticPr fontId="3"/>
  </si>
  <si>
    <t>野球場</t>
    <phoneticPr fontId="4"/>
  </si>
  <si>
    <t>テニス
コート</t>
    <phoneticPr fontId="4"/>
  </si>
  <si>
    <t>分館・公民館図書室</t>
    <rPh sb="0" eb="2">
      <t>ブンカン</t>
    </rPh>
    <rPh sb="3" eb="6">
      <t>コウミンカン</t>
    </rPh>
    <rPh sb="6" eb="9">
      <t>トショシツ</t>
    </rPh>
    <phoneticPr fontId="3"/>
  </si>
  <si>
    <t>移動図書館</t>
    <phoneticPr fontId="3"/>
  </si>
  <si>
    <t>児童書</t>
    <phoneticPr fontId="3"/>
  </si>
  <si>
    <t>一般書</t>
    <phoneticPr fontId="3"/>
  </si>
  <si>
    <t>総数</t>
    <phoneticPr fontId="3"/>
  </si>
  <si>
    <t xml:space="preserve"> 　施設名
年度　</t>
    <phoneticPr fontId="3"/>
  </si>
  <si>
    <t>昭和44. 6.20</t>
    <phoneticPr fontId="3"/>
  </si>
  <si>
    <t/>
  </si>
  <si>
    <t>2躯</t>
  </si>
  <si>
    <t>1面</t>
  </si>
  <si>
    <t>1口</t>
  </si>
  <si>
    <t>2冊</t>
  </si>
  <si>
    <t>2基</t>
  </si>
  <si>
    <t>元禄11年(1698)建立</t>
  </si>
  <si>
    <t>千葉県立房総のむらへ移築復元,江戸時代</t>
  </si>
  <si>
    <t>享保3年(1718)鋳造の棟札</t>
  </si>
  <si>
    <t>下方,浅間下の通称丸塚より出土</t>
  </si>
  <si>
    <t>石枕3点,立花15点ほか</t>
  </si>
  <si>
    <t>国記録選択,江戸時代より伝承された</t>
  </si>
  <si>
    <t>小野派一刀流流祖･開祖の墓</t>
  </si>
  <si>
    <t xml:space="preserve">16,881㎡       </t>
  </si>
  <si>
    <t>1幅</t>
  </si>
  <si>
    <t>7点</t>
  </si>
  <si>
    <t>1個</t>
  </si>
  <si>
    <t>8枚</t>
  </si>
  <si>
    <t>2社</t>
  </si>
  <si>
    <t xml:space="preserve"> </t>
  </si>
  <si>
    <t>昭和</t>
    <rPh sb="0" eb="2">
      <t>ショウワ</t>
    </rPh>
    <phoneticPr fontId="3"/>
  </si>
  <si>
    <t>平成</t>
    <rPh sb="0" eb="2">
      <t>ヘイセイ</t>
    </rPh>
    <phoneticPr fontId="3"/>
  </si>
  <si>
    <t>元.12.20</t>
  </si>
  <si>
    <t xml:space="preserve"> 8. 3.19</t>
  </si>
  <si>
    <t xml:space="preserve"> 6. 3.15</t>
  </si>
  <si>
    <t xml:space="preserve"> 8.12.25</t>
  </si>
  <si>
    <t>23. 3. 1</t>
  </si>
  <si>
    <t>50.10. 6</t>
  </si>
  <si>
    <t>62. 4.21</t>
  </si>
  <si>
    <t>40. 4.27</t>
  </si>
  <si>
    <t>43. 4.26</t>
  </si>
  <si>
    <t>34. 4.24</t>
  </si>
  <si>
    <t>60.11.29</t>
  </si>
  <si>
    <t>29.12.21</t>
  </si>
  <si>
    <t>18. 4.30</t>
  </si>
  <si>
    <t xml:space="preserve"> 6. 2.22</t>
  </si>
  <si>
    <t>16. 3.30</t>
  </si>
  <si>
    <t xml:space="preserve"> 2. 3.16</t>
  </si>
  <si>
    <t>（各年5月）</t>
  </si>
  <si>
    <t xml:space="preserve">                区分
年</t>
  </si>
  <si>
    <t>資料　教育指導課</t>
  </si>
  <si>
    <t xml:space="preserve">                                          学年
種目</t>
  </si>
  <si>
    <t>男          子</t>
  </si>
  <si>
    <t>小学1年</t>
  </si>
  <si>
    <t>小学2年</t>
  </si>
  <si>
    <t>小学3年</t>
  </si>
  <si>
    <t>小学4年</t>
  </si>
  <si>
    <t>小学5年</t>
  </si>
  <si>
    <t>小学6年</t>
  </si>
  <si>
    <t>女          子</t>
  </si>
  <si>
    <t>中学１年</t>
  </si>
  <si>
    <t>中学２年</t>
  </si>
  <si>
    <t>中学３年</t>
  </si>
  <si>
    <t>ハンドボール投げ</t>
  </si>
  <si>
    <t>昭和</t>
  </si>
  <si>
    <t>平成</t>
  </si>
  <si>
    <t>昭和</t>
    <phoneticPr fontId="3"/>
  </si>
  <si>
    <t>1棟</t>
    <phoneticPr fontId="3"/>
  </si>
  <si>
    <t>成  田</t>
    <rPh sb="0" eb="1">
      <t>ナリ</t>
    </rPh>
    <rPh sb="3" eb="4">
      <t>タ</t>
    </rPh>
    <phoneticPr fontId="4"/>
  </si>
  <si>
    <t>新勝寺</t>
    <phoneticPr fontId="4"/>
  </si>
  <si>
    <t>12世紀前半の作</t>
    <rPh sb="2" eb="4">
      <t>セイキ</t>
    </rPh>
    <rPh sb="4" eb="6">
      <t>ゼンハン</t>
    </rPh>
    <rPh sb="7" eb="8">
      <t>サク</t>
    </rPh>
    <phoneticPr fontId="4"/>
  </si>
  <si>
    <t>(注1)</t>
  </si>
  <si>
    <t xml:space="preserve"> 　施設名
年度　</t>
  </si>
  <si>
    <t>大栄B＆Ｇ海洋センター</t>
  </si>
  <si>
    <t>下総運動公園</t>
  </si>
  <si>
    <t>プール</t>
  </si>
  <si>
    <t>運動場</t>
  </si>
  <si>
    <t>体育館</t>
  </si>
  <si>
    <t>テニス
コート</t>
  </si>
  <si>
    <t>野球場</t>
  </si>
  <si>
    <t>運動広場</t>
  </si>
  <si>
    <t>サイクル
ロード</t>
  </si>
  <si>
    <t>キャンプ場</t>
  </si>
  <si>
    <t>印東
体育館</t>
  </si>
  <si>
    <t>久住体育館</t>
  </si>
  <si>
    <t>ナスパ・スタジアム</t>
  </si>
  <si>
    <t>十余三パークゴルフ場</t>
  </si>
  <si>
    <t>久住パークゴルフ場</t>
  </si>
  <si>
    <t>(注1)工事等のため，閉鎖期間あり。</t>
  </si>
  <si>
    <t>26</t>
  </si>
  <si>
    <t>26. 8.26</t>
    <phoneticPr fontId="4"/>
  </si>
  <si>
    <t>会議室等</t>
    <rPh sb="0" eb="3">
      <t>カイギシツ</t>
    </rPh>
    <rPh sb="3" eb="4">
      <t>トウ</t>
    </rPh>
    <phoneticPr fontId="3"/>
  </si>
  <si>
    <t>27</t>
  </si>
  <si>
    <t>分館：平成２５年７月より公津の杜分館開館
（分館については公民館図書室等に変更）</t>
    <phoneticPr fontId="4"/>
  </si>
  <si>
    <t>１３-１　小学校の状況</t>
    <rPh sb="5" eb="8">
      <t>ショウガッコウ</t>
    </rPh>
    <rPh sb="9" eb="11">
      <t>ジョウキョウ</t>
    </rPh>
    <phoneticPr fontId="3"/>
  </si>
  <si>
    <t>１３-２　中学校の状況</t>
    <rPh sb="5" eb="6">
      <t>チュウ</t>
    </rPh>
    <rPh sb="6" eb="8">
      <t>ショウガッコウ</t>
    </rPh>
    <rPh sb="9" eb="11">
      <t>ジョウキョウ</t>
    </rPh>
    <phoneticPr fontId="3"/>
  </si>
  <si>
    <t>木造楼門，瓦葺，建築面積22㎡</t>
  </si>
  <si>
    <t>木造平屋建，瓦葺，建築面積5㎡</t>
  </si>
  <si>
    <t>土蔵造平屋建，瓦葺，建築面積31㎡</t>
  </si>
  <si>
    <t>土蔵造平屋建，瓦葺，建築面積30㎡</t>
  </si>
  <si>
    <t>土蔵造平屋建，瓦葺，建築面積40㎡</t>
  </si>
  <si>
    <t>木造３階建，望楼付，スレート葺，建築面積603㎡</t>
  </si>
  <si>
    <t>土蔵造二階建，瓦葺，建築面積63㎡</t>
  </si>
  <si>
    <t>土蔵造二階建，瓦葺，建築面積42㎡</t>
  </si>
  <si>
    <t>　　三里塚コミュニティセンター</t>
    <rPh sb="2" eb="4">
      <t>サンリ</t>
    </rPh>
    <rPh sb="4" eb="5">
      <t>ヅカ</t>
    </rPh>
    <phoneticPr fontId="3"/>
  </si>
  <si>
    <t>利用者
延人数</t>
    <rPh sb="0" eb="3">
      <t>リヨウシャ</t>
    </rPh>
    <rPh sb="4" eb="5">
      <t>ノ</t>
    </rPh>
    <rPh sb="5" eb="7">
      <t>ニンズウ</t>
    </rPh>
    <phoneticPr fontId="3"/>
  </si>
  <si>
    <t>多目的
ホール
1・2</t>
    <rPh sb="0" eb="3">
      <t>タモクテキ</t>
    </rPh>
    <phoneticPr fontId="4"/>
  </si>
  <si>
    <t>会議室</t>
    <rPh sb="0" eb="3">
      <t>カイギシツ</t>
    </rPh>
    <phoneticPr fontId="3"/>
  </si>
  <si>
    <t>サークル室</t>
    <rPh sb="4" eb="5">
      <t>シツ</t>
    </rPh>
    <phoneticPr fontId="3"/>
  </si>
  <si>
    <t>和室1・2</t>
    <rPh sb="0" eb="2">
      <t>ワシツ</t>
    </rPh>
    <phoneticPr fontId="3"/>
  </si>
  <si>
    <t>学習
コーナー</t>
    <rPh sb="0" eb="2">
      <t>ガクシュウ</t>
    </rPh>
    <phoneticPr fontId="3"/>
  </si>
  <si>
    <t>多目的
ホール</t>
    <rPh sb="0" eb="3">
      <t>タモクテキ</t>
    </rPh>
    <phoneticPr fontId="3"/>
  </si>
  <si>
    <t>多目的
ホール</t>
    <rPh sb="0" eb="3">
      <t>タモクテキ</t>
    </rPh>
    <phoneticPr fontId="4"/>
  </si>
  <si>
    <t>会議室
Ａ～Ｅ</t>
    <rPh sb="0" eb="3">
      <t>カイギシツ</t>
    </rPh>
    <phoneticPr fontId="3"/>
  </si>
  <si>
    <t>各種
スタジオ</t>
    <rPh sb="0" eb="2">
      <t>カクシュ</t>
    </rPh>
    <phoneticPr fontId="3"/>
  </si>
  <si>
    <t>学習室</t>
    <rPh sb="0" eb="3">
      <t>ガクシュウシツ</t>
    </rPh>
    <phoneticPr fontId="3"/>
  </si>
  <si>
    <t>資料　市民協働課</t>
    <rPh sb="0" eb="2">
      <t>シリョウ</t>
    </rPh>
    <rPh sb="3" eb="5">
      <t>シミン</t>
    </rPh>
    <rPh sb="5" eb="7">
      <t>キョウドウ</t>
    </rPh>
    <rPh sb="7" eb="8">
      <t>カ</t>
    </rPh>
    <phoneticPr fontId="3"/>
  </si>
  <si>
    <t>利用回
数合計</t>
    <rPh sb="0" eb="2">
      <t>リヨウ</t>
    </rPh>
    <rPh sb="2" eb="3">
      <t>カイ</t>
    </rPh>
    <rPh sb="4" eb="5">
      <t>スウ</t>
    </rPh>
    <rPh sb="5" eb="7">
      <t>ゴウケイ</t>
    </rPh>
    <phoneticPr fontId="3"/>
  </si>
  <si>
    <t>音楽室</t>
    <rPh sb="0" eb="3">
      <t>オンガクシツ</t>
    </rPh>
    <phoneticPr fontId="3"/>
  </si>
  <si>
    <t>（注）平成27年7月4日開館</t>
    <rPh sb="1" eb="2">
      <t>チュウ</t>
    </rPh>
    <rPh sb="3" eb="5">
      <t>ヘイセイ</t>
    </rPh>
    <rPh sb="7" eb="8">
      <t>ネン</t>
    </rPh>
    <rPh sb="9" eb="10">
      <t>ガツ</t>
    </rPh>
    <rPh sb="11" eb="12">
      <t>ニチ</t>
    </rPh>
    <rPh sb="12" eb="14">
      <t>カイカン</t>
    </rPh>
    <phoneticPr fontId="3"/>
  </si>
  <si>
    <t>資料　文化国際課</t>
    <rPh sb="3" eb="5">
      <t>ブンカ</t>
    </rPh>
    <rPh sb="5" eb="7">
      <t>コクサイ</t>
    </rPh>
    <rPh sb="7" eb="8">
      <t>カ</t>
    </rPh>
    <phoneticPr fontId="4"/>
  </si>
  <si>
    <t>28</t>
  </si>
  <si>
    <t>資料　スポーツ振興課</t>
    <rPh sb="7" eb="9">
      <t>シンコウ</t>
    </rPh>
    <rPh sb="9" eb="10">
      <t>カ</t>
    </rPh>
    <phoneticPr fontId="3"/>
  </si>
  <si>
    <t>中里</t>
    <rPh sb="0" eb="2">
      <t>ナカザト</t>
    </rPh>
    <phoneticPr fontId="3"/>
  </si>
  <si>
    <t>42点</t>
    <rPh sb="2" eb="3">
      <t>テン</t>
    </rPh>
    <phoneticPr fontId="3"/>
  </si>
  <si>
    <t>内留学生数</t>
    <rPh sb="0" eb="1">
      <t>ウチ</t>
    </rPh>
    <rPh sb="1" eb="4">
      <t>リュウガクセイ</t>
    </rPh>
    <rPh sb="4" eb="5">
      <t>カズ</t>
    </rPh>
    <phoneticPr fontId="3"/>
  </si>
  <si>
    <t>教員数</t>
    <rPh sb="0" eb="3">
      <t>キョウインスウ</t>
    </rPh>
    <phoneticPr fontId="3"/>
  </si>
  <si>
    <t>職員数</t>
    <rPh sb="0" eb="3">
      <t>ショクインスウ</t>
    </rPh>
    <phoneticPr fontId="3"/>
  </si>
  <si>
    <t>（注）平成28年4月1日より開設。</t>
    <rPh sb="1" eb="2">
      <t>チュウ</t>
    </rPh>
    <rPh sb="3" eb="5">
      <t>ヘイセイ</t>
    </rPh>
    <rPh sb="7" eb="8">
      <t>ネン</t>
    </rPh>
    <rPh sb="9" eb="10">
      <t>ガツ</t>
    </rPh>
    <rPh sb="11" eb="12">
      <t>ニチ</t>
    </rPh>
    <rPh sb="14" eb="16">
      <t>カイセツ</t>
    </rPh>
    <phoneticPr fontId="3"/>
  </si>
  <si>
    <t>資料　国際医療福祉大学</t>
    <rPh sb="0" eb="2">
      <t>シリョウ</t>
    </rPh>
    <rPh sb="3" eb="5">
      <t>コクサイ</t>
    </rPh>
    <rPh sb="5" eb="7">
      <t>イリョウ</t>
    </rPh>
    <rPh sb="7" eb="9">
      <t>フクシ</t>
    </rPh>
    <rPh sb="9" eb="11">
      <t>ダイガク</t>
    </rPh>
    <phoneticPr fontId="3"/>
  </si>
  <si>
    <t>１３-１７　成田市立</t>
    <rPh sb="6" eb="8">
      <t>ナリタ</t>
    </rPh>
    <rPh sb="8" eb="10">
      <t>シリツ</t>
    </rPh>
    <phoneticPr fontId="3"/>
  </si>
  <si>
    <t>　　  区分
年度</t>
    <rPh sb="4" eb="6">
      <t>クブン</t>
    </rPh>
    <rPh sb="7" eb="9">
      <t>ネンド</t>
    </rPh>
    <phoneticPr fontId="4"/>
  </si>
  <si>
    <t>　　公津の杜コミュニティセンター</t>
    <rPh sb="2" eb="4">
      <t>コウヅ</t>
    </rPh>
    <rPh sb="5" eb="6">
      <t>モリ</t>
    </rPh>
    <phoneticPr fontId="3"/>
  </si>
  <si>
    <t xml:space="preserve"> 　　   区分
年度　</t>
    <rPh sb="6" eb="8">
      <t>クブン</t>
    </rPh>
    <phoneticPr fontId="3"/>
  </si>
  <si>
    <t>豊住ふれあい健康館</t>
    <rPh sb="0" eb="2">
      <t>トヨスミ</t>
    </rPh>
    <rPh sb="6" eb="8">
      <t>ケンコウ</t>
    </rPh>
    <rPh sb="8" eb="9">
      <t>カン</t>
    </rPh>
    <phoneticPr fontId="3"/>
  </si>
  <si>
    <t>スタジオ</t>
    <phoneticPr fontId="3"/>
  </si>
  <si>
    <t>多目的室
1～3</t>
    <rPh sb="0" eb="3">
      <t>タモクテキ</t>
    </rPh>
    <rPh sb="3" eb="4">
      <t>シツ</t>
    </rPh>
    <phoneticPr fontId="3"/>
  </si>
  <si>
    <t>創作室</t>
    <rPh sb="0" eb="2">
      <t>ソウサク</t>
    </rPh>
    <rPh sb="2" eb="3">
      <t>シツ</t>
    </rPh>
    <phoneticPr fontId="3"/>
  </si>
  <si>
    <t>トレーニング室</t>
    <rPh sb="6" eb="7">
      <t>シツ</t>
    </rPh>
    <phoneticPr fontId="3"/>
  </si>
  <si>
    <t>昭和48. 6. 2</t>
    <rPh sb="0" eb="2">
      <t>ショウワ</t>
    </rPh>
    <phoneticPr fontId="6"/>
  </si>
  <si>
    <t>昭和55. 5.31</t>
    <rPh sb="0" eb="2">
      <t>ショウワ</t>
    </rPh>
    <phoneticPr fontId="6"/>
  </si>
  <si>
    <t>平成17. 2. 9</t>
    <rPh sb="0" eb="2">
      <t>ヘイセイ</t>
    </rPh>
    <phoneticPr fontId="3"/>
  </si>
  <si>
    <t>平成21. 1.15</t>
    <rPh sb="0" eb="2">
      <t>ヘイセイ</t>
    </rPh>
    <phoneticPr fontId="3"/>
  </si>
  <si>
    <t>延慶2年(1309)銘</t>
  </si>
  <si>
    <t>7層の石塔，応永10年(1403)銘</t>
    <phoneticPr fontId="3"/>
  </si>
  <si>
    <t>応永6年(1399)銘</t>
    <phoneticPr fontId="3"/>
  </si>
  <si>
    <t>昭和</t>
    <rPh sb="0" eb="2">
      <t>ショウワ</t>
    </rPh>
    <phoneticPr fontId="6"/>
  </si>
  <si>
    <t>平成</t>
    <rPh sb="0" eb="2">
      <t>ヘイセイ</t>
    </rPh>
    <phoneticPr fontId="6"/>
  </si>
  <si>
    <t>算　学</t>
    <rPh sb="0" eb="1">
      <t>サン</t>
    </rPh>
    <rPh sb="2" eb="3">
      <t>ガク</t>
    </rPh>
    <phoneticPr fontId="3"/>
  </si>
  <si>
    <t>楽満寺</t>
    <rPh sb="0" eb="1">
      <t>ラク</t>
    </rPh>
    <rPh sb="1" eb="2">
      <t>マン</t>
    </rPh>
    <rPh sb="2" eb="3">
      <t>テラ</t>
    </rPh>
    <phoneticPr fontId="3"/>
  </si>
  <si>
    <t>1点</t>
    <phoneticPr fontId="3"/>
  </si>
  <si>
    <t>板絵馬</t>
    <rPh sb="0" eb="1">
      <t>イタ</t>
    </rPh>
    <rPh sb="1" eb="3">
      <t>エマ</t>
    </rPh>
    <phoneticPr fontId="3"/>
  </si>
  <si>
    <t>赤坂</t>
    <rPh sb="0" eb="2">
      <t>アカサカ</t>
    </rPh>
    <phoneticPr fontId="3"/>
  </si>
  <si>
    <t>大永8年(1528)銘</t>
    <phoneticPr fontId="3"/>
  </si>
  <si>
    <t>「朝布」「加刀利」のへら書</t>
    <phoneticPr fontId="3"/>
  </si>
  <si>
    <t>下総式板碑,康永元年(1342)銘</t>
    <phoneticPr fontId="3"/>
  </si>
  <si>
    <t>下方</t>
    <phoneticPr fontId="3"/>
  </si>
  <si>
    <t>鈴木家累代の墓地内</t>
    <phoneticPr fontId="3"/>
  </si>
  <si>
    <t>台方・船形の2社</t>
    <phoneticPr fontId="3"/>
  </si>
  <si>
    <t>サロン</t>
    <phoneticPr fontId="4"/>
  </si>
  <si>
    <t>ギャラリー</t>
    <phoneticPr fontId="3"/>
  </si>
  <si>
    <t>サロン</t>
    <phoneticPr fontId="3"/>
  </si>
  <si>
    <t>わんぱく
ルーム</t>
    <phoneticPr fontId="3"/>
  </si>
  <si>
    <t>ギャラリー</t>
    <phoneticPr fontId="3"/>
  </si>
  <si>
    <t>Ａ</t>
    <phoneticPr fontId="3"/>
  </si>
  <si>
    <t>Ｂ</t>
    <phoneticPr fontId="3"/>
  </si>
  <si>
    <t>Ｃ</t>
    <phoneticPr fontId="3"/>
  </si>
  <si>
    <t>Ｄ</t>
    <phoneticPr fontId="3"/>
  </si>
  <si>
    <t>Ｅ</t>
    <phoneticPr fontId="3"/>
  </si>
  <si>
    <t xml:space="preserve">       区分・年度
 機材・機械名</t>
    <phoneticPr fontId="4"/>
  </si>
  <si>
    <t>利    用    回    数</t>
    <phoneticPr fontId="4"/>
  </si>
  <si>
    <t>平成22</t>
    <phoneticPr fontId="3"/>
  </si>
  <si>
    <t>ビデオテープ</t>
    <phoneticPr fontId="4"/>
  </si>
  <si>
    <t>D　V　D</t>
    <phoneticPr fontId="4"/>
  </si>
  <si>
    <t>16ミリ映写機</t>
    <phoneticPr fontId="4"/>
  </si>
  <si>
    <t>スライド映写機</t>
    <phoneticPr fontId="4"/>
  </si>
  <si>
    <t>ビデオカメラ</t>
    <phoneticPr fontId="4"/>
  </si>
  <si>
    <t>ワイヤレスアンプ</t>
    <phoneticPr fontId="4"/>
  </si>
  <si>
    <t>ＯＨＰ</t>
    <phoneticPr fontId="4"/>
  </si>
  <si>
    <t>ビデオプロジェクター</t>
    <phoneticPr fontId="4"/>
  </si>
  <si>
    <t>ＰＡシステム</t>
    <phoneticPr fontId="4"/>
  </si>
  <si>
    <t>上映回数</t>
    <phoneticPr fontId="4"/>
  </si>
  <si>
    <t>のべ視聴者数</t>
    <phoneticPr fontId="4"/>
  </si>
  <si>
    <t>１３-３　義務教育学校の状況</t>
    <rPh sb="5" eb="7">
      <t>ギム</t>
    </rPh>
    <rPh sb="7" eb="9">
      <t>キョウイク</t>
    </rPh>
    <rPh sb="9" eb="11">
      <t>ガッコウ</t>
    </rPh>
    <rPh sb="12" eb="14">
      <t>ジョウキョウ</t>
    </rPh>
    <phoneticPr fontId="3"/>
  </si>
  <si>
    <t>１３-４　児童ホームの状況</t>
    <rPh sb="5" eb="7">
      <t>ジドウ</t>
    </rPh>
    <rPh sb="11" eb="13">
      <t>ジョウキョウ</t>
    </rPh>
    <phoneticPr fontId="3"/>
  </si>
  <si>
    <t>１３-５　幼稚園の状況</t>
    <rPh sb="5" eb="8">
      <t>ヨウチエン</t>
    </rPh>
    <rPh sb="9" eb="11">
      <t>ジョウキョウ</t>
    </rPh>
    <phoneticPr fontId="3"/>
  </si>
  <si>
    <t>１３-６　高等学校の状況</t>
    <rPh sb="5" eb="7">
      <t>コウトウ</t>
    </rPh>
    <rPh sb="7" eb="9">
      <t>ガッコウ</t>
    </rPh>
    <rPh sb="10" eb="12">
      <t>ジョウキョウ</t>
    </rPh>
    <phoneticPr fontId="3"/>
  </si>
  <si>
    <t>１３-７　専修学校の状況</t>
    <rPh sb="5" eb="7">
      <t>センシュウ</t>
    </rPh>
    <rPh sb="7" eb="9">
      <t>ガッコウ</t>
    </rPh>
    <rPh sb="10" eb="12">
      <t>ジョウキョウ</t>
    </rPh>
    <phoneticPr fontId="3"/>
  </si>
  <si>
    <t>１３-８　大学の状況</t>
    <rPh sb="5" eb="7">
      <t>ダイガク</t>
    </rPh>
    <rPh sb="8" eb="10">
      <t>ジョウキョウ</t>
    </rPh>
    <phoneticPr fontId="3"/>
  </si>
  <si>
    <t>１３-９　児童の体格（小学６年生）</t>
    <phoneticPr fontId="4"/>
  </si>
  <si>
    <t>１３-１０　生徒の体格（中学３年生）</t>
    <phoneticPr fontId="4"/>
  </si>
  <si>
    <t>１３-１１　児童の運動能力及び体力</t>
    <phoneticPr fontId="4"/>
  </si>
  <si>
    <t>１３-１２　生徒の運動能力及び体力</t>
    <phoneticPr fontId="3"/>
  </si>
  <si>
    <t>１３-１３　公民館の利用状況</t>
    <phoneticPr fontId="4"/>
  </si>
  <si>
    <t>１３-１４　成田国際文化会館の利用状況</t>
    <rPh sb="6" eb="8">
      <t>ナリタ</t>
    </rPh>
    <rPh sb="8" eb="10">
      <t>コクサイ</t>
    </rPh>
    <rPh sb="10" eb="12">
      <t>ブンカ</t>
    </rPh>
    <rPh sb="12" eb="14">
      <t>カイカン</t>
    </rPh>
    <rPh sb="15" eb="17">
      <t>リヨウ</t>
    </rPh>
    <rPh sb="17" eb="19">
      <t>ジョウキョウ</t>
    </rPh>
    <phoneticPr fontId="3"/>
  </si>
  <si>
    <t>１３-１５　コミュニティセンター利用状況</t>
    <rPh sb="16" eb="18">
      <t>リヨウ</t>
    </rPh>
    <rPh sb="18" eb="20">
      <t>ジョウキョウ</t>
    </rPh>
    <phoneticPr fontId="3"/>
  </si>
  <si>
    <t>１３-１６　文化芸術センターの利用状況</t>
    <phoneticPr fontId="3"/>
  </si>
  <si>
    <t>１３-１８　視聴覚ライブラリーの利用状況</t>
    <phoneticPr fontId="4"/>
  </si>
  <si>
    <t>１３-１９　成田山仏教図書館の蔵書数</t>
    <phoneticPr fontId="3"/>
  </si>
  <si>
    <t>１３-２０　成田山仏教図書館の利用状況</t>
    <phoneticPr fontId="3"/>
  </si>
  <si>
    <t>１３-２１　スポーツ施設の利用状況</t>
    <rPh sb="10" eb="12">
      <t>シセツ</t>
    </rPh>
    <rPh sb="13" eb="15">
      <t>リヨウ</t>
    </rPh>
    <rPh sb="15" eb="17">
      <t>ジョウキョウ</t>
    </rPh>
    <phoneticPr fontId="3"/>
  </si>
  <si>
    <t>１３-２２　文化財指定物件一覧</t>
    <phoneticPr fontId="4"/>
  </si>
  <si>
    <t>１３-２３　国指定重要文化財</t>
    <phoneticPr fontId="4"/>
  </si>
  <si>
    <t>１３-２４　登録有形文化財</t>
    <phoneticPr fontId="4"/>
  </si>
  <si>
    <t>１３-２５　県指定文化財</t>
    <phoneticPr fontId="4"/>
  </si>
  <si>
    <t>１３-２６　市指定文化財</t>
    <phoneticPr fontId="4"/>
  </si>
  <si>
    <t>義務教育学校</t>
    <rPh sb="0" eb="2">
      <t>ギム</t>
    </rPh>
    <rPh sb="2" eb="4">
      <t>キョウイク</t>
    </rPh>
    <rPh sb="4" eb="6">
      <t>ガッコウ</t>
    </rPh>
    <phoneticPr fontId="3"/>
  </si>
  <si>
    <t>義務教育学校生徒数</t>
    <rPh sb="0" eb="2">
      <t>ギム</t>
    </rPh>
    <rPh sb="2" eb="4">
      <t>キョウイク</t>
    </rPh>
    <rPh sb="4" eb="6">
      <t>ガッコウ</t>
    </rPh>
    <rPh sb="6" eb="9">
      <t>セイトスウ</t>
    </rPh>
    <phoneticPr fontId="3"/>
  </si>
  <si>
    <t>２２　小・中学・義務教育学校数と児童・生徒数 （各年５月１日現在）</t>
    <rPh sb="3" eb="4">
      <t>ショウ</t>
    </rPh>
    <rPh sb="5" eb="7">
      <t>チュウガク</t>
    </rPh>
    <rPh sb="8" eb="10">
      <t>ギム</t>
    </rPh>
    <rPh sb="10" eb="12">
      <t>キョウイク</t>
    </rPh>
    <rPh sb="12" eb="13">
      <t>ガク</t>
    </rPh>
    <rPh sb="13" eb="15">
      <t>コウスウ</t>
    </rPh>
    <rPh sb="14" eb="15">
      <t>スウ</t>
    </rPh>
    <rPh sb="16" eb="18">
      <t>ジドウ</t>
    </rPh>
    <rPh sb="19" eb="22">
      <t>セイトスウ</t>
    </rPh>
    <rPh sb="24" eb="25">
      <t>カク</t>
    </rPh>
    <rPh sb="25" eb="26">
      <t>ネン</t>
    </rPh>
    <rPh sb="27" eb="28">
      <t>ガツ</t>
    </rPh>
    <rPh sb="29" eb="30">
      <t>ニチ</t>
    </rPh>
    <rPh sb="30" eb="32">
      <t>ゲンザイ</t>
    </rPh>
    <phoneticPr fontId="3"/>
  </si>
  <si>
    <t>２３　小・中・義務教育学校教員数 （各年５月１日現在）</t>
    <rPh sb="3" eb="4">
      <t>ショウ</t>
    </rPh>
    <rPh sb="5" eb="6">
      <t>チュウ</t>
    </rPh>
    <rPh sb="7" eb="9">
      <t>ギム</t>
    </rPh>
    <rPh sb="9" eb="11">
      <t>キョウイク</t>
    </rPh>
    <rPh sb="11" eb="13">
      <t>ガッコウ</t>
    </rPh>
    <rPh sb="13" eb="15">
      <t>キョウイン</t>
    </rPh>
    <rPh sb="15" eb="16">
      <t>スウ</t>
    </rPh>
    <rPh sb="18" eb="19">
      <t>カク</t>
    </rPh>
    <rPh sb="19" eb="20">
      <t>ネン</t>
    </rPh>
    <rPh sb="21" eb="22">
      <t>ガツ</t>
    </rPh>
    <rPh sb="23" eb="24">
      <t>ニチ</t>
    </rPh>
    <rPh sb="24" eb="26">
      <t>ゲンザイ</t>
    </rPh>
    <phoneticPr fontId="3"/>
  </si>
  <si>
    <t>北条氏政・氏直の文書ほか(成田市立図書館蔵）</t>
    <phoneticPr fontId="3"/>
  </si>
  <si>
    <t>円筒埴輪(成田市下総歴史民俗資料館で展示）</t>
    <phoneticPr fontId="3"/>
  </si>
  <si>
    <t>千葉県立房総風土記の丘資料館にて展示</t>
    <rPh sb="6" eb="9">
      <t>フドキ</t>
    </rPh>
    <rPh sb="10" eb="11">
      <t>オカ</t>
    </rPh>
    <rPh sb="11" eb="14">
      <t>シリョウカン</t>
    </rPh>
    <phoneticPr fontId="6"/>
  </si>
  <si>
    <t>（注）平成29年以降は義務教育学校6年生含む。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</si>
  <si>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（注）平成29年以降は義務教育学校9年生含む。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</si>
  <si>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（注）国平均は抽出調査。</t>
    <phoneticPr fontId="4"/>
  </si>
  <si>
    <t>（注）三里塚コミュニティセンター平成17年7月開設</t>
    <rPh sb="16" eb="18">
      <t>ヘイセイ</t>
    </rPh>
    <rPh sb="20" eb="21">
      <t>ネン</t>
    </rPh>
    <rPh sb="22" eb="23">
      <t>ガツ</t>
    </rPh>
    <rPh sb="23" eb="25">
      <t>カイセツ</t>
    </rPh>
    <phoneticPr fontId="3"/>
  </si>
  <si>
    <t>（注）移動図書館：平成２５年６月末で廃止</t>
    <phoneticPr fontId="4"/>
  </si>
  <si>
    <t xml:space="preserve">                           　　　　　　　年
区分</t>
    <rPh sb="34" eb="35">
      <t>ネン</t>
    </rPh>
    <rPh sb="36" eb="38">
      <t>クブン</t>
    </rPh>
    <phoneticPr fontId="3"/>
  </si>
  <si>
    <t xml:space="preserve"> １学年</t>
    <rPh sb="2" eb="4">
      <t>ガクネン</t>
    </rPh>
    <phoneticPr fontId="3"/>
  </si>
  <si>
    <t xml:space="preserve"> ２学年</t>
    <rPh sb="1" eb="3">
      <t>ガクネン</t>
    </rPh>
    <phoneticPr fontId="3"/>
  </si>
  <si>
    <t xml:space="preserve"> ３学年</t>
    <rPh sb="1" eb="3">
      <t>ガクネン</t>
    </rPh>
    <phoneticPr fontId="3"/>
  </si>
  <si>
    <t xml:space="preserve"> ４学年</t>
    <rPh sb="1" eb="3">
      <t>ガクネン</t>
    </rPh>
    <phoneticPr fontId="3"/>
  </si>
  <si>
    <t xml:space="preserve"> ５学年</t>
    <rPh sb="1" eb="3">
      <t>ガクネン</t>
    </rPh>
    <phoneticPr fontId="3"/>
  </si>
  <si>
    <t xml:space="preserve"> ６学年</t>
    <rPh sb="1" eb="3">
      <t>ガクネン</t>
    </rPh>
    <phoneticPr fontId="3"/>
  </si>
  <si>
    <t xml:space="preserve"> ７学年</t>
    <rPh sb="1" eb="3">
      <t>ガクネン</t>
    </rPh>
    <phoneticPr fontId="3"/>
  </si>
  <si>
    <t xml:space="preserve"> ８学年</t>
    <rPh sb="1" eb="3">
      <t>ガクネン</t>
    </rPh>
    <phoneticPr fontId="3"/>
  </si>
  <si>
    <t xml:space="preserve"> ９学年</t>
    <rPh sb="1" eb="3">
      <t>ガクネン</t>
    </rPh>
    <phoneticPr fontId="3"/>
  </si>
  <si>
    <t xml:space="preserve"> 単　式 </t>
    <rPh sb="1" eb="4">
      <t>タンシキ</t>
    </rPh>
    <phoneticPr fontId="3"/>
  </si>
  <si>
    <t xml:space="preserve"> 複　式 </t>
    <rPh sb="1" eb="4">
      <t>フクシキ</t>
    </rPh>
    <phoneticPr fontId="3"/>
  </si>
  <si>
    <t xml:space="preserve"> 本　校 </t>
    <rPh sb="1" eb="4">
      <t>ホンコウ</t>
    </rPh>
    <phoneticPr fontId="3"/>
  </si>
  <si>
    <t>観応2年(1351)銘</t>
    <phoneticPr fontId="3"/>
  </si>
  <si>
    <t>29. 7.25</t>
    <phoneticPr fontId="3"/>
  </si>
  <si>
    <t>12. 3. 9</t>
    <phoneticPr fontId="3"/>
  </si>
  <si>
    <t>　　　（平成29年度よりサロンに「コミセンまつり」の参加者数を含む）</t>
    <phoneticPr fontId="3"/>
  </si>
  <si>
    <t>　　　公津の杜コミュニティセンター平成25年7月開設</t>
    <phoneticPr fontId="3"/>
  </si>
  <si>
    <t>　　　利用回数は，１日を午前，午後，夜間の３区分としたものである。</t>
    <phoneticPr fontId="3"/>
  </si>
  <si>
    <t>　　　義務教育学校1年生から6年生含む。</t>
    <rPh sb="3" eb="5">
      <t>ギム</t>
    </rPh>
    <rPh sb="5" eb="7">
      <t>キョウイク</t>
    </rPh>
    <rPh sb="7" eb="9">
      <t>ガッコウ</t>
    </rPh>
    <rPh sb="10" eb="12">
      <t>ネンセイ</t>
    </rPh>
    <rPh sb="15" eb="16">
      <t>ネン</t>
    </rPh>
    <rPh sb="16" eb="17">
      <t>セイ</t>
    </rPh>
    <rPh sb="17" eb="18">
      <t>フク</t>
    </rPh>
    <phoneticPr fontId="4"/>
  </si>
  <si>
    <t>　　　義務教育学校7年生から9年生含む。</t>
    <rPh sb="3" eb="5">
      <t>ギム</t>
    </rPh>
    <rPh sb="5" eb="7">
      <t>キョウイク</t>
    </rPh>
    <rPh sb="7" eb="9">
      <t>ガッコウ</t>
    </rPh>
    <rPh sb="10" eb="12">
      <t>ネンセイ</t>
    </rPh>
    <rPh sb="15" eb="17">
      <t>ネンセイ</t>
    </rPh>
    <rPh sb="17" eb="18">
      <t>フク</t>
    </rPh>
    <phoneticPr fontId="3"/>
  </si>
  <si>
    <t>29</t>
  </si>
  <si>
    <t>地域活動室</t>
  </si>
  <si>
    <t>1303年</t>
    <rPh sb="4" eb="5">
      <t>ネン</t>
    </rPh>
    <phoneticPr fontId="6"/>
  </si>
  <si>
    <t>1311年（東勝寺蔵）</t>
    <rPh sb="4" eb="5">
      <t>ネン</t>
    </rPh>
    <rPh sb="6" eb="9">
      <t>トウショウジ</t>
    </rPh>
    <rPh sb="9" eb="10">
      <t>ゾウ</t>
    </rPh>
    <phoneticPr fontId="6"/>
  </si>
  <si>
    <t>1310年</t>
    <rPh sb="4" eb="5">
      <t>ネン</t>
    </rPh>
    <phoneticPr fontId="6"/>
  </si>
  <si>
    <t>1408年</t>
    <rPh sb="4" eb="5">
      <t>ネン</t>
    </rPh>
    <phoneticPr fontId="6"/>
  </si>
  <si>
    <t>1516年</t>
    <rPh sb="4" eb="5">
      <t>ネン</t>
    </rPh>
    <phoneticPr fontId="6"/>
  </si>
  <si>
    <t>梵               鐘（乾元二年在銘）</t>
    <rPh sb="18" eb="20">
      <t>ケンゲン</t>
    </rPh>
    <rPh sb="20" eb="21">
      <t>２</t>
    </rPh>
    <rPh sb="21" eb="22">
      <t>ネン</t>
    </rPh>
    <rPh sb="22" eb="24">
      <t>ザイメイ</t>
    </rPh>
    <phoneticPr fontId="6"/>
  </si>
  <si>
    <t>梵               鐘（応長元年在銘）</t>
    <rPh sb="18" eb="20">
      <t>オウチョウ</t>
    </rPh>
    <rPh sb="20" eb="22">
      <t>ガンネン</t>
    </rPh>
    <rPh sb="22" eb="24">
      <t>ザイメイ</t>
    </rPh>
    <phoneticPr fontId="6"/>
  </si>
  <si>
    <t>梵               鐘（延慶三年在銘）</t>
    <rPh sb="18" eb="20">
      <t>エンギョウ</t>
    </rPh>
    <rPh sb="20" eb="21">
      <t>３</t>
    </rPh>
    <rPh sb="21" eb="22">
      <t>ネン</t>
    </rPh>
    <rPh sb="22" eb="24">
      <t>ザイメイ</t>
    </rPh>
    <phoneticPr fontId="6"/>
  </si>
  <si>
    <t>鋳銅雲版（応永十五年在銘）</t>
    <rPh sb="5" eb="7">
      <t>オウエイ</t>
    </rPh>
    <rPh sb="7" eb="9">
      <t>１５</t>
    </rPh>
    <rPh sb="9" eb="10">
      <t>ネン</t>
    </rPh>
    <rPh sb="10" eb="12">
      <t>ザイメイ</t>
    </rPh>
    <phoneticPr fontId="6"/>
  </si>
  <si>
    <t>鋳造鰐口（永正十三年在銘）</t>
    <rPh sb="5" eb="7">
      <t>エイショウ</t>
    </rPh>
    <rPh sb="7" eb="9">
      <t>１３</t>
    </rPh>
    <rPh sb="9" eb="10">
      <t>ネン</t>
    </rPh>
    <rPh sb="10" eb="12">
      <t>ザイメイ</t>
    </rPh>
    <phoneticPr fontId="6"/>
  </si>
  <si>
    <t>下総式板碑 延元元年(1336),明徳5年(1394)銘</t>
  </si>
  <si>
    <t>田町</t>
    <rPh sb="0" eb="2">
      <t>タマチ</t>
    </rPh>
    <phoneticPr fontId="6"/>
  </si>
  <si>
    <t>認定日</t>
    <rPh sb="0" eb="2">
      <t>ニンテイ</t>
    </rPh>
    <rPh sb="2" eb="3">
      <t>ビ</t>
    </rPh>
    <phoneticPr fontId="6"/>
  </si>
  <si>
    <t>認定者　大竹利典</t>
    <rPh sb="0" eb="2">
      <t>ニンテイ</t>
    </rPh>
    <rPh sb="2" eb="3">
      <t>シャ</t>
    </rPh>
    <rPh sb="4" eb="6">
      <t>オオタケ</t>
    </rPh>
    <rPh sb="6" eb="8">
      <t>トシノリ</t>
    </rPh>
    <phoneticPr fontId="6"/>
  </si>
  <si>
    <t>認定者　大竹信利</t>
    <rPh sb="0" eb="2">
      <t>ニンテイ</t>
    </rPh>
    <rPh sb="2" eb="3">
      <t>シャ</t>
    </rPh>
    <rPh sb="4" eb="6">
      <t>オオタケ</t>
    </rPh>
    <rPh sb="6" eb="8">
      <t>ノブトシ</t>
    </rPh>
    <phoneticPr fontId="6"/>
  </si>
  <si>
    <t>附衣装11点　　菊紋葵紋付桐箱</t>
    <rPh sb="0" eb="1">
      <t>フ</t>
    </rPh>
    <rPh sb="1" eb="3">
      <t>イショウ</t>
    </rPh>
    <rPh sb="5" eb="6">
      <t>テン</t>
    </rPh>
    <rPh sb="8" eb="9">
      <t>キク</t>
    </rPh>
    <rPh sb="9" eb="10">
      <t>モン</t>
    </rPh>
    <rPh sb="10" eb="11">
      <t>アオイ</t>
    </rPh>
    <rPh sb="11" eb="12">
      <t>モン</t>
    </rPh>
    <rPh sb="12" eb="13">
      <t>ツ</t>
    </rPh>
    <rPh sb="13" eb="14">
      <t>キリ</t>
    </rPh>
    <rPh sb="14" eb="15">
      <t>ハコ</t>
    </rPh>
    <phoneticPr fontId="6"/>
  </si>
  <si>
    <t>天保2年～明治35年奉納</t>
    <rPh sb="0" eb="2">
      <t>テンポウ</t>
    </rPh>
    <rPh sb="3" eb="4">
      <t>ネン</t>
    </rPh>
    <rPh sb="5" eb="7">
      <t>メイジ</t>
    </rPh>
    <rPh sb="9" eb="10">
      <t>ネン</t>
    </rPh>
    <rPh sb="10" eb="12">
      <t>ホウノウ</t>
    </rPh>
    <phoneticPr fontId="6"/>
  </si>
  <si>
    <t>楽満寺の安産子育て祈願関係資料</t>
    <rPh sb="0" eb="1">
      <t>ラク</t>
    </rPh>
    <rPh sb="1" eb="2">
      <t>マン</t>
    </rPh>
    <rPh sb="2" eb="3">
      <t>ジ</t>
    </rPh>
    <rPh sb="4" eb="6">
      <t>アンザン</t>
    </rPh>
    <rPh sb="6" eb="8">
      <t>コソダ</t>
    </rPh>
    <rPh sb="9" eb="11">
      <t>キガン</t>
    </rPh>
    <rPh sb="11" eb="13">
      <t>カンケイ</t>
    </rPh>
    <rPh sb="13" eb="15">
      <t>シリョウ</t>
    </rPh>
    <phoneticPr fontId="6"/>
  </si>
  <si>
    <t>中里</t>
    <rPh sb="0" eb="2">
      <t>ナカザト</t>
    </rPh>
    <phoneticPr fontId="6"/>
  </si>
  <si>
    <t>楽満寺</t>
    <rPh sb="0" eb="1">
      <t>ラク</t>
    </rPh>
    <rPh sb="1" eb="2">
      <t>マン</t>
    </rPh>
    <rPh sb="2" eb="3">
      <t>ジ</t>
    </rPh>
    <phoneticPr fontId="6"/>
  </si>
  <si>
    <t>29. 3. 7</t>
  </si>
  <si>
    <t>板絵馬19点、ガラス絵馬19点、厨子2点、版木2点</t>
    <rPh sb="0" eb="1">
      <t>イタ</t>
    </rPh>
    <rPh sb="1" eb="3">
      <t>エマ</t>
    </rPh>
    <rPh sb="5" eb="6">
      <t>テン</t>
    </rPh>
    <rPh sb="10" eb="12">
      <t>エマ</t>
    </rPh>
    <rPh sb="14" eb="15">
      <t>テン</t>
    </rPh>
    <rPh sb="16" eb="18">
      <t>ズシ</t>
    </rPh>
    <rPh sb="19" eb="20">
      <t>テン</t>
    </rPh>
    <rPh sb="21" eb="23">
      <t>ハンギ</t>
    </rPh>
    <rPh sb="24" eb="25">
      <t>テン</t>
    </rPh>
    <phoneticPr fontId="6"/>
  </si>
  <si>
    <t>39. 4.28</t>
  </si>
  <si>
    <t>6,386㎡の社叢林</t>
  </si>
  <si>
    <t>無形</t>
    <phoneticPr fontId="6"/>
  </si>
  <si>
    <t>文化財</t>
    <phoneticPr fontId="3"/>
  </si>
  <si>
    <t>4. 2.28</t>
    <phoneticPr fontId="3"/>
  </si>
  <si>
    <t>一切経蔵</t>
    <rPh sb="2" eb="4">
      <t>キョウゾウ</t>
    </rPh>
    <phoneticPr fontId="6"/>
  </si>
  <si>
    <t>清滝権現</t>
  </si>
  <si>
    <t>十一面観世音菩薩立像</t>
    <rPh sb="8" eb="9">
      <t>タ</t>
    </rPh>
    <phoneticPr fontId="6"/>
  </si>
  <si>
    <t>3躯</t>
    <rPh sb="1" eb="2">
      <t>ク</t>
    </rPh>
    <phoneticPr fontId="6"/>
  </si>
  <si>
    <t>１躯</t>
    <rPh sb="1" eb="2">
      <t>ク</t>
    </rPh>
    <phoneticPr fontId="6"/>
  </si>
  <si>
    <t>木 造 薬 師 如 来坐像</t>
    <rPh sb="0" eb="1">
      <t>モク</t>
    </rPh>
    <rPh sb="2" eb="3">
      <t>ヅクリ</t>
    </rPh>
    <rPh sb="4" eb="5">
      <t>クスリ</t>
    </rPh>
    <rPh sb="6" eb="7">
      <t>シ</t>
    </rPh>
    <rPh sb="8" eb="9">
      <t>ギン</t>
    </rPh>
    <rPh sb="10" eb="11">
      <t>コ</t>
    </rPh>
    <rPh sb="11" eb="13">
      <t>ザゾウ</t>
    </rPh>
    <phoneticPr fontId="4"/>
  </si>
  <si>
    <t xml:space="preserve">高　　　　　　　　札　　　　　　　類　　　　　　　　    　  </t>
    <rPh sb="0" eb="1">
      <t>コウ</t>
    </rPh>
    <rPh sb="9" eb="10">
      <t>サツ</t>
    </rPh>
    <rPh sb="17" eb="18">
      <t>ルイ</t>
    </rPh>
    <phoneticPr fontId="6"/>
  </si>
  <si>
    <t>神山魚貫苔清水版木</t>
    <rPh sb="0" eb="2">
      <t>カミヤマ</t>
    </rPh>
    <rPh sb="2" eb="3">
      <t>ウオ</t>
    </rPh>
    <rPh sb="3" eb="4">
      <t>ヌキ</t>
    </rPh>
    <rPh sb="4" eb="5">
      <t>コケ</t>
    </rPh>
    <rPh sb="5" eb="7">
      <t>シミズ</t>
    </rPh>
    <rPh sb="7" eb="9">
      <t>ハンギ</t>
    </rPh>
    <phoneticPr fontId="6"/>
  </si>
  <si>
    <t>邪宗門禁止の高札ほか</t>
    <rPh sb="7" eb="8">
      <t>フダ</t>
    </rPh>
    <phoneticPr fontId="6"/>
  </si>
  <si>
    <t>経筒</t>
  </si>
  <si>
    <t>弥生式土器</t>
  </si>
  <si>
    <t>2点</t>
    <rPh sb="1" eb="2">
      <t>テン</t>
    </rPh>
    <phoneticPr fontId="6"/>
  </si>
  <si>
    <t>宝暦2年(1752)～安政6年(1777)銘</t>
  </si>
  <si>
    <t>麻賀多神社獅子舞</t>
    <rPh sb="5" eb="8">
      <t>シシマイ</t>
    </rPh>
    <phoneticPr fontId="6"/>
  </si>
  <si>
    <t>享保20年（1735）碑文</t>
  </si>
  <si>
    <t>大慈恩寺板碑群</t>
    <rPh sb="0" eb="1">
      <t>ダイ</t>
    </rPh>
    <rPh sb="1" eb="4">
      <t>ジオンジ</t>
    </rPh>
    <phoneticPr fontId="6"/>
  </si>
  <si>
    <t>松の木16本の森</t>
    <phoneticPr fontId="3"/>
  </si>
  <si>
    <t>寛政5年（1793）銘</t>
  </si>
  <si>
    <t xml:space="preserve">                                   区分
年度</t>
    <rPh sb="35" eb="37">
      <t>クブン</t>
    </rPh>
    <rPh sb="38" eb="40">
      <t>ネンド</t>
    </rPh>
    <phoneticPr fontId="3"/>
  </si>
  <si>
    <t>成田おどり</t>
    <phoneticPr fontId="3"/>
  </si>
  <si>
    <t>花見実行</t>
    <rPh sb="2" eb="4">
      <t>ジッコウ</t>
    </rPh>
    <phoneticPr fontId="6"/>
  </si>
  <si>
    <t>委員会</t>
    <rPh sb="0" eb="3">
      <t>イインカイ</t>
    </rPh>
    <phoneticPr fontId="3"/>
  </si>
  <si>
    <t>鐘楼</t>
    <phoneticPr fontId="3"/>
  </si>
  <si>
    <t>懸仏</t>
    <phoneticPr fontId="4"/>
  </si>
  <si>
    <t>令和元</t>
  </si>
  <si>
    <t>令和元</t>
    <rPh sb="0" eb="2">
      <t>レイワ</t>
    </rPh>
    <rPh sb="2" eb="3">
      <t>モト</t>
    </rPh>
    <phoneticPr fontId="3"/>
  </si>
  <si>
    <t>平成22</t>
  </si>
  <si>
    <t>昭和60</t>
    <phoneticPr fontId="3"/>
  </si>
  <si>
    <t>平成　 2</t>
  </si>
  <si>
    <t>30</t>
  </si>
  <si>
    <t>平成26</t>
    <phoneticPr fontId="3"/>
  </si>
  <si>
    <t>令和　元</t>
  </si>
  <si>
    <t>令和　元</t>
    <rPh sb="0" eb="2">
      <t>レイワ</t>
    </rPh>
    <rPh sb="3" eb="4">
      <t>モト</t>
    </rPh>
    <phoneticPr fontId="3"/>
  </si>
  <si>
    <t xml:space="preserve">  令和 元</t>
    <rPh sb="2" eb="4">
      <t>レイワ</t>
    </rPh>
    <rPh sb="5" eb="6">
      <t>モト</t>
    </rPh>
    <phoneticPr fontId="4"/>
  </si>
  <si>
    <t>アリーナ</t>
  </si>
  <si>
    <t>会議室</t>
    <rPh sb="0" eb="3">
      <t>カイギシツ</t>
    </rPh>
    <phoneticPr fontId="2"/>
  </si>
  <si>
    <t>　－</t>
  </si>
  <si>
    <t>資料　図書館</t>
    <rPh sb="3" eb="6">
      <t>トショカン</t>
    </rPh>
    <phoneticPr fontId="3"/>
  </si>
  <si>
    <t>（注）令和元年度から図書館事業として実施。</t>
    <rPh sb="1" eb="2">
      <t>チュウ</t>
    </rPh>
    <rPh sb="3" eb="5">
      <t>レイワ</t>
    </rPh>
    <rPh sb="5" eb="6">
      <t>モト</t>
    </rPh>
    <rPh sb="6" eb="7">
      <t>ネン</t>
    </rPh>
    <rPh sb="7" eb="8">
      <t>ド</t>
    </rPh>
    <rPh sb="10" eb="13">
      <t>トショカン</t>
    </rPh>
    <rPh sb="13" eb="15">
      <t>ジギョウ</t>
    </rPh>
    <rPh sb="18" eb="20">
      <t>ジッシ</t>
    </rPh>
    <phoneticPr fontId="3"/>
  </si>
  <si>
    <t>迎接寺の鬼舞面　     　</t>
    <phoneticPr fontId="3"/>
  </si>
  <si>
    <t>13面</t>
    <rPh sb="2" eb="3">
      <t>メン</t>
    </rPh>
    <phoneticPr fontId="3"/>
  </si>
  <si>
    <t>毎年4月の第1土曜日に側高神社に奉納される</t>
    <phoneticPr fontId="3"/>
  </si>
  <si>
    <t>小野派一刀流流祖小野次郎右</t>
    <rPh sb="10" eb="11">
      <t>ツギ</t>
    </rPh>
    <phoneticPr fontId="3"/>
  </si>
  <si>
    <t>衛門忠明・二代小野次郎右衛門</t>
    <rPh sb="9" eb="10">
      <t>ツギ</t>
    </rPh>
    <phoneticPr fontId="3"/>
  </si>
  <si>
    <t>忠常墓</t>
    <phoneticPr fontId="3"/>
  </si>
  <si>
    <t>毎年7月最終日曜日に奉納される</t>
    <phoneticPr fontId="3"/>
  </si>
  <si>
    <t>毎年4月第1日曜日に奉納される</t>
    <phoneticPr fontId="3"/>
  </si>
  <si>
    <t>八幡神社，耀窟神社で奉納される</t>
    <phoneticPr fontId="3"/>
  </si>
  <si>
    <t>郷土芸能保存会</t>
    <phoneticPr fontId="3"/>
  </si>
  <si>
    <t>前林一石一字経文塚</t>
    <rPh sb="0" eb="2">
      <t>マエバヤシ</t>
    </rPh>
    <rPh sb="2" eb="4">
      <t>イッセキ</t>
    </rPh>
    <rPh sb="4" eb="6">
      <t>イチジ</t>
    </rPh>
    <phoneticPr fontId="6"/>
  </si>
  <si>
    <t>（注）国平均は抽出調査。</t>
    <phoneticPr fontId="3"/>
  </si>
  <si>
    <t>（注）視聴覚サービスセンターは令和元年度から廃止のためデータの提供は終了。</t>
    <rPh sb="3" eb="6">
      <t>シチョウカク</t>
    </rPh>
    <rPh sb="15" eb="17">
      <t>レイワ</t>
    </rPh>
    <rPh sb="17" eb="19">
      <t>ガンネン</t>
    </rPh>
    <rPh sb="19" eb="20">
      <t>ド</t>
    </rPh>
    <rPh sb="22" eb="24">
      <t>ハイシ</t>
    </rPh>
    <rPh sb="31" eb="33">
      <t>テイキョウ</t>
    </rPh>
    <rPh sb="34" eb="36">
      <t>シュウリョウ</t>
    </rPh>
    <phoneticPr fontId="3"/>
  </si>
  <si>
    <t>古文書類51点､絵画19点､金銅装箱3点。成田山書道美術館蔵</t>
    <rPh sb="21" eb="24">
      <t>ナリタサン</t>
    </rPh>
    <rPh sb="24" eb="26">
      <t>ショドウ</t>
    </rPh>
    <rPh sb="26" eb="29">
      <t>ビジュツカン</t>
    </rPh>
    <rPh sb="29" eb="30">
      <t>ゾウ</t>
    </rPh>
    <phoneticPr fontId="12"/>
  </si>
  <si>
    <t>－</t>
    <phoneticPr fontId="3"/>
  </si>
  <si>
    <t>－</t>
    <phoneticPr fontId="3"/>
  </si>
  <si>
    <t>令和元</t>
    <phoneticPr fontId="3"/>
  </si>
  <si>
    <t>平成23</t>
    <phoneticPr fontId="3"/>
  </si>
  <si>
    <t>平成 7</t>
    <phoneticPr fontId="3"/>
  </si>
  <si>
    <t>平成29</t>
    <rPh sb="0" eb="2">
      <t>ヘイセイ</t>
    </rPh>
    <phoneticPr fontId="3"/>
  </si>
  <si>
    <t>平成  2</t>
  </si>
  <si>
    <t>令和 元</t>
  </si>
  <si>
    <t xml:space="preserve">      平成28</t>
    <rPh sb="6" eb="8">
      <t>ヘイセイ</t>
    </rPh>
    <phoneticPr fontId="4"/>
  </si>
  <si>
    <t>令和元</t>
    <rPh sb="0" eb="2">
      <t>レイワ</t>
    </rPh>
    <rPh sb="2" eb="3">
      <t>ガン</t>
    </rPh>
    <phoneticPr fontId="3"/>
  </si>
  <si>
    <t>2</t>
    <phoneticPr fontId="4"/>
  </si>
  <si>
    <t>平成27</t>
    <phoneticPr fontId="3"/>
  </si>
  <si>
    <t>平成　29</t>
    <rPh sb="0" eb="2">
      <t>ヘイセイ</t>
    </rPh>
    <phoneticPr fontId="3"/>
  </si>
  <si>
    <t xml:space="preserve">平成22  </t>
    <phoneticPr fontId="3"/>
  </si>
  <si>
    <t>27　</t>
    <phoneticPr fontId="3"/>
  </si>
  <si>
    <t>28　</t>
    <phoneticPr fontId="3"/>
  </si>
  <si>
    <t>29　</t>
    <phoneticPr fontId="3"/>
  </si>
  <si>
    <t>30　</t>
    <phoneticPr fontId="3"/>
  </si>
  <si>
    <t>令和元　</t>
    <rPh sb="0" eb="2">
      <t>レイワ</t>
    </rPh>
    <rPh sb="2" eb="3">
      <t>ガン</t>
    </rPh>
    <phoneticPr fontId="3"/>
  </si>
  <si>
    <t>2　</t>
    <phoneticPr fontId="3"/>
  </si>
  <si>
    <t>－</t>
    <phoneticPr fontId="3"/>
  </si>
  <si>
    <t>平成27</t>
    <phoneticPr fontId="3"/>
  </si>
  <si>
    <t>平成 28</t>
    <phoneticPr fontId="3"/>
  </si>
  <si>
    <t>平成　 12</t>
    <phoneticPr fontId="3"/>
  </si>
  <si>
    <t>平成  12</t>
    <phoneticPr fontId="3"/>
  </si>
  <si>
    <t>（令和3年4月1日）</t>
    <rPh sb="1" eb="3">
      <t>レイワ</t>
    </rPh>
    <phoneticPr fontId="3"/>
  </si>
  <si>
    <t>－</t>
    <phoneticPr fontId="3"/>
  </si>
  <si>
    <t>令和元</t>
    <phoneticPr fontId="3"/>
  </si>
  <si>
    <t>平成29</t>
    <rPh sb="0" eb="2">
      <t>ヘイセイ</t>
    </rPh>
    <phoneticPr fontId="3"/>
  </si>
  <si>
    <t>　　　令和2年市平均は新型コロナウイルスの影響で調査未実施。</t>
    <rPh sb="24" eb="26">
      <t>チョウサ</t>
    </rPh>
    <rPh sb="26" eb="29">
      <t>ミジッシ</t>
    </rPh>
    <phoneticPr fontId="4"/>
  </si>
  <si>
    <t>（令和元年度）</t>
    <rPh sb="1" eb="3">
      <t>レイワ</t>
    </rPh>
    <rPh sb="3" eb="4">
      <t>ガン</t>
    </rPh>
    <phoneticPr fontId="4"/>
  </si>
  <si>
    <t>－</t>
    <phoneticPr fontId="3"/>
  </si>
  <si>
    <r>
      <t xml:space="preserve">（１） </t>
    </r>
    <r>
      <rPr>
        <sz val="11"/>
        <color theme="1"/>
        <rFont val="ＭＳ Ｐ明朝"/>
        <family val="1"/>
        <charset val="128"/>
      </rPr>
      <t>視聴覚教材・機材の利用状況</t>
    </r>
    <phoneticPr fontId="4"/>
  </si>
  <si>
    <r>
      <t xml:space="preserve">（２） </t>
    </r>
    <r>
      <rPr>
        <sz val="11"/>
        <color theme="1"/>
        <rFont val="ＭＳ Ｐ明朝"/>
        <family val="1"/>
        <charset val="128"/>
      </rPr>
      <t>映画会の視聴者数</t>
    </r>
    <phoneticPr fontId="4"/>
  </si>
  <si>
    <t>(注2)</t>
    <rPh sb="1" eb="2">
      <t>チュウ</t>
    </rPh>
    <phoneticPr fontId="2"/>
  </si>
  <si>
    <t>(注2)</t>
    <phoneticPr fontId="3"/>
  </si>
  <si>
    <t>(注2)新型コロナウイルス感染症拡大防止のため，閉鎖期間あり。</t>
    <phoneticPr fontId="3"/>
  </si>
  <si>
    <t>(注2)</t>
    <rPh sb="1" eb="2">
      <t>チュウ</t>
    </rPh>
    <phoneticPr fontId="3"/>
  </si>
  <si>
    <t>(注1)</t>
    <phoneticPr fontId="3"/>
  </si>
  <si>
    <t>川豊本店店舗</t>
    <rPh sb="0" eb="1">
      <t>カワ</t>
    </rPh>
    <rPh sb="1" eb="2">
      <t>トヨ</t>
    </rPh>
    <rPh sb="2" eb="4">
      <t>ホンテン</t>
    </rPh>
    <rPh sb="4" eb="6">
      <t>テンポ</t>
    </rPh>
    <phoneticPr fontId="3"/>
  </si>
  <si>
    <t>川豊</t>
    <rPh sb="0" eb="1">
      <t>カワ</t>
    </rPh>
    <rPh sb="1" eb="2">
      <t>トヨ</t>
    </rPh>
    <phoneticPr fontId="3"/>
  </si>
  <si>
    <t>令和2年4月3日</t>
    <rPh sb="0" eb="2">
      <t>レイワ</t>
    </rPh>
    <rPh sb="3" eb="4">
      <t>ネン</t>
    </rPh>
    <rPh sb="5" eb="6">
      <t>ガツ</t>
    </rPh>
    <rPh sb="7" eb="8">
      <t>ニチ</t>
    </rPh>
    <phoneticPr fontId="3"/>
  </si>
  <si>
    <t>木造3階建,金属板葺,建築面積146㎡</t>
    <rPh sb="0" eb="2">
      <t>モクゾウ</t>
    </rPh>
    <rPh sb="3" eb="5">
      <t>カイダ</t>
    </rPh>
    <rPh sb="6" eb="8">
      <t>キンゾク</t>
    </rPh>
    <rPh sb="8" eb="9">
      <t>イタ</t>
    </rPh>
    <rPh sb="9" eb="10">
      <t>ブ</t>
    </rPh>
    <rPh sb="11" eb="13">
      <t>ケンチク</t>
    </rPh>
    <rPh sb="13" eb="15">
      <t>メンセキ</t>
    </rPh>
    <phoneticPr fontId="3"/>
  </si>
  <si>
    <t>昭和 60</t>
    <rPh sb="0" eb="2">
      <t>ショウワ</t>
    </rPh>
    <phoneticPr fontId="3"/>
  </si>
  <si>
    <t>－</t>
    <phoneticPr fontId="3"/>
  </si>
  <si>
    <t>　 　令和2年は新型コロナウイルスの影響で調査未実施。</t>
    <phoneticPr fontId="4"/>
  </si>
  <si>
    <t>　　　（平成29年度よりサロンに「もりんぴあフェスティバル」，「こどものまち」の参加者数を含む）</t>
    <phoneticPr fontId="3"/>
  </si>
  <si>
    <t>ＤＶＤ</t>
  </si>
  <si>
    <t>資料　図書館</t>
  </si>
  <si>
    <t>ビデオテープ
（ＶＨＳ）</t>
    <phoneticPr fontId="3"/>
  </si>
  <si>
    <t>コンパクトディスク
（ＣＤ）</t>
  </si>
  <si>
    <t>　　　令和2年国平均は新型コロナウイルスの影響で基準日での実施平均とは異なる。</t>
    <rPh sb="3" eb="5">
      <t>レイワ</t>
    </rPh>
    <rPh sb="6" eb="7">
      <t>ネン</t>
    </rPh>
    <rPh sb="7" eb="8">
      <t>クニ</t>
    </rPh>
    <rPh sb="8" eb="10">
      <t>ヘイキン</t>
    </rPh>
    <rPh sb="11" eb="13">
      <t>シンガタ</t>
    </rPh>
    <rPh sb="21" eb="23">
      <t>エイキョウ</t>
    </rPh>
    <rPh sb="24" eb="27">
      <t>キジュンビ</t>
    </rPh>
    <rPh sb="29" eb="31">
      <t>ジッシ</t>
    </rPh>
    <rPh sb="31" eb="33">
      <t>ヘイキン</t>
    </rPh>
    <rPh sb="35" eb="36">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</si>
</sst>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0\)"/>
    <numFmt numFmtId="178" formatCode="#,##0_);[Red]\(#,##0\)"/>
    <numFmt numFmtId="179" formatCode="#,##0.0_ "/>
    <numFmt numFmtId="180" formatCode="0_);[Red]\(0\)"/>
    <numFmt numFmtId="181" formatCode="0.000_ "/>
    <numFmt numFmtId="182" formatCode="#,##0_ ;[Red]\-#,##0\ "/>
    <numFmt numFmtId="183" formatCode="0.00_);[Red]\(0.00\)"/>
    <numFmt numFmtId="184" formatCode="#,##0;[Red]#,##0"/>
  </numFmts>
  <fonts count="39" x14ac:knownFonts="1">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20"/>
      <name val="ＭＳ Ｐゴシック"/>
      <family val="3"/>
      <charset val="128"/>
    </font>
    <font>
      <sz val="11"/>
      <name val="ＭＳ Ｐゴシック"/>
      <family val="3"/>
      <charset val="128"/>
    </font>
    <font>
      <sz val="10.5"/>
      <name val="ＭＳ Ｐゴシック"/>
      <family val="3"/>
      <charset val="128"/>
    </font>
    <font>
      <sz val="10.5"/>
      <name val="ＭＳ Ｐ明朝"/>
      <family val="1"/>
      <charset val="128"/>
    </font>
    <font>
      <sz val="10"/>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name val="ＭＳ 明朝"/>
      <family val="1"/>
      <charset val="128"/>
    </font>
    <font>
      <sz val="8.5"/>
      <name val="ＭＳ 明朝"/>
      <family val="1"/>
      <charset val="128"/>
    </font>
    <font>
      <sz val="8.5"/>
      <name val="ＭＳ Ｐ明朝"/>
      <family val="1"/>
      <charset val="128"/>
    </font>
    <font>
      <sz val="8"/>
      <name val="ＭＳ Ｐ明朝"/>
      <family val="1"/>
      <charset val="128"/>
    </font>
    <font>
      <sz val="20"/>
      <name val="ＭＳ 明朝"/>
      <family val="1"/>
      <charset val="128"/>
    </font>
    <font>
      <sz val="8"/>
      <name val="ＭＳ 明朝"/>
      <family val="1"/>
      <charset val="128"/>
    </font>
    <font>
      <sz val="11"/>
      <color theme="1"/>
      <name val="游ゴシック"/>
      <family val="3"/>
      <charset val="128"/>
      <scheme val="minor"/>
    </font>
    <font>
      <sz val="56"/>
      <name val="游ゴシック"/>
      <family val="3"/>
      <charset val="128"/>
      <scheme val="minor"/>
    </font>
    <font>
      <sz val="20"/>
      <color theme="0"/>
      <name val="ＭＳ 明朝"/>
      <family val="1"/>
      <charset val="128"/>
    </font>
    <font>
      <sz val="10.5"/>
      <name val="游明朝"/>
      <family val="1"/>
      <charset val="128"/>
    </font>
    <font>
      <sz val="46"/>
      <name val="ＭＳ Ｐゴシック"/>
      <family val="3"/>
      <charset val="128"/>
    </font>
    <font>
      <sz val="11"/>
      <color rgb="FFFF0000"/>
      <name val="ＭＳ Ｐ明朝"/>
      <family val="1"/>
      <charset val="128"/>
    </font>
    <font>
      <sz val="10.5"/>
      <color theme="1"/>
      <name val="ＭＳ Ｐ明朝"/>
      <family val="1"/>
      <charset val="128"/>
    </font>
    <font>
      <sz val="10.5"/>
      <color theme="1"/>
      <name val="ＭＳ ゴシック"/>
      <family val="3"/>
      <charset val="128"/>
    </font>
    <font>
      <sz val="10.5"/>
      <color theme="1"/>
      <name val="ＭＳ Ｐゴシック"/>
      <family val="3"/>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sz val="20"/>
      <color theme="1"/>
      <name val="ＭＳ Ｐゴシック"/>
      <family val="3"/>
      <charset val="128"/>
    </font>
    <font>
      <sz val="10.5"/>
      <color theme="1"/>
      <name val="ＭＳ 明朝"/>
      <family val="1"/>
      <charset val="128"/>
    </font>
    <font>
      <sz val="11"/>
      <color theme="1"/>
      <name val="ＭＳ 明朝"/>
      <family val="1"/>
      <charset val="128"/>
    </font>
    <font>
      <sz val="11"/>
      <color theme="1"/>
      <name val="ＭＳ ゴシック"/>
      <family val="3"/>
      <charset val="128"/>
    </font>
    <font>
      <sz val="9"/>
      <color theme="1"/>
      <name val="ＭＳ Ｐ明朝"/>
      <family val="1"/>
      <charset val="128"/>
    </font>
    <font>
      <sz val="10"/>
      <color theme="1"/>
      <name val="ＭＳ 明朝"/>
      <family val="1"/>
      <charset val="128"/>
    </font>
    <font>
      <sz val="8"/>
      <color theme="1"/>
      <name val="ＭＳ Ｐ明朝"/>
      <family val="1"/>
      <charset val="128"/>
    </font>
    <font>
      <sz val="9"/>
      <color theme="1"/>
      <name val="ＭＳ Ｐゴシック"/>
      <family val="3"/>
      <charset val="128"/>
    </font>
    <font>
      <sz val="9"/>
      <color theme="1"/>
      <name val="ＭＳ 明朝"/>
      <family val="1"/>
      <charset val="128"/>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bottom/>
      <diagonal style="hair">
        <color indexed="64"/>
      </diagonal>
    </border>
  </borders>
  <cellStyleXfs count="37">
    <xf numFmtId="0" fontId="0" fillId="0" borderId="0"/>
    <xf numFmtId="9" fontId="1" fillId="0" borderId="0" applyFont="0" applyFill="0" applyBorder="0" applyAlignment="0" applyProtection="0"/>
    <xf numFmtId="38" fontId="1" fillId="0" borderId="0" applyFont="0" applyFill="0" applyBorder="0" applyAlignment="0" applyProtection="0"/>
    <xf numFmtId="38" fontId="11" fillId="0" borderId="0" applyFont="0" applyFill="0" applyBorder="0" applyAlignment="0" applyProtection="0"/>
    <xf numFmtId="0" fontId="18"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18"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38" fontId="1" fillId="0" borderId="0" applyFont="0" applyFill="0" applyBorder="0" applyAlignment="0" applyProtection="0"/>
    <xf numFmtId="0" fontId="1" fillId="0" borderId="0"/>
  </cellStyleXfs>
  <cellXfs count="1161">
    <xf numFmtId="0" fontId="0" fillId="0" borderId="0" xfId="0"/>
    <xf numFmtId="177" fontId="6" fillId="0" borderId="0"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xf numFmtId="0" fontId="8" fillId="0" borderId="0" xfId="0" applyFont="1" applyFill="1" applyAlignment="1">
      <alignment horizontal="left" vertical="center"/>
    </xf>
    <xf numFmtId="0" fontId="8" fillId="0" borderId="0" xfId="0" applyFont="1" applyBorder="1"/>
    <xf numFmtId="0" fontId="10" fillId="0" borderId="5" xfId="33" applyFont="1" applyBorder="1" applyAlignment="1">
      <alignment horizontal="center" vertical="center" shrinkToFit="1"/>
    </xf>
    <xf numFmtId="0" fontId="6" fillId="0" borderId="6" xfId="0" applyFont="1" applyBorder="1" applyAlignment="1">
      <alignment horizontal="center" vertical="center"/>
    </xf>
    <xf numFmtId="177" fontId="6" fillId="0" borderId="7" xfId="0" applyNumberFormat="1" applyFont="1" applyBorder="1" applyAlignment="1">
      <alignment horizontal="right" vertical="center"/>
    </xf>
    <xf numFmtId="0" fontId="7" fillId="0" borderId="0" xfId="0" applyFont="1"/>
    <xf numFmtId="177" fontId="7" fillId="0" borderId="0" xfId="0" applyNumberFormat="1" applyFont="1" applyBorder="1" applyAlignment="1">
      <alignment horizontal="right" vertical="center"/>
    </xf>
    <xf numFmtId="177" fontId="7" fillId="0" borderId="9"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0" fontId="8" fillId="0" borderId="5" xfId="0" applyFont="1" applyBorder="1" applyAlignment="1">
      <alignment horizontal="right" vertical="center"/>
    </xf>
    <xf numFmtId="177" fontId="7" fillId="0" borderId="12" xfId="0" applyNumberFormat="1" applyFont="1" applyBorder="1" applyAlignment="1">
      <alignment horizontal="right" vertical="center"/>
    </xf>
    <xf numFmtId="177" fontId="7" fillId="0" borderId="0" xfId="0" applyNumberFormat="1" applyFont="1"/>
    <xf numFmtId="176" fontId="7" fillId="0" borderId="0" xfId="0" applyNumberFormat="1" applyFont="1" applyBorder="1" applyAlignment="1">
      <alignment horizontal="right" vertical="center"/>
    </xf>
    <xf numFmtId="177" fontId="6" fillId="0" borderId="0" xfId="0" applyNumberFormat="1" applyFont="1" applyAlignment="1">
      <alignment vertical="center"/>
    </xf>
    <xf numFmtId="177" fontId="7" fillId="0" borderId="0" xfId="0" applyNumberFormat="1" applyFont="1" applyAlignment="1">
      <alignment vertical="center"/>
    </xf>
    <xf numFmtId="177" fontId="7" fillId="0" borderId="0" xfId="0" applyNumberFormat="1" applyFont="1" applyBorder="1" applyAlignment="1">
      <alignment vertical="center"/>
    </xf>
    <xf numFmtId="177" fontId="7" fillId="0" borderId="10" xfId="0" applyNumberFormat="1" applyFont="1" applyBorder="1" applyAlignment="1">
      <alignment vertical="center"/>
    </xf>
    <xf numFmtId="177" fontId="7" fillId="0" borderId="7" xfId="0" applyNumberFormat="1" applyFont="1" applyBorder="1" applyAlignment="1">
      <alignment vertical="center"/>
    </xf>
    <xf numFmtId="177" fontId="7" fillId="0" borderId="12" xfId="0" applyNumberFormat="1" applyFont="1" applyBorder="1" applyAlignment="1">
      <alignment vertical="center"/>
    </xf>
    <xf numFmtId="177" fontId="6" fillId="0" borderId="0" xfId="0" applyNumberFormat="1" applyFont="1" applyFill="1" applyBorder="1" applyAlignment="1">
      <alignment horizontal="right" vertical="center"/>
    </xf>
    <xf numFmtId="0" fontId="0" fillId="0" borderId="14" xfId="0" applyFont="1" applyFill="1" applyBorder="1" applyAlignment="1">
      <alignment horizontal="center" vertical="center" wrapText="1"/>
    </xf>
    <xf numFmtId="0" fontId="0" fillId="0" borderId="0" xfId="0" applyFont="1" applyFill="1"/>
    <xf numFmtId="0" fontId="0" fillId="0" borderId="0" xfId="0" applyFont="1" applyBorder="1"/>
    <xf numFmtId="0" fontId="0" fillId="0" borderId="0" xfId="0" applyFont="1"/>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Alignment="1"/>
    <xf numFmtId="0" fontId="0" fillId="0" borderId="0" xfId="0" applyFont="1" applyAlignment="1">
      <alignment horizontal="right" vertical="center"/>
    </xf>
    <xf numFmtId="0" fontId="0" fillId="0" borderId="16" xfId="0" applyFont="1" applyBorder="1" applyAlignment="1">
      <alignment horizontal="center" vertical="center"/>
    </xf>
    <xf numFmtId="0" fontId="0" fillId="0" borderId="15" xfId="0" applyFont="1" applyFill="1" applyBorder="1" applyAlignment="1">
      <alignment horizontal="center" vertical="center"/>
    </xf>
    <xf numFmtId="0" fontId="0" fillId="0" borderId="0" xfId="0" applyFont="1" applyAlignment="1">
      <alignment horizontal="right"/>
    </xf>
    <xf numFmtId="0" fontId="0" fillId="0" borderId="0" xfId="0" applyFont="1" applyAlignment="1">
      <alignment horizontal="left" vertical="center"/>
    </xf>
    <xf numFmtId="0" fontId="0" fillId="0" borderId="16" xfId="0" applyFont="1" applyFill="1" applyBorder="1" applyAlignment="1">
      <alignment horizontal="center" vertical="center"/>
    </xf>
    <xf numFmtId="0" fontId="0" fillId="0" borderId="7" xfId="0" applyFont="1" applyBorder="1" applyAlignment="1">
      <alignment horizontal="right" vertical="center"/>
    </xf>
    <xf numFmtId="179" fontId="7" fillId="0" borderId="0" xfId="0" applyNumberFormat="1" applyFont="1" applyFill="1" applyBorder="1" applyAlignment="1">
      <alignment horizontal="center" vertical="center"/>
    </xf>
    <xf numFmtId="179" fontId="7" fillId="0" borderId="0" xfId="0" applyNumberFormat="1" applyFont="1" applyFill="1" applyAlignment="1">
      <alignment horizontal="center" vertical="center"/>
    </xf>
    <xf numFmtId="179" fontId="7" fillId="0" borderId="11" xfId="0" applyNumberFormat="1" applyFont="1" applyFill="1" applyBorder="1" applyAlignment="1">
      <alignment horizontal="center" vertical="center"/>
    </xf>
    <xf numFmtId="0" fontId="7" fillId="0" borderId="18" xfId="0" applyFont="1" applyFill="1" applyBorder="1"/>
    <xf numFmtId="0" fontId="0" fillId="0" borderId="0" xfId="0" applyFont="1" applyFill="1" applyBorder="1"/>
    <xf numFmtId="0" fontId="8" fillId="0" borderId="7" xfId="0" applyFont="1" applyBorder="1" applyAlignment="1">
      <alignment vertical="center"/>
    </xf>
    <xf numFmtId="0" fontId="8" fillId="0" borderId="6"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8" xfId="0" applyFont="1" applyFill="1" applyBorder="1" applyAlignment="1">
      <alignment horizontal="distributed" vertical="center"/>
    </xf>
    <xf numFmtId="0" fontId="7" fillId="0" borderId="18" xfId="0" applyFont="1" applyFill="1" applyBorder="1" applyAlignment="1">
      <alignment horizontal="right"/>
    </xf>
    <xf numFmtId="0" fontId="0" fillId="0" borderId="0" xfId="0" applyFont="1" applyAlignment="1">
      <alignment vertical="center"/>
    </xf>
    <xf numFmtId="0" fontId="0" fillId="0" borderId="0" xfId="0" applyFont="1" applyBorder="1" applyAlignment="1">
      <alignment vertical="center"/>
    </xf>
    <xf numFmtId="0" fontId="8" fillId="0" borderId="0" xfId="0" applyFont="1" applyFill="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right"/>
    </xf>
    <xf numFmtId="0" fontId="7" fillId="0" borderId="4" xfId="0" applyFont="1" applyFill="1" applyBorder="1"/>
    <xf numFmtId="181" fontId="0" fillId="0" borderId="0" xfId="0" applyNumberFormat="1" applyFont="1" applyFill="1"/>
    <xf numFmtId="181" fontId="0" fillId="0" borderId="0" xfId="0" applyNumberFormat="1" applyFont="1" applyFill="1" applyAlignment="1">
      <alignment vertical="center"/>
    </xf>
    <xf numFmtId="0" fontId="7" fillId="0" borderId="18" xfId="0" applyNumberFormat="1" applyFont="1" applyFill="1" applyBorder="1" applyAlignment="1">
      <alignment horizontal="right" vertical="center"/>
    </xf>
    <xf numFmtId="0" fontId="7" fillId="0" borderId="7" xfId="0" applyFont="1" applyBorder="1" applyAlignment="1">
      <alignment vertical="center"/>
    </xf>
    <xf numFmtId="180" fontId="10" fillId="0" borderId="18" xfId="33" applyNumberFormat="1" applyFont="1" applyFill="1" applyBorder="1" applyAlignment="1">
      <alignment vertical="center"/>
    </xf>
    <xf numFmtId="180" fontId="10" fillId="0" borderId="17" xfId="33" applyNumberFormat="1" applyFont="1" applyFill="1" applyBorder="1" applyAlignment="1">
      <alignment vertical="center"/>
    </xf>
    <xf numFmtId="180" fontId="10" fillId="0" borderId="4" xfId="33" applyNumberFormat="1" applyFont="1" applyBorder="1" applyAlignment="1">
      <alignment vertical="center" shrinkToFit="1"/>
    </xf>
    <xf numFmtId="180" fontId="10" fillId="0" borderId="18" xfId="33" applyNumberFormat="1" applyFont="1" applyBorder="1" applyAlignment="1">
      <alignment vertical="center" shrinkToFit="1"/>
    </xf>
    <xf numFmtId="0" fontId="10" fillId="0" borderId="11" xfId="33" applyFont="1" applyBorder="1" applyAlignment="1">
      <alignment vertical="center" shrinkToFit="1"/>
    </xf>
    <xf numFmtId="0" fontId="10" fillId="0" borderId="5" xfId="33" applyFont="1" applyFill="1" applyBorder="1" applyAlignment="1">
      <alignment horizontal="distributed" vertical="center" shrinkToFit="1"/>
    </xf>
    <xf numFmtId="0" fontId="10" fillId="0" borderId="9" xfId="33" applyFont="1" applyBorder="1" applyAlignment="1">
      <alignment horizontal="distributed"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vertical="center" shrinkToFit="1"/>
    </xf>
    <xf numFmtId="176" fontId="10" fillId="0" borderId="7" xfId="33" applyNumberFormat="1" applyFont="1" applyBorder="1" applyAlignment="1">
      <alignment vertical="center" shrinkToFit="1"/>
    </xf>
    <xf numFmtId="0" fontId="10" fillId="0" borderId="0" xfId="0" applyFont="1" applyFill="1" applyBorder="1" applyAlignment="1">
      <alignment horizontal="distributed" vertical="center" shrinkToFit="1"/>
    </xf>
    <xf numFmtId="176" fontId="10" fillId="0" borderId="0" xfId="33" applyNumberFormat="1" applyFont="1" applyBorder="1" applyAlignment="1">
      <alignment vertical="center" shrinkToFit="1"/>
    </xf>
    <xf numFmtId="0" fontId="10" fillId="0" borderId="0" xfId="33" applyFont="1" applyBorder="1" applyAlignment="1">
      <alignment horizontal="distributed" vertical="center" shrinkToFit="1"/>
    </xf>
    <xf numFmtId="176" fontId="10" fillId="0" borderId="10" xfId="33" applyNumberFormat="1" applyFont="1" applyBorder="1" applyAlignment="1">
      <alignment vertical="center" shrinkToFit="1"/>
    </xf>
    <xf numFmtId="0" fontId="10" fillId="0" borderId="10" xfId="0" applyFont="1" applyFill="1" applyBorder="1" applyAlignment="1">
      <alignment horizontal="distributed" vertical="center" shrinkToFit="1"/>
    </xf>
    <xf numFmtId="0" fontId="10" fillId="0" borderId="10" xfId="0" applyFont="1" applyFill="1" applyBorder="1" applyAlignment="1">
      <alignment vertical="center" shrinkToFit="1"/>
    </xf>
    <xf numFmtId="176" fontId="10" fillId="0" borderId="0" xfId="33" applyNumberFormat="1" applyFont="1" applyAlignment="1">
      <alignment vertical="center" shrinkToFit="1"/>
    </xf>
    <xf numFmtId="176" fontId="10" fillId="0" borderId="4" xfId="33" applyNumberFormat="1" applyFont="1" applyBorder="1" applyAlignment="1">
      <alignment vertical="center" shrinkToFit="1"/>
    </xf>
    <xf numFmtId="0" fontId="10" fillId="0" borderId="0" xfId="33" applyFont="1" applyFill="1" applyBorder="1" applyAlignment="1">
      <alignment horizontal="left" vertical="center" shrinkToFit="1"/>
    </xf>
    <xf numFmtId="176" fontId="10" fillId="0" borderId="18" xfId="33" applyNumberFormat="1" applyFont="1" applyBorder="1" applyAlignment="1">
      <alignment vertical="center" shrinkToFit="1"/>
    </xf>
    <xf numFmtId="0" fontId="10" fillId="0" borderId="8" xfId="33" applyFont="1" applyFill="1" applyBorder="1" applyAlignment="1">
      <alignment horizontal="distributed" vertical="center" shrinkToFit="1"/>
    </xf>
    <xf numFmtId="0" fontId="10" fillId="0" borderId="0" xfId="0" applyFont="1" applyFill="1" applyBorder="1" applyAlignment="1">
      <alignment horizontal="left" vertical="center" shrinkToFit="1"/>
    </xf>
    <xf numFmtId="49" fontId="10" fillId="0" borderId="9" xfId="33" applyNumberFormat="1" applyFont="1" applyBorder="1" applyAlignment="1">
      <alignment vertical="center" shrinkToFit="1"/>
    </xf>
    <xf numFmtId="0" fontId="10" fillId="0" borderId="0" xfId="33" applyFont="1" applyAlignment="1">
      <alignment vertical="center" shrinkToFit="1"/>
    </xf>
    <xf numFmtId="0" fontId="10" fillId="0" borderId="5" xfId="33" applyFont="1" applyBorder="1" applyAlignment="1">
      <alignment vertical="center" shrinkToFit="1"/>
    </xf>
    <xf numFmtId="0" fontId="10" fillId="0" borderId="9" xfId="33" applyFont="1" applyBorder="1" applyAlignment="1">
      <alignment vertical="center" shrinkToFit="1"/>
    </xf>
    <xf numFmtId="0" fontId="10" fillId="0" borderId="6" xfId="0" applyFont="1" applyFill="1" applyBorder="1" applyAlignment="1">
      <alignment horizontal="distributed" vertical="center" shrinkToFit="1"/>
    </xf>
    <xf numFmtId="0" fontId="10" fillId="0" borderId="7" xfId="33" applyFont="1" applyFill="1" applyBorder="1" applyAlignment="1">
      <alignment horizontal="distributed" vertical="center" shrinkToFit="1"/>
    </xf>
    <xf numFmtId="0" fontId="10" fillId="0" borderId="6" xfId="33" applyFont="1" applyFill="1" applyBorder="1" applyAlignment="1">
      <alignment horizontal="distributed" vertical="center" shrinkToFit="1"/>
    </xf>
    <xf numFmtId="0" fontId="10" fillId="0" borderId="0" xfId="33" applyFont="1" applyFill="1" applyBorder="1" applyAlignment="1">
      <alignment horizontal="distributed" vertical="center" shrinkToFit="1"/>
    </xf>
    <xf numFmtId="0" fontId="10" fillId="0" borderId="11" xfId="33" applyFont="1" applyFill="1" applyBorder="1" applyAlignment="1">
      <alignment horizontal="distributed" vertical="center" shrinkToFit="1"/>
    </xf>
    <xf numFmtId="177" fontId="0" fillId="0" borderId="0" xfId="0" applyNumberFormat="1" applyFont="1" applyBorder="1" applyAlignment="1">
      <alignment horizontal="right" vertical="center"/>
    </xf>
    <xf numFmtId="0" fontId="0" fillId="3" borderId="0" xfId="0" applyFont="1" applyFill="1"/>
    <xf numFmtId="0" fontId="0" fillId="0" borderId="0" xfId="0" applyFont="1" applyFill="1" applyAlignment="1">
      <alignment vertical="center"/>
    </xf>
    <xf numFmtId="0" fontId="10" fillId="0" borderId="20" xfId="33" applyFont="1" applyBorder="1" applyAlignment="1">
      <alignment horizontal="center" vertical="center" wrapText="1" shrinkToFit="1"/>
    </xf>
    <xf numFmtId="0" fontId="10" fillId="0" borderId="16" xfId="33" applyFont="1" applyBorder="1" applyAlignment="1">
      <alignment horizontal="center" vertical="center" wrapText="1" shrinkToFit="1"/>
    </xf>
    <xf numFmtId="0" fontId="10" fillId="0" borderId="21" xfId="33" applyFont="1" applyBorder="1" applyAlignment="1">
      <alignment horizontal="center" vertical="center" wrapText="1" shrinkToFit="1"/>
    </xf>
    <xf numFmtId="0" fontId="10" fillId="0" borderId="15" xfId="33" applyFont="1" applyBorder="1" applyAlignment="1">
      <alignment horizontal="center" vertical="center" wrapText="1" shrinkToFit="1"/>
    </xf>
    <xf numFmtId="49" fontId="2" fillId="0" borderId="0" xfId="33" applyNumberFormat="1" applyFont="1" applyAlignment="1">
      <alignment horizontal="right" vertical="center"/>
    </xf>
    <xf numFmtId="49" fontId="2" fillId="0" borderId="0" xfId="33" applyNumberFormat="1" applyFont="1" applyFill="1" applyAlignment="1">
      <alignment horizontal="center" vertical="center"/>
    </xf>
    <xf numFmtId="49" fontId="2" fillId="0" borderId="0" xfId="33" applyNumberFormat="1" applyFont="1" applyAlignment="1">
      <alignment horizontal="center" vertical="center"/>
    </xf>
    <xf numFmtId="0" fontId="6" fillId="0" borderId="1" xfId="0" applyFont="1" applyBorder="1" applyAlignment="1">
      <alignment horizontal="center" vertical="center"/>
    </xf>
    <xf numFmtId="49" fontId="13" fillId="0" borderId="7" xfId="33" applyNumberFormat="1" applyFont="1" applyBorder="1" applyAlignment="1">
      <alignment horizontal="center" vertical="center"/>
    </xf>
    <xf numFmtId="49" fontId="10" fillId="0" borderId="13" xfId="33" applyNumberFormat="1" applyFont="1" applyBorder="1" applyAlignment="1">
      <alignment vertical="center" shrinkToFit="1"/>
    </xf>
    <xf numFmtId="0" fontId="10" fillId="0" borderId="5" xfId="33" applyFont="1" applyBorder="1" applyAlignment="1">
      <alignment horizontal="distributed" vertical="center" wrapText="1" shrinkToFit="1"/>
    </xf>
    <xf numFmtId="0" fontId="10" fillId="0" borderId="5" xfId="33" applyFont="1" applyFill="1" applyBorder="1" applyAlignment="1">
      <alignment horizontal="distributed" vertical="center" wrapText="1" shrinkToFit="1"/>
    </xf>
    <xf numFmtId="0" fontId="14" fillId="0" borderId="5" xfId="0" applyFont="1" applyFill="1" applyBorder="1" applyAlignment="1">
      <alignment horizontal="distributed" vertical="center" shrinkToFit="1"/>
    </xf>
    <xf numFmtId="0" fontId="10" fillId="4" borderId="5" xfId="33" applyFont="1" applyFill="1" applyBorder="1" applyAlignment="1">
      <alignment horizontal="distributed" vertical="center" wrapText="1" shrinkToFit="1"/>
    </xf>
    <xf numFmtId="0" fontId="10" fillId="4" borderId="5" xfId="33" applyFont="1" applyFill="1" applyBorder="1" applyAlignment="1">
      <alignment horizontal="distributed" vertical="center" shrinkToFit="1"/>
    </xf>
    <xf numFmtId="0" fontId="10" fillId="4" borderId="10" xfId="33" applyFont="1" applyFill="1" applyBorder="1" applyAlignment="1">
      <alignment horizontal="left" vertical="center" shrinkToFit="1"/>
    </xf>
    <xf numFmtId="0" fontId="10" fillId="4" borderId="8" xfId="0" applyFont="1" applyFill="1" applyBorder="1" applyAlignment="1">
      <alignment horizontal="distributed" vertical="center" wrapText="1" shrinkToFit="1"/>
    </xf>
    <xf numFmtId="0" fontId="10" fillId="4" borderId="8" xfId="0" applyFont="1" applyFill="1" applyBorder="1" applyAlignment="1">
      <alignment horizontal="distributed" vertical="center" shrinkToFit="1"/>
    </xf>
    <xf numFmtId="0" fontId="10" fillId="4" borderId="9" xfId="33" applyFont="1" applyFill="1" applyBorder="1" applyAlignment="1">
      <alignment horizontal="distributed" vertical="center" shrinkToFit="1"/>
    </xf>
    <xf numFmtId="0" fontId="10" fillId="4" borderId="11" xfId="33" applyFont="1" applyFill="1" applyBorder="1" applyAlignment="1">
      <alignment horizontal="left" vertical="center" shrinkToFit="1"/>
    </xf>
    <xf numFmtId="0" fontId="10" fillId="0" borderId="17" xfId="0" applyFont="1" applyFill="1" applyBorder="1" applyAlignment="1">
      <alignment horizontal="distributed" vertical="center" wrapText="1" shrinkToFit="1"/>
    </xf>
    <xf numFmtId="0" fontId="10" fillId="0" borderId="8" xfId="0" applyFont="1" applyFill="1" applyBorder="1" applyAlignment="1">
      <alignment horizontal="distributed" vertical="center" wrapText="1" shrinkToFit="1"/>
    </xf>
    <xf numFmtId="0" fontId="15" fillId="0" borderId="5" xfId="33" applyFont="1" applyBorder="1" applyAlignment="1">
      <alignment horizontal="distributed" vertical="center" shrinkToFit="1"/>
    </xf>
    <xf numFmtId="0" fontId="15" fillId="4" borderId="5" xfId="33" applyFont="1" applyFill="1" applyBorder="1" applyAlignment="1">
      <alignment horizontal="distributed" vertical="center" wrapText="1" shrinkToFit="1"/>
    </xf>
    <xf numFmtId="0" fontId="15" fillId="4" borderId="8" xfId="0" applyFont="1" applyFill="1" applyBorder="1" applyAlignment="1">
      <alignment horizontal="distributed" vertical="center" wrapText="1" shrinkToFit="1"/>
    </xf>
    <xf numFmtId="176" fontId="0" fillId="0" borderId="0" xfId="0" applyNumberFormat="1" applyFont="1" applyBorder="1" applyAlignment="1">
      <alignment horizontal="right" vertical="center"/>
    </xf>
    <xf numFmtId="176" fontId="0" fillId="0" borderId="7" xfId="0" applyNumberFormat="1" applyFont="1" applyBorder="1" applyAlignment="1">
      <alignment horizontal="right" vertical="center"/>
    </xf>
    <xf numFmtId="176" fontId="0" fillId="0" borderId="0" xfId="0" applyNumberFormat="1" applyFont="1" applyFill="1" applyBorder="1" applyAlignment="1">
      <alignment horizontal="right" vertical="center"/>
    </xf>
    <xf numFmtId="176" fontId="5" fillId="0" borderId="0"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0" xfId="0" applyNumberFormat="1" applyFont="1" applyFill="1" applyBorder="1" applyAlignment="1">
      <alignment horizontal="right" vertical="center"/>
    </xf>
    <xf numFmtId="176" fontId="0" fillId="0" borderId="0" xfId="0" applyNumberFormat="1" applyFont="1" applyAlignment="1">
      <alignment horizontal="right" vertical="center"/>
    </xf>
    <xf numFmtId="182" fontId="0" fillId="0" borderId="0" xfId="0" applyNumberFormat="1" applyFont="1" applyAlignment="1">
      <alignment vertical="center"/>
    </xf>
    <xf numFmtId="182" fontId="0" fillId="0" borderId="0" xfId="32" applyNumberFormat="1" applyFont="1" applyAlignment="1">
      <alignment vertical="center"/>
    </xf>
    <xf numFmtId="182" fontId="0" fillId="0" borderId="0" xfId="0" applyNumberFormat="1" applyFont="1" applyBorder="1" applyAlignment="1">
      <alignment vertical="center"/>
    </xf>
    <xf numFmtId="0" fontId="16" fillId="0" borderId="0" xfId="0" applyFont="1" applyFill="1" applyAlignment="1">
      <alignment horizontal="left" vertical="center"/>
    </xf>
    <xf numFmtId="0" fontId="19" fillId="0" borderId="0" xfId="0" applyFont="1" applyAlignment="1">
      <alignment vertical="center"/>
    </xf>
    <xf numFmtId="0" fontId="16" fillId="0" borderId="0" xfId="0" applyFont="1" applyAlignment="1">
      <alignment horizontal="left" vertical="center"/>
    </xf>
    <xf numFmtId="0" fontId="0" fillId="0" borderId="0" xfId="33" applyFont="1" applyAlignment="1">
      <alignment horizontal="right" vertical="center"/>
    </xf>
    <xf numFmtId="0" fontId="0" fillId="0" borderId="0" xfId="33" applyFont="1" applyAlignment="1">
      <alignment horizontal="center" vertical="center"/>
    </xf>
    <xf numFmtId="0" fontId="0" fillId="0" borderId="0" xfId="33" applyFont="1" applyAlignment="1">
      <alignment horizontal="distributed" vertical="center"/>
    </xf>
    <xf numFmtId="0" fontId="0" fillId="0" borderId="0" xfId="33" applyFont="1" applyFill="1" applyAlignment="1">
      <alignment vertical="center"/>
    </xf>
    <xf numFmtId="0" fontId="0" fillId="0" borderId="0" xfId="33" applyFont="1" applyBorder="1" applyAlignment="1">
      <alignment horizontal="right" vertical="center"/>
    </xf>
    <xf numFmtId="0" fontId="0" fillId="0" borderId="7" xfId="33" applyFont="1" applyBorder="1" applyAlignment="1">
      <alignment vertical="center"/>
    </xf>
    <xf numFmtId="0" fontId="0" fillId="0" borderId="7" xfId="33" applyFont="1" applyBorder="1" applyAlignment="1">
      <alignment horizontal="distributed" vertical="center"/>
    </xf>
    <xf numFmtId="0" fontId="0" fillId="0" borderId="0" xfId="33" applyFont="1" applyBorder="1" applyAlignment="1">
      <alignment vertical="center"/>
    </xf>
    <xf numFmtId="0" fontId="0" fillId="0" borderId="0" xfId="0" applyFont="1" applyFill="1" applyBorder="1" applyAlignment="1">
      <alignment horizontal="right" vertical="center"/>
    </xf>
    <xf numFmtId="184" fontId="0" fillId="0" borderId="18" xfId="0" applyNumberFormat="1" applyFont="1" applyBorder="1" applyAlignment="1">
      <alignment horizontal="right" vertical="center" shrinkToFit="1"/>
    </xf>
    <xf numFmtId="182" fontId="0" fillId="0" borderId="0" xfId="0" applyNumberFormat="1" applyFont="1" applyAlignment="1">
      <alignment vertical="center" shrinkToFit="1"/>
    </xf>
    <xf numFmtId="184" fontId="0" fillId="0" borderId="17" xfId="0" applyNumberFormat="1" applyFont="1" applyBorder="1" applyAlignment="1">
      <alignment horizontal="right" vertical="center" shrinkToFit="1"/>
    </xf>
    <xf numFmtId="176" fontId="10" fillId="0" borderId="12" xfId="33" applyNumberFormat="1" applyFont="1" applyBorder="1" applyAlignment="1">
      <alignment vertical="center" shrinkToFit="1"/>
    </xf>
    <xf numFmtId="0" fontId="14" fillId="0" borderId="1" xfId="33" applyFont="1" applyBorder="1" applyAlignment="1">
      <alignment horizontal="distributed" vertical="center" shrinkToFit="1"/>
    </xf>
    <xf numFmtId="0" fontId="10" fillId="0" borderId="1" xfId="0" applyFont="1" applyFill="1" applyBorder="1" applyAlignment="1">
      <alignment horizontal="distributed" vertical="center" shrinkToFit="1"/>
    </xf>
    <xf numFmtId="0" fontId="10" fillId="0" borderId="12" xfId="0" applyFont="1" applyFill="1" applyBorder="1" applyAlignment="1">
      <alignment horizontal="distributed" vertical="center" shrinkToFit="1"/>
    </xf>
    <xf numFmtId="0" fontId="10" fillId="0" borderId="12" xfId="0" applyFont="1" applyFill="1" applyBorder="1" applyAlignment="1">
      <alignment vertical="center" shrinkToFit="1"/>
    </xf>
    <xf numFmtId="0" fontId="10" fillId="0" borderId="6" xfId="33" applyFont="1" applyBorder="1" applyAlignment="1">
      <alignment horizontal="distributed" vertical="center" wrapText="1" shrinkToFit="1"/>
    </xf>
    <xf numFmtId="0" fontId="15" fillId="0" borderId="6" xfId="33" applyFont="1" applyBorder="1" applyAlignment="1">
      <alignment horizontal="distributed" vertical="center" wrapText="1" shrinkToFit="1"/>
    </xf>
    <xf numFmtId="0" fontId="10" fillId="4" borderId="6" xfId="33" applyFont="1" applyFill="1" applyBorder="1" applyAlignment="1">
      <alignment horizontal="distributed" vertical="center" shrinkToFit="1"/>
    </xf>
    <xf numFmtId="0" fontId="15" fillId="4" borderId="6" xfId="33" applyFont="1" applyFill="1" applyBorder="1" applyAlignment="1">
      <alignment horizontal="distributed" vertical="center" wrapText="1" shrinkToFit="1"/>
    </xf>
    <xf numFmtId="0" fontId="10" fillId="4" borderId="13" xfId="33" applyFont="1" applyFill="1" applyBorder="1" applyAlignment="1">
      <alignment horizontal="left" vertical="center" shrinkToFit="1"/>
    </xf>
    <xf numFmtId="0" fontId="10" fillId="0" borderId="1" xfId="33" applyFont="1" applyFill="1" applyBorder="1" applyAlignment="1">
      <alignment horizontal="distributed" vertical="center" shrinkToFit="1"/>
    </xf>
    <xf numFmtId="0" fontId="10" fillId="0" borderId="1" xfId="33" applyFont="1" applyFill="1" applyBorder="1" applyAlignment="1">
      <alignment horizontal="distributed" vertical="center" wrapText="1" shrinkToFit="1"/>
    </xf>
    <xf numFmtId="0" fontId="10" fillId="0" borderId="2" xfId="33" applyFont="1" applyBorder="1" applyAlignment="1">
      <alignment horizontal="left" vertical="center" shrinkToFit="1"/>
    </xf>
    <xf numFmtId="49" fontId="17" fillId="0" borderId="17" xfId="33" applyNumberFormat="1" applyFont="1" applyBorder="1" applyAlignment="1">
      <alignment horizontal="right" vertical="center" shrinkToFit="1"/>
    </xf>
    <xf numFmtId="49" fontId="17" fillId="0" borderId="18" xfId="33" applyNumberFormat="1" applyFont="1" applyBorder="1" applyAlignment="1">
      <alignment horizontal="right" vertical="center" shrinkToFit="1"/>
    </xf>
    <xf numFmtId="49" fontId="17" fillId="0" borderId="17" xfId="0" applyNumberFormat="1" applyFont="1" applyFill="1" applyBorder="1" applyAlignment="1">
      <alignment horizontal="right" vertical="center" shrinkToFit="1"/>
    </xf>
    <xf numFmtId="49" fontId="13" fillId="0" borderId="17" xfId="33" applyNumberFormat="1" applyFont="1" applyBorder="1" applyAlignment="1">
      <alignment horizontal="right" vertical="center" shrinkToFit="1"/>
    </xf>
    <xf numFmtId="49" fontId="13" fillId="0" borderId="4" xfId="0" applyNumberFormat="1" applyFont="1" applyFill="1" applyBorder="1" applyAlignment="1">
      <alignment horizontal="right" vertical="center" shrinkToFit="1"/>
    </xf>
    <xf numFmtId="49" fontId="13" fillId="0" borderId="18" xfId="33" applyNumberFormat="1" applyFont="1" applyBorder="1" applyAlignment="1">
      <alignment horizontal="right" vertical="center" shrinkToFit="1"/>
    </xf>
    <xf numFmtId="49" fontId="13" fillId="0" borderId="17" xfId="33" applyNumberFormat="1" applyFont="1" applyFill="1" applyBorder="1" applyAlignment="1">
      <alignment horizontal="right" vertical="center" shrinkToFit="1"/>
    </xf>
    <xf numFmtId="49" fontId="13" fillId="4" borderId="17" xfId="33" applyNumberFormat="1" applyFont="1" applyFill="1" applyBorder="1" applyAlignment="1">
      <alignment horizontal="right" vertical="center" shrinkToFit="1"/>
    </xf>
    <xf numFmtId="49" fontId="13" fillId="4" borderId="18" xfId="33" applyNumberFormat="1" applyFont="1" applyFill="1" applyBorder="1" applyAlignment="1">
      <alignment horizontal="right" vertical="center" shrinkToFit="1"/>
    </xf>
    <xf numFmtId="49" fontId="13" fillId="4" borderId="4" xfId="0" applyNumberFormat="1" applyFont="1" applyFill="1" applyBorder="1" applyAlignment="1">
      <alignment horizontal="right" vertical="center" shrinkToFit="1"/>
    </xf>
    <xf numFmtId="49" fontId="13" fillId="0" borderId="23" xfId="33" applyNumberFormat="1" applyFont="1" applyFill="1" applyBorder="1" applyAlignment="1">
      <alignment horizontal="right" vertical="center" shrinkToFit="1"/>
    </xf>
    <xf numFmtId="0" fontId="13" fillId="0" borderId="13" xfId="33" applyFont="1" applyBorder="1" applyAlignment="1">
      <alignment vertical="center" shrinkToFit="1"/>
    </xf>
    <xf numFmtId="0" fontId="14" fillId="0" borderId="13" xfId="33" applyFont="1" applyBorder="1" applyAlignment="1">
      <alignment vertical="center" shrinkToFit="1"/>
    </xf>
    <xf numFmtId="0" fontId="14" fillId="0" borderId="11" xfId="0" applyFont="1" applyFill="1" applyBorder="1" applyAlignment="1">
      <alignment vertical="center" shrinkToFit="1"/>
    </xf>
    <xf numFmtId="0" fontId="14" fillId="4" borderId="11" xfId="33" applyFont="1" applyFill="1" applyBorder="1" applyAlignment="1">
      <alignment vertical="center" shrinkToFit="1"/>
    </xf>
    <xf numFmtId="0" fontId="14" fillId="4" borderId="13" xfId="33" applyFont="1" applyFill="1" applyBorder="1" applyAlignment="1">
      <alignment vertical="center" shrinkToFit="1"/>
    </xf>
    <xf numFmtId="0" fontId="14" fillId="4" borderId="9" xfId="0" applyFont="1" applyFill="1" applyBorder="1" applyAlignment="1">
      <alignment vertical="center" shrinkToFit="1"/>
    </xf>
    <xf numFmtId="0" fontId="14" fillId="0" borderId="2" xfId="33" applyFont="1" applyFill="1" applyBorder="1" applyAlignment="1">
      <alignment vertical="center" shrinkToFit="1"/>
    </xf>
    <xf numFmtId="0" fontId="10" fillId="0" borderId="9"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14" fillId="0" borderId="9" xfId="33" applyFont="1" applyBorder="1" applyAlignment="1">
      <alignment vertical="center" shrinkToFit="1"/>
    </xf>
    <xf numFmtId="0" fontId="13" fillId="0" borderId="13" xfId="0" applyFont="1" applyFill="1" applyBorder="1" applyAlignment="1">
      <alignment vertical="center" shrinkToFit="1"/>
    </xf>
    <xf numFmtId="0" fontId="13" fillId="0" borderId="11" xfId="33" applyFont="1" applyBorder="1" applyAlignment="1">
      <alignment vertical="center" shrinkToFit="1"/>
    </xf>
    <xf numFmtId="0" fontId="13" fillId="0" borderId="11" xfId="0" applyFont="1" applyFill="1" applyBorder="1" applyAlignment="1">
      <alignment vertical="center" shrinkToFit="1"/>
    </xf>
    <xf numFmtId="0" fontId="13" fillId="0" borderId="9" xfId="0" applyFont="1" applyFill="1" applyBorder="1" applyAlignment="1">
      <alignment vertical="center" shrinkToFit="1"/>
    </xf>
    <xf numFmtId="0" fontId="13" fillId="0" borderId="9" xfId="33" applyFont="1" applyBorder="1" applyAlignment="1">
      <alignment vertical="center" shrinkToFit="1"/>
    </xf>
    <xf numFmtId="0" fontId="13" fillId="0" borderId="2" xfId="0" applyFont="1" applyFill="1" applyBorder="1" applyAlignment="1">
      <alignment vertical="center" shrinkToFit="1"/>
    </xf>
    <xf numFmtId="49" fontId="17" fillId="0" borderId="7" xfId="33" applyNumberFormat="1" applyFont="1" applyBorder="1" applyAlignment="1">
      <alignment horizontal="right" vertical="center" shrinkToFit="1"/>
    </xf>
    <xf numFmtId="49" fontId="17" fillId="0" borderId="0" xfId="33" applyNumberFormat="1" applyFont="1" applyBorder="1" applyAlignment="1">
      <alignment horizontal="right" vertical="center" shrinkToFit="1"/>
    </xf>
    <xf numFmtId="49" fontId="17" fillId="0" borderId="0" xfId="0" applyNumberFormat="1" applyFont="1" applyFill="1" applyBorder="1" applyAlignment="1">
      <alignment horizontal="right" vertical="center" shrinkToFit="1"/>
    </xf>
    <xf numFmtId="49" fontId="17" fillId="0" borderId="10" xfId="0" applyNumberFormat="1" applyFont="1" applyFill="1" applyBorder="1" applyAlignment="1">
      <alignment horizontal="right" vertical="center" shrinkToFit="1"/>
    </xf>
    <xf numFmtId="49" fontId="17" fillId="0" borderId="4" xfId="33" applyNumberFormat="1" applyFont="1" applyBorder="1" applyAlignment="1">
      <alignment horizontal="right" vertical="center" shrinkToFit="1"/>
    </xf>
    <xf numFmtId="49" fontId="17" fillId="0" borderId="23" xfId="0" applyNumberFormat="1" applyFont="1" applyFill="1" applyBorder="1" applyAlignment="1">
      <alignment horizontal="right" vertical="center" shrinkToFit="1"/>
    </xf>
    <xf numFmtId="0" fontId="10" fillId="0" borderId="8" xfId="33" applyFont="1" applyBorder="1" applyAlignment="1">
      <alignment horizontal="distributed" vertical="center" wrapText="1" shrinkToFit="1"/>
    </xf>
    <xf numFmtId="49" fontId="13" fillId="0" borderId="4" xfId="33" applyNumberFormat="1" applyFont="1" applyBorder="1" applyAlignment="1">
      <alignment horizontal="right" vertical="center" shrinkToFit="1"/>
    </xf>
    <xf numFmtId="0" fontId="10" fillId="0" borderId="5" xfId="33" applyFont="1" applyFill="1" applyBorder="1" applyAlignment="1">
      <alignment vertical="center" shrinkToFit="1"/>
    </xf>
    <xf numFmtId="180" fontId="10" fillId="0" borderId="17" xfId="33" applyNumberFormat="1" applyFont="1" applyFill="1" applyBorder="1" applyAlignment="1">
      <alignment vertical="center" shrinkToFit="1"/>
    </xf>
    <xf numFmtId="180" fontId="10" fillId="0" borderId="18" xfId="33" applyNumberFormat="1" applyFont="1" applyFill="1" applyBorder="1" applyAlignment="1">
      <alignment vertical="center" shrinkToFit="1"/>
    </xf>
    <xf numFmtId="0" fontId="0" fillId="0" borderId="0" xfId="0" applyFont="1" applyFill="1" applyBorder="1" applyAlignment="1">
      <alignment horizontal="left" vertical="center"/>
    </xf>
    <xf numFmtId="0" fontId="2" fillId="0" borderId="0" xfId="32" applyFont="1" applyFill="1" applyBorder="1"/>
    <xf numFmtId="0" fontId="2" fillId="0" borderId="0" xfId="32" applyFont="1" applyFill="1"/>
    <xf numFmtId="0" fontId="2" fillId="0" borderId="9" xfId="32" applyFont="1" applyFill="1" applyBorder="1" applyAlignment="1"/>
    <xf numFmtId="0" fontId="2" fillId="0" borderId="2" xfId="32"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49" fontId="0" fillId="0" borderId="17" xfId="0" applyNumberFormat="1" applyFont="1" applyFill="1" applyBorder="1" applyAlignment="1">
      <alignment horizontal="right" vertical="center"/>
    </xf>
    <xf numFmtId="0" fontId="8" fillId="0" borderId="0" xfId="0" applyFont="1" applyFill="1" applyBorder="1" applyAlignment="1">
      <alignment horizontal="left" vertical="center"/>
    </xf>
    <xf numFmtId="38" fontId="0" fillId="0" borderId="0" xfId="2" applyFont="1" applyFill="1" applyBorder="1"/>
    <xf numFmtId="0" fontId="0" fillId="0" borderId="0" xfId="32" applyFont="1" applyFill="1" applyBorder="1" applyAlignment="1">
      <alignment horizontal="right" vertical="center"/>
    </xf>
    <xf numFmtId="182" fontId="0" fillId="0" borderId="7" xfId="0" applyNumberFormat="1" applyFont="1" applyBorder="1" applyAlignment="1">
      <alignment vertical="center" wrapText="1"/>
    </xf>
    <xf numFmtId="182" fontId="0" fillId="0" borderId="0" xfId="0" applyNumberFormat="1" applyFont="1" applyBorder="1" applyAlignment="1">
      <alignment vertical="center" wrapText="1"/>
    </xf>
    <xf numFmtId="182" fontId="0" fillId="0" borderId="0" xfId="0" applyNumberFormat="1" applyFont="1" applyBorder="1" applyAlignment="1">
      <alignment horizontal="center" vertical="center" wrapText="1"/>
    </xf>
    <xf numFmtId="182" fontId="0" fillId="0" borderId="0" xfId="0" applyNumberFormat="1" applyFont="1" applyBorder="1" applyAlignment="1">
      <alignment horizontal="center" vertical="center" shrinkToFit="1"/>
    </xf>
    <xf numFmtId="182" fontId="0" fillId="0" borderId="6" xfId="0" applyNumberFormat="1" applyFont="1" applyBorder="1" applyAlignment="1">
      <alignment horizontal="center" vertical="center" wrapText="1"/>
    </xf>
    <xf numFmtId="0" fontId="8" fillId="0" borderId="0" xfId="0" applyFont="1" applyBorder="1" applyAlignment="1">
      <alignment horizontal="left" vertical="center"/>
    </xf>
    <xf numFmtId="182" fontId="0" fillId="0" borderId="0" xfId="32" applyNumberFormat="1" applyFont="1" applyAlignment="1">
      <alignment horizontal="right" vertical="center"/>
    </xf>
    <xf numFmtId="182" fontId="8" fillId="0" borderId="0" xfId="32" applyNumberFormat="1" applyFont="1" applyAlignment="1">
      <alignment horizontal="left" vertical="center"/>
    </xf>
    <xf numFmtId="182" fontId="0" fillId="0" borderId="7" xfId="0" applyNumberFormat="1" applyFont="1" applyBorder="1" applyAlignment="1">
      <alignment vertical="center" shrinkToFit="1"/>
    </xf>
    <xf numFmtId="182" fontId="0" fillId="0" borderId="0" xfId="0" applyNumberFormat="1" applyFont="1" applyBorder="1" applyAlignment="1">
      <alignment horizontal="right" vertical="center" shrinkToFit="1"/>
    </xf>
    <xf numFmtId="182" fontId="0" fillId="0" borderId="7" xfId="0" applyNumberFormat="1" applyFont="1" applyBorder="1" applyAlignment="1">
      <alignment horizontal="right" vertical="center" shrinkToFit="1"/>
    </xf>
    <xf numFmtId="0" fontId="2" fillId="0" borderId="0" xfId="32" applyFont="1" applyBorder="1"/>
    <xf numFmtId="0" fontId="2" fillId="0" borderId="20" xfId="32" applyFont="1" applyBorder="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32" applyFont="1" applyBorder="1" applyAlignment="1">
      <alignment horizontal="right" vertical="center"/>
    </xf>
    <xf numFmtId="0" fontId="2" fillId="0" borderId="0" xfId="32" applyFont="1"/>
    <xf numFmtId="0" fontId="0" fillId="0" borderId="0" xfId="0" applyFont="1" applyBorder="1" applyAlignment="1">
      <alignment horizontal="left" vertical="center"/>
    </xf>
    <xf numFmtId="0" fontId="10" fillId="0" borderId="6" xfId="33" applyFont="1" applyBorder="1" applyAlignment="1">
      <alignment horizontal="distributed" vertical="center" shrinkToFit="1"/>
    </xf>
    <xf numFmtId="180" fontId="10" fillId="0" borderId="17" xfId="33" applyNumberFormat="1" applyFont="1" applyBorder="1" applyAlignment="1">
      <alignment vertical="center" shrinkToFit="1"/>
    </xf>
    <xf numFmtId="0" fontId="10" fillId="0" borderId="5" xfId="0" applyFont="1" applyFill="1" applyBorder="1" applyAlignment="1">
      <alignment horizontal="distributed" vertical="center" shrinkToFit="1"/>
    </xf>
    <xf numFmtId="0" fontId="10" fillId="0" borderId="8" xfId="0" applyFont="1" applyFill="1" applyBorder="1" applyAlignment="1">
      <alignment horizontal="distributed" vertical="center" shrinkToFit="1"/>
    </xf>
    <xf numFmtId="0" fontId="10" fillId="0" borderId="5" xfId="0" applyFont="1" applyFill="1" applyBorder="1" applyAlignment="1">
      <alignment horizontal="distributed" vertical="center" wrapText="1" shrinkToFit="1"/>
    </xf>
    <xf numFmtId="0" fontId="0" fillId="0" borderId="0" xfId="33" applyFont="1" applyAlignment="1">
      <alignment vertical="center"/>
    </xf>
    <xf numFmtId="0" fontId="14" fillId="0" borderId="11" xfId="33" applyFont="1" applyBorder="1" applyAlignment="1">
      <alignment vertical="center" shrinkToFit="1"/>
    </xf>
    <xf numFmtId="49" fontId="13" fillId="0" borderId="17" xfId="0" applyNumberFormat="1" applyFont="1" applyFill="1" applyBorder="1" applyAlignment="1">
      <alignment horizontal="right" vertical="center" shrinkToFit="1"/>
    </xf>
    <xf numFmtId="0" fontId="14" fillId="0" borderId="11" xfId="33" applyFont="1" applyFill="1" applyBorder="1" applyAlignment="1">
      <alignment vertical="center" shrinkToFit="1"/>
    </xf>
    <xf numFmtId="38" fontId="5" fillId="0" borderId="14" xfId="2" applyFont="1" applyBorder="1" applyAlignment="1">
      <alignment vertical="center" wrapText="1"/>
    </xf>
    <xf numFmtId="0" fontId="2" fillId="0" borderId="20" xfId="32" applyFont="1" applyBorder="1" applyAlignment="1">
      <alignment vertical="center"/>
    </xf>
    <xf numFmtId="0" fontId="8" fillId="0" borderId="0" xfId="0" applyFont="1" applyFill="1"/>
    <xf numFmtId="0" fontId="4" fillId="0" borderId="0" xfId="0" applyFont="1" applyBorder="1" applyAlignment="1">
      <alignment horizontal="center" vertical="center"/>
    </xf>
    <xf numFmtId="182" fontId="0" fillId="0" borderId="13" xfId="0" applyNumberFormat="1" applyFont="1" applyBorder="1" applyAlignment="1">
      <alignment horizontal="center" vertical="center" wrapText="1"/>
    </xf>
    <xf numFmtId="0" fontId="2" fillId="0" borderId="2" xfId="32" applyFont="1" applyBorder="1" applyAlignment="1">
      <alignment horizontal="center" vertical="center"/>
    </xf>
    <xf numFmtId="182" fontId="0" fillId="0" borderId="1" xfId="0" applyNumberFormat="1" applyFont="1" applyBorder="1" applyAlignment="1">
      <alignment horizontal="center" vertical="center" wrapText="1"/>
    </xf>
    <xf numFmtId="182" fontId="10" fillId="0" borderId="0" xfId="0" applyNumberFormat="1" applyFont="1" applyBorder="1" applyAlignment="1">
      <alignment horizontal="right" vertical="center" indent="1" shrinkToFit="1"/>
    </xf>
    <xf numFmtId="182" fontId="15" fillId="0" borderId="0" xfId="0" applyNumberFormat="1" applyFont="1" applyBorder="1" applyAlignment="1">
      <alignment horizontal="right" vertical="center" shrinkToFit="1"/>
    </xf>
    <xf numFmtId="0" fontId="10" fillId="0" borderId="0" xfId="0" applyFont="1" applyBorder="1" applyAlignment="1">
      <alignment horizontal="right" indent="1" shrinkToFit="1"/>
    </xf>
    <xf numFmtId="182" fontId="0" fillId="0" borderId="2" xfId="0" applyNumberFormat="1" applyFont="1" applyBorder="1" applyAlignment="1">
      <alignment horizontal="center" vertical="center" wrapText="1"/>
    </xf>
    <xf numFmtId="182" fontId="4" fillId="0" borderId="0" xfId="0" applyNumberFormat="1" applyFont="1" applyAlignment="1">
      <alignment horizontal="center" vertical="center"/>
    </xf>
    <xf numFmtId="0" fontId="14" fillId="0" borderId="9" xfId="0" applyFont="1" applyFill="1" applyBorder="1" applyAlignment="1">
      <alignment vertical="center" shrinkToFit="1"/>
    </xf>
    <xf numFmtId="0" fontId="0" fillId="4" borderId="0" xfId="33" applyFont="1" applyFill="1" applyAlignment="1">
      <alignment vertical="center"/>
    </xf>
    <xf numFmtId="180" fontId="10" fillId="0" borderId="4" xfId="33" applyNumberFormat="1" applyFont="1" applyFill="1" applyBorder="1" applyAlignment="1">
      <alignment vertical="center" shrinkToFit="1"/>
    </xf>
    <xf numFmtId="0" fontId="0" fillId="0" borderId="8" xfId="33" applyFont="1" applyBorder="1" applyAlignment="1">
      <alignment vertical="center"/>
    </xf>
    <xf numFmtId="0" fontId="20" fillId="2" borderId="0" xfId="0" applyFont="1" applyFill="1" applyAlignment="1">
      <alignment horizontal="left" vertical="center"/>
    </xf>
    <xf numFmtId="0" fontId="21" fillId="0" borderId="0" xfId="0" applyFont="1"/>
    <xf numFmtId="182" fontId="5" fillId="0" borderId="13" xfId="0" applyNumberFormat="1" applyFont="1" applyBorder="1" applyAlignment="1">
      <alignment horizontal="right" vertical="center" shrinkToFit="1"/>
    </xf>
    <xf numFmtId="182" fontId="5" fillId="0" borderId="11" xfId="0" applyNumberFormat="1" applyFont="1" applyBorder="1" applyAlignment="1">
      <alignment horizontal="right" vertical="center" shrinkToFit="1"/>
    </xf>
    <xf numFmtId="0" fontId="0" fillId="0" borderId="0" xfId="33" applyFont="1" applyFill="1" applyBorder="1" applyAlignment="1">
      <alignment vertical="center"/>
    </xf>
    <xf numFmtId="176" fontId="0"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0" fillId="0" borderId="0" xfId="0" applyFont="1" applyFill="1" applyBorder="1" applyAlignment="1">
      <alignment vertical="center" wrapText="1"/>
    </xf>
    <xf numFmtId="176" fontId="0" fillId="0" borderId="0" xfId="0" applyNumberFormat="1" applyFont="1" applyBorder="1" applyAlignment="1">
      <alignment vertical="center"/>
    </xf>
    <xf numFmtId="0" fontId="4" fillId="0" borderId="0" xfId="0" applyFont="1" applyAlignment="1">
      <alignment vertical="center"/>
    </xf>
    <xf numFmtId="0" fontId="8" fillId="0" borderId="0" xfId="0" applyFont="1" applyFill="1" applyAlignment="1"/>
    <xf numFmtId="176" fontId="5" fillId="0" borderId="13" xfId="35" applyNumberFormat="1" applyFont="1" applyBorder="1" applyAlignment="1">
      <alignment horizontal="right" vertical="center"/>
    </xf>
    <xf numFmtId="176" fontId="5" fillId="0" borderId="7" xfId="35" applyNumberFormat="1" applyFont="1" applyBorder="1" applyAlignment="1">
      <alignment horizontal="right" vertical="center"/>
    </xf>
    <xf numFmtId="176" fontId="5" fillId="0" borderId="11" xfId="35" applyNumberFormat="1" applyFont="1" applyFill="1" applyBorder="1" applyAlignment="1">
      <alignment horizontal="right" vertical="center"/>
    </xf>
    <xf numFmtId="176" fontId="5" fillId="0" borderId="0" xfId="35" applyNumberFormat="1" applyFont="1" applyFill="1" applyBorder="1" applyAlignment="1">
      <alignment horizontal="right" vertical="center"/>
    </xf>
    <xf numFmtId="49" fontId="0" fillId="0" borderId="18" xfId="0" applyNumberFormat="1" applyFont="1" applyBorder="1" applyAlignment="1">
      <alignment horizontal="right" vertical="center"/>
    </xf>
    <xf numFmtId="49" fontId="0" fillId="0" borderId="0" xfId="0" applyNumberFormat="1" applyFont="1" applyBorder="1" applyAlignment="1">
      <alignment horizontal="right" vertical="center"/>
    </xf>
    <xf numFmtId="49" fontId="0" fillId="0" borderId="17" xfId="0" applyNumberFormat="1" applyFont="1" applyBorder="1" applyAlignment="1">
      <alignment horizontal="right" vertical="center"/>
    </xf>
    <xf numFmtId="0" fontId="23" fillId="3" borderId="0" xfId="0" applyFont="1" applyFill="1"/>
    <xf numFmtId="176" fontId="5" fillId="0" borderId="0" xfId="0" applyNumberFormat="1" applyFont="1" applyFill="1" applyBorder="1" applyAlignment="1">
      <alignment horizontal="right" vertical="center"/>
    </xf>
    <xf numFmtId="182" fontId="0" fillId="0" borderId="0" xfId="0" applyNumberFormat="1" applyFont="1" applyFill="1" applyAlignment="1">
      <alignment vertical="center" shrinkToFit="1"/>
    </xf>
    <xf numFmtId="182" fontId="0" fillId="0" borderId="0" xfId="32" applyNumberFormat="1" applyFont="1" applyFill="1" applyAlignment="1">
      <alignment vertical="center"/>
    </xf>
    <xf numFmtId="0" fontId="0" fillId="0" borderId="0" xfId="0" applyFont="1" applyFill="1" applyBorder="1" applyAlignment="1">
      <alignment vertical="center"/>
    </xf>
    <xf numFmtId="182" fontId="0" fillId="0" borderId="0" xfId="0" applyNumberFormat="1" applyFont="1" applyFill="1" applyBorder="1" applyAlignment="1">
      <alignment horizontal="center" vertical="center" shrinkToFit="1"/>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vertical="center"/>
    </xf>
    <xf numFmtId="0" fontId="8" fillId="0" borderId="0" xfId="0" applyFont="1" applyFill="1" applyAlignment="1">
      <alignment horizontal="center" vertical="center"/>
    </xf>
    <xf numFmtId="0" fontId="8" fillId="0" borderId="7" xfId="0" applyFont="1" applyFill="1" applyBorder="1" applyAlignment="1">
      <alignment vertical="center"/>
    </xf>
    <xf numFmtId="0" fontId="10" fillId="0" borderId="8" xfId="33" applyFont="1" applyBorder="1" applyAlignment="1">
      <alignment horizontal="center" vertical="center" shrinkToFit="1"/>
    </xf>
    <xf numFmtId="0" fontId="10" fillId="0" borderId="10" xfId="33" applyFont="1" applyBorder="1" applyAlignment="1">
      <alignment vertical="center" shrinkToFit="1"/>
    </xf>
    <xf numFmtId="0" fontId="10" fillId="0" borderId="8" xfId="33" applyFont="1" applyBorder="1" applyAlignment="1">
      <alignment vertical="center" shrinkToFit="1"/>
    </xf>
    <xf numFmtId="0" fontId="7" fillId="0" borderId="1" xfId="0" applyFont="1" applyBorder="1" applyAlignment="1">
      <alignment horizontal="center" vertical="center"/>
    </xf>
    <xf numFmtId="0" fontId="10" fillId="0" borderId="0" xfId="33" applyFont="1" applyBorder="1" applyAlignment="1">
      <alignment horizontal="left" vertical="center" shrinkToFit="1"/>
    </xf>
    <xf numFmtId="0" fontId="10" fillId="0" borderId="10" xfId="33" applyFont="1" applyBorder="1" applyAlignment="1">
      <alignment horizontal="distributed" vertical="center" shrinkToFit="1"/>
    </xf>
    <xf numFmtId="0" fontId="10" fillId="0" borderId="10" xfId="33" applyFont="1" applyBorder="1" applyAlignment="1">
      <alignment horizontal="left" vertical="center" shrinkToFit="1"/>
    </xf>
    <xf numFmtId="0" fontId="10" fillId="0" borderId="0" xfId="33" applyFont="1" applyAlignment="1">
      <alignment horizontal="distributed" vertical="center" shrinkToFit="1"/>
    </xf>
    <xf numFmtId="0" fontId="10" fillId="0" borderId="0" xfId="33" applyFont="1" applyAlignment="1">
      <alignment horizontal="left" vertical="center" shrinkToFit="1"/>
    </xf>
    <xf numFmtId="0" fontId="10" fillId="0" borderId="11" xfId="33" applyFont="1" applyBorder="1" applyAlignment="1">
      <alignment horizontal="distributed" vertical="center" shrinkToFit="1"/>
    </xf>
    <xf numFmtId="0" fontId="10" fillId="0" borderId="17" xfId="33" applyFont="1" applyBorder="1" applyAlignment="1">
      <alignment horizontal="distributed" vertical="center" shrinkToFit="1"/>
    </xf>
    <xf numFmtId="0" fontId="10" fillId="0" borderId="5" xfId="33" applyFont="1" applyBorder="1" applyAlignment="1">
      <alignment horizontal="distributed" vertical="center" shrinkToFit="1"/>
    </xf>
    <xf numFmtId="0" fontId="10" fillId="0" borderId="11" xfId="33" applyFont="1" applyBorder="1" applyAlignment="1">
      <alignment horizontal="left" vertical="center" shrinkToFit="1"/>
    </xf>
    <xf numFmtId="0" fontId="10" fillId="0" borderId="11" xfId="0" applyFont="1" applyFill="1" applyBorder="1" applyAlignment="1">
      <alignment horizontal="distributed" vertical="center" shrinkToFit="1"/>
    </xf>
    <xf numFmtId="0" fontId="10" fillId="0" borderId="17" xfId="0" applyFont="1" applyFill="1" applyBorder="1" applyAlignment="1">
      <alignment horizontal="distributed" vertical="center" shrinkToFit="1"/>
    </xf>
    <xf numFmtId="0" fontId="10" fillId="0" borderId="7" xfId="33" applyFont="1" applyBorder="1" applyAlignment="1">
      <alignment horizontal="distributed" vertical="center" shrinkToFit="1"/>
    </xf>
    <xf numFmtId="0" fontId="10" fillId="0" borderId="13" xfId="33" applyFont="1" applyBorder="1" applyAlignment="1">
      <alignment horizontal="left" vertical="center" shrinkToFit="1"/>
    </xf>
    <xf numFmtId="0" fontId="10" fillId="0" borderId="7" xfId="33" applyFont="1" applyBorder="1" applyAlignment="1">
      <alignment horizontal="left" vertical="center" shrinkToFit="1"/>
    </xf>
    <xf numFmtId="0" fontId="10" fillId="0" borderId="13" xfId="33" applyFont="1" applyBorder="1" applyAlignment="1">
      <alignment horizontal="distributed" vertical="center" shrinkToFit="1"/>
    </xf>
    <xf numFmtId="0" fontId="10" fillId="0" borderId="9" xfId="33" applyFont="1" applyBorder="1" applyAlignment="1">
      <alignment horizontal="left" vertical="center" shrinkToFit="1"/>
    </xf>
    <xf numFmtId="0" fontId="10" fillId="0" borderId="8" xfId="33" applyFont="1" applyBorder="1" applyAlignment="1">
      <alignment horizontal="distributed" vertical="center" shrinkToFit="1"/>
    </xf>
    <xf numFmtId="0" fontId="0" fillId="0" borderId="15" xfId="0" applyFont="1" applyFill="1" applyBorder="1" applyAlignment="1">
      <alignment horizontal="center" vertical="center" wrapText="1"/>
    </xf>
    <xf numFmtId="176" fontId="5" fillId="0" borderId="13" xfId="35" applyNumberFormat="1" applyFont="1" applyFill="1" applyBorder="1" applyAlignment="1">
      <alignment horizontal="right" vertical="center"/>
    </xf>
    <xf numFmtId="176" fontId="5" fillId="0" borderId="7" xfId="35"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7"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4" xfId="0" applyFont="1" applyFill="1" applyBorder="1" applyAlignment="1">
      <alignment horizontal="right" vertical="center"/>
    </xf>
    <xf numFmtId="0" fontId="7" fillId="0" borderId="17" xfId="0" applyFont="1" applyFill="1" applyBorder="1" applyAlignment="1">
      <alignment horizontal="right" vertical="center"/>
    </xf>
    <xf numFmtId="0" fontId="10" fillId="0" borderId="7" xfId="0" applyFont="1" applyFill="1" applyBorder="1" applyAlignment="1">
      <alignment horizontal="distributed" vertical="center" shrinkToFit="1"/>
    </xf>
    <xf numFmtId="177" fontId="7" fillId="0" borderId="7" xfId="0" applyNumberFormat="1" applyFont="1" applyFill="1" applyBorder="1" applyAlignment="1">
      <alignment horizontal="right" vertical="center"/>
    </xf>
    <xf numFmtId="177" fontId="7" fillId="0" borderId="10" xfId="0" applyNumberFormat="1" applyFont="1" applyFill="1" applyBorder="1" applyAlignment="1">
      <alignment horizontal="right" vertical="center"/>
    </xf>
    <xf numFmtId="0" fontId="0" fillId="0" borderId="15" xfId="0" applyFont="1" applyFill="1" applyBorder="1" applyAlignment="1">
      <alignment horizontal="center" vertical="center" wrapText="1"/>
    </xf>
    <xf numFmtId="0" fontId="8" fillId="0" borderId="0" xfId="0" applyFont="1" applyFill="1" applyBorder="1" applyAlignment="1">
      <alignment vertical="center"/>
    </xf>
    <xf numFmtId="0" fontId="8" fillId="0" borderId="3" xfId="0" applyFont="1" applyFill="1" applyBorder="1" applyAlignment="1">
      <alignment horizontal="centerContinuous" vertical="center"/>
    </xf>
    <xf numFmtId="0" fontId="8" fillId="0" borderId="1"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13" xfId="0" applyFont="1" applyFill="1" applyBorder="1" applyAlignment="1">
      <alignment horizontal="distributed" vertical="center"/>
    </xf>
    <xf numFmtId="0" fontId="1" fillId="0" borderId="0" xfId="33" applyFont="1" applyFill="1" applyAlignment="1">
      <alignment vertical="center"/>
    </xf>
    <xf numFmtId="0" fontId="1" fillId="0" borderId="0" xfId="0" applyFont="1" applyFill="1" applyAlignment="1">
      <alignment vertical="center"/>
    </xf>
    <xf numFmtId="0" fontId="1" fillId="0" borderId="0" xfId="33" applyFont="1" applyFill="1" applyAlignment="1">
      <alignment horizontal="center" vertical="center"/>
    </xf>
    <xf numFmtId="180" fontId="1" fillId="0" borderId="0" xfId="33" applyNumberFormat="1" applyFont="1" applyFill="1" applyAlignment="1">
      <alignment vertical="center"/>
    </xf>
    <xf numFmtId="0" fontId="2" fillId="0" borderId="0" xfId="33" applyFont="1" applyFill="1" applyAlignment="1">
      <alignment vertical="center"/>
    </xf>
    <xf numFmtId="0" fontId="1" fillId="0" borderId="0" xfId="33" applyFont="1" applyFill="1" applyAlignment="1">
      <alignment horizontal="right" vertical="center"/>
    </xf>
    <xf numFmtId="180" fontId="10" fillId="0" borderId="20" xfId="33" applyNumberFormat="1" applyFont="1" applyFill="1" applyBorder="1" applyAlignment="1">
      <alignment horizontal="center" vertical="center" wrapText="1"/>
    </xf>
    <xf numFmtId="0" fontId="10" fillId="0" borderId="16" xfId="33" applyFont="1" applyFill="1" applyBorder="1" applyAlignment="1">
      <alignment horizontal="center" vertical="center"/>
    </xf>
    <xf numFmtId="0" fontId="10" fillId="0" borderId="19" xfId="33" applyFont="1" applyFill="1" applyBorder="1" applyAlignment="1">
      <alignment horizontal="center" vertical="center" wrapText="1"/>
    </xf>
    <xf numFmtId="0" fontId="10" fillId="0" borderId="19" xfId="33" applyFont="1" applyFill="1" applyBorder="1" applyAlignment="1">
      <alignment horizontal="center" vertical="center"/>
    </xf>
    <xf numFmtId="180" fontId="10" fillId="0" borderId="7" xfId="33" applyNumberFormat="1" applyFont="1" applyFill="1" applyBorder="1" applyAlignment="1">
      <alignment vertical="center" shrinkToFit="1"/>
    </xf>
    <xf numFmtId="0" fontId="10" fillId="0" borderId="13" xfId="33" applyFont="1" applyFill="1" applyBorder="1" applyAlignment="1">
      <alignment horizontal="distributed" vertical="center" shrinkToFit="1"/>
    </xf>
    <xf numFmtId="0" fontId="10" fillId="0" borderId="9" xfId="33" applyFont="1" applyFill="1" applyBorder="1" applyAlignment="1">
      <alignment horizontal="distributed" vertical="center" shrinkToFit="1"/>
    </xf>
    <xf numFmtId="0" fontId="10" fillId="0" borderId="8" xfId="33" applyFont="1" applyFill="1" applyBorder="1" applyAlignment="1">
      <alignment vertical="center" wrapText="1" shrinkToFit="1"/>
    </xf>
    <xf numFmtId="0" fontId="10" fillId="0" borderId="4" xfId="33" applyFont="1" applyFill="1" applyBorder="1" applyAlignment="1">
      <alignment horizontal="distributed" vertical="center" shrinkToFit="1"/>
    </xf>
    <xf numFmtId="180" fontId="10" fillId="0" borderId="0" xfId="33" applyNumberFormat="1" applyFont="1" applyFill="1" applyBorder="1" applyAlignment="1">
      <alignment vertical="center" shrinkToFit="1"/>
    </xf>
    <xf numFmtId="180" fontId="1" fillId="0" borderId="7" xfId="33" applyNumberFormat="1" applyFont="1" applyFill="1" applyBorder="1" applyAlignment="1">
      <alignment vertical="center"/>
    </xf>
    <xf numFmtId="0" fontId="1" fillId="0" borderId="7" xfId="33" applyFont="1" applyFill="1" applyBorder="1" applyAlignment="1">
      <alignment vertical="center"/>
    </xf>
    <xf numFmtId="0" fontId="2" fillId="0" borderId="0" xfId="33" applyFont="1" applyFill="1" applyBorder="1" applyAlignment="1">
      <alignment vertical="center"/>
    </xf>
    <xf numFmtId="0" fontId="1" fillId="0" borderId="7" xfId="33" applyFont="1" applyFill="1" applyBorder="1" applyAlignment="1">
      <alignment horizontal="right" vertical="center"/>
    </xf>
    <xf numFmtId="180" fontId="10" fillId="0" borderId="0" xfId="33" applyNumberFormat="1" applyFont="1" applyFill="1" applyBorder="1" applyAlignment="1">
      <alignment vertical="center"/>
    </xf>
    <xf numFmtId="180" fontId="10" fillId="0" borderId="10" xfId="33" applyNumberFormat="1" applyFont="1" applyFill="1" applyBorder="1" applyAlignment="1">
      <alignment vertical="center"/>
    </xf>
    <xf numFmtId="0" fontId="1" fillId="0" borderId="0" xfId="33" applyFont="1" applyFill="1" applyBorder="1" applyAlignment="1">
      <alignment vertical="center"/>
    </xf>
    <xf numFmtId="0" fontId="2" fillId="0" borderId="0" xfId="33" applyFont="1" applyFill="1" applyAlignment="1">
      <alignment horizontal="center" vertical="center"/>
    </xf>
    <xf numFmtId="0" fontId="1" fillId="0" borderId="0" xfId="33" applyFont="1" applyFill="1" applyBorder="1" applyAlignment="1">
      <alignment horizontal="right" vertical="center"/>
    </xf>
    <xf numFmtId="177" fontId="6" fillId="0" borderId="7" xfId="0" applyNumberFormat="1" applyFont="1" applyFill="1" applyBorder="1" applyAlignment="1">
      <alignment horizontal="right" vertical="center"/>
    </xf>
    <xf numFmtId="177" fontId="7" fillId="0" borderId="12"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0" xfId="0" applyFont="1" applyFill="1" applyBorder="1"/>
    <xf numFmtId="0" fontId="7" fillId="0" borderId="0" xfId="0" applyFont="1" applyFill="1"/>
    <xf numFmtId="0" fontId="7" fillId="0" borderId="5" xfId="0" applyFont="1" applyFill="1" applyBorder="1" applyAlignment="1">
      <alignment horizontal="center" vertical="center"/>
    </xf>
    <xf numFmtId="177" fontId="7" fillId="0" borderId="0" xfId="0" applyNumberFormat="1" applyFont="1" applyFill="1" applyBorder="1" applyAlignment="1">
      <alignment horizontal="right" vertical="center"/>
    </xf>
    <xf numFmtId="177" fontId="7" fillId="0" borderId="0" xfId="0" applyNumberFormat="1" applyFont="1" applyFill="1" applyAlignment="1">
      <alignment vertical="center"/>
    </xf>
    <xf numFmtId="0" fontId="7" fillId="0" borderId="8" xfId="0" applyFont="1" applyFill="1" applyBorder="1" applyAlignment="1">
      <alignment horizontal="center" vertical="center"/>
    </xf>
    <xf numFmtId="177" fontId="7" fillId="0" borderId="9" xfId="0" applyNumberFormat="1" applyFont="1" applyFill="1" applyBorder="1" applyAlignment="1">
      <alignment horizontal="right" vertical="center"/>
    </xf>
    <xf numFmtId="0" fontId="6" fillId="0" borderId="5" xfId="0" applyFont="1" applyFill="1" applyBorder="1" applyAlignment="1">
      <alignment horizontal="center" vertical="center"/>
    </xf>
    <xf numFmtId="177" fontId="7" fillId="0" borderId="11" xfId="0" applyNumberFormat="1" applyFont="1" applyFill="1" applyBorder="1" applyAlignment="1">
      <alignment horizontal="right" vertical="center"/>
    </xf>
    <xf numFmtId="177" fontId="7" fillId="0" borderId="10" xfId="0" applyNumberFormat="1" applyFont="1" applyFill="1" applyBorder="1" applyAlignment="1">
      <alignment vertical="center"/>
    </xf>
    <xf numFmtId="177" fontId="6" fillId="0" borderId="7" xfId="0" applyNumberFormat="1" applyFont="1" applyFill="1" applyBorder="1" applyAlignment="1">
      <alignment vertical="center"/>
    </xf>
    <xf numFmtId="0" fontId="8" fillId="0" borderId="5" xfId="0"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12" xfId="0" applyNumberFormat="1" applyFont="1" applyFill="1" applyBorder="1" applyAlignment="1">
      <alignment vertical="center"/>
    </xf>
    <xf numFmtId="0" fontId="8" fillId="0" borderId="0" xfId="0" applyFont="1" applyFill="1" applyBorder="1"/>
    <xf numFmtId="177" fontId="7" fillId="0" borderId="0" xfId="0" applyNumberFormat="1" applyFont="1" applyFill="1"/>
    <xf numFmtId="177" fontId="7" fillId="0" borderId="13" xfId="0" applyNumberFormat="1" applyFont="1" applyFill="1" applyBorder="1" applyAlignment="1">
      <alignment horizontal="right" vertical="center"/>
    </xf>
    <xf numFmtId="177" fontId="7" fillId="0" borderId="7" xfId="0" applyNumberFormat="1" applyFont="1" applyFill="1" applyBorder="1" applyAlignment="1">
      <alignment vertical="center"/>
    </xf>
    <xf numFmtId="0" fontId="0" fillId="0" borderId="0" xfId="0" applyFont="1" applyFill="1" applyAlignment="1">
      <alignment horizontal="right"/>
    </xf>
    <xf numFmtId="0" fontId="0" fillId="0" borderId="0" xfId="0" applyFont="1" applyFill="1" applyAlignment="1"/>
    <xf numFmtId="176" fontId="0" fillId="0" borderId="0" xfId="0" applyNumberFormat="1" applyFont="1" applyFill="1" applyAlignment="1">
      <alignment horizontal="right" vertical="center"/>
    </xf>
    <xf numFmtId="176" fontId="5" fillId="0" borderId="0" xfId="0" applyNumberFormat="1" applyFont="1" applyFill="1" applyAlignment="1">
      <alignment horizontal="right" vertical="center"/>
    </xf>
    <xf numFmtId="0" fontId="0" fillId="0" borderId="0" xfId="0" applyFont="1" applyFill="1" applyBorder="1" applyAlignment="1"/>
    <xf numFmtId="0" fontId="4" fillId="0" borderId="0" xfId="0" applyFont="1" applyFill="1" applyAlignment="1">
      <alignment vertical="center"/>
    </xf>
    <xf numFmtId="176" fontId="24" fillId="0" borderId="5"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27" fillId="0" borderId="15" xfId="0" applyFont="1" applyFill="1" applyBorder="1" applyAlignment="1">
      <alignment horizontal="center" vertical="center"/>
    </xf>
    <xf numFmtId="177" fontId="7" fillId="0" borderId="0" xfId="0" applyNumberFormat="1" applyFont="1" applyFill="1" applyBorder="1"/>
    <xf numFmtId="0" fontId="10" fillId="0" borderId="11" xfId="33" applyFont="1" applyFill="1" applyBorder="1" applyAlignment="1">
      <alignment horizontal="distributed" vertical="center" shrinkToFit="1"/>
    </xf>
    <xf numFmtId="0" fontId="10" fillId="0" borderId="8" xfId="33" applyFont="1" applyFill="1" applyBorder="1" applyAlignment="1">
      <alignment horizontal="distributed" vertical="center" shrinkToFit="1"/>
    </xf>
    <xf numFmtId="0" fontId="27" fillId="0" borderId="14" xfId="0" applyFont="1" applyFill="1" applyBorder="1" applyAlignment="1">
      <alignment horizontal="center" vertical="center" wrapText="1"/>
    </xf>
    <xf numFmtId="177" fontId="26" fillId="0" borderId="7" xfId="0" applyNumberFormat="1" applyFont="1" applyFill="1" applyBorder="1" applyAlignment="1">
      <alignment horizontal="right" vertical="center"/>
    </xf>
    <xf numFmtId="177" fontId="26" fillId="0" borderId="0" xfId="0" applyNumberFormat="1" applyFont="1" applyFill="1" applyBorder="1" applyAlignment="1">
      <alignment horizontal="right" vertical="center"/>
    </xf>
    <xf numFmtId="177" fontId="24" fillId="0" borderId="12"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177" fontId="24" fillId="0" borderId="10" xfId="0" applyNumberFormat="1" applyFont="1" applyFill="1" applyBorder="1" applyAlignment="1">
      <alignment horizontal="right" vertical="center"/>
    </xf>
    <xf numFmtId="0" fontId="27" fillId="0" borderId="15" xfId="0" applyFont="1" applyFill="1" applyBorder="1" applyAlignment="1">
      <alignment horizontal="center" vertical="center" wrapText="1"/>
    </xf>
    <xf numFmtId="176" fontId="24" fillId="0" borderId="0" xfId="0" applyNumberFormat="1" applyFont="1" applyFill="1" applyBorder="1" applyAlignment="1">
      <alignment horizontal="right" vertical="center"/>
    </xf>
    <xf numFmtId="177" fontId="24" fillId="0" borderId="7" xfId="0" applyNumberFormat="1" applyFont="1" applyFill="1" applyBorder="1" applyAlignment="1">
      <alignment horizontal="right" vertical="center"/>
    </xf>
    <xf numFmtId="176" fontId="28" fillId="0" borderId="0" xfId="0" applyNumberFormat="1" applyFont="1" applyFill="1" applyAlignment="1">
      <alignment horizontal="right" vertical="center"/>
    </xf>
    <xf numFmtId="176" fontId="27" fillId="0" borderId="0" xfId="0" applyNumberFormat="1" applyFont="1" applyFill="1" applyAlignment="1">
      <alignment horizontal="right" vertical="center"/>
    </xf>
    <xf numFmtId="176" fontId="27" fillId="0" borderId="10"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176" fontId="27" fillId="0" borderId="7" xfId="0" applyNumberFormat="1" applyFont="1" applyFill="1" applyBorder="1" applyAlignment="1">
      <alignment horizontal="right" vertical="center"/>
    </xf>
    <xf numFmtId="176" fontId="27" fillId="0" borderId="0" xfId="0" applyNumberFormat="1" applyFont="1" applyFill="1" applyBorder="1" applyAlignment="1">
      <alignment horizontal="right" vertical="center"/>
    </xf>
    <xf numFmtId="0" fontId="24" fillId="0" borderId="17" xfId="0" applyFont="1" applyFill="1" applyBorder="1" applyAlignment="1">
      <alignment horizontal="right" vertical="center"/>
    </xf>
    <xf numFmtId="0" fontId="29" fillId="0" borderId="18" xfId="0" applyFont="1" applyFill="1" applyBorder="1" applyAlignment="1">
      <alignment horizontal="distributed" vertical="center"/>
    </xf>
    <xf numFmtId="179" fontId="24" fillId="0" borderId="0" xfId="0" applyNumberFormat="1" applyFont="1" applyFill="1" applyBorder="1" applyAlignment="1">
      <alignment horizontal="center" vertical="center"/>
    </xf>
    <xf numFmtId="0" fontId="24" fillId="0" borderId="10" xfId="0" applyNumberFormat="1" applyFont="1" applyFill="1" applyBorder="1" applyAlignment="1">
      <alignment horizontal="right" vertical="center"/>
    </xf>
    <xf numFmtId="0" fontId="29" fillId="0" borderId="8" xfId="0" applyFont="1" applyFill="1" applyBorder="1" applyAlignment="1">
      <alignment horizontal="distributed" vertical="center"/>
    </xf>
    <xf numFmtId="179" fontId="24" fillId="0" borderId="11" xfId="0" applyNumberFormat="1" applyFont="1" applyFill="1" applyBorder="1" applyAlignment="1">
      <alignment horizontal="center" vertical="center"/>
    </xf>
    <xf numFmtId="0" fontId="24" fillId="0" borderId="12" xfId="0" applyNumberFormat="1" applyFont="1" applyFill="1" applyBorder="1" applyAlignment="1">
      <alignment horizontal="right" vertical="center"/>
    </xf>
    <xf numFmtId="179" fontId="24" fillId="0" borderId="10" xfId="0" applyNumberFormat="1" applyFont="1" applyFill="1" applyBorder="1" applyAlignment="1">
      <alignment horizontal="center" vertical="center"/>
    </xf>
    <xf numFmtId="0" fontId="24" fillId="0" borderId="10" xfId="0" applyFont="1" applyFill="1" applyBorder="1" applyAlignment="1">
      <alignment horizontal="right" vertical="center"/>
    </xf>
    <xf numFmtId="0" fontId="24" fillId="0" borderId="12" xfId="0" applyFont="1" applyFill="1" applyBorder="1" applyAlignment="1">
      <alignment horizontal="right" vertical="center"/>
    </xf>
    <xf numFmtId="0" fontId="29" fillId="0" borderId="0" xfId="0" applyFont="1" applyFill="1" applyBorder="1" applyAlignment="1">
      <alignment horizontal="center" vertical="center"/>
    </xf>
    <xf numFmtId="0" fontId="29" fillId="0" borderId="0" xfId="0" applyFont="1" applyFill="1" applyAlignment="1">
      <alignment vertical="center"/>
    </xf>
    <xf numFmtId="0" fontId="27" fillId="0" borderId="0" xfId="0" applyFont="1" applyFill="1" applyBorder="1" applyAlignment="1">
      <alignment horizontal="right" vertical="center"/>
    </xf>
    <xf numFmtId="0" fontId="24" fillId="0" borderId="6" xfId="0" applyFont="1" applyFill="1" applyBorder="1" applyAlignment="1">
      <alignment horizontal="center" vertical="center"/>
    </xf>
    <xf numFmtId="0" fontId="24" fillId="0" borderId="13" xfId="0" applyFont="1" applyFill="1" applyBorder="1" applyAlignment="1">
      <alignment horizontal="center" vertical="center"/>
    </xf>
    <xf numFmtId="0" fontId="27" fillId="0" borderId="0" xfId="0" applyFont="1" applyFill="1"/>
    <xf numFmtId="0" fontId="29" fillId="0" borderId="0" xfId="0" applyFont="1" applyFill="1" applyBorder="1" applyAlignment="1">
      <alignment vertical="center"/>
    </xf>
    <xf numFmtId="0" fontId="29" fillId="0" borderId="3" xfId="0" applyFont="1" applyFill="1" applyBorder="1" applyAlignment="1">
      <alignment horizontal="centerContinuous" vertical="center"/>
    </xf>
    <xf numFmtId="0" fontId="29" fillId="0" borderId="1" xfId="0" applyFont="1" applyFill="1" applyBorder="1" applyAlignment="1">
      <alignment horizontal="distributed" vertical="center"/>
    </xf>
    <xf numFmtId="183" fontId="29" fillId="0" borderId="13" xfId="0" applyNumberFormat="1" applyFont="1" applyFill="1" applyBorder="1" applyAlignment="1" applyProtection="1">
      <alignment vertical="center" shrinkToFit="1"/>
      <protection locked="0" hidden="1"/>
    </xf>
    <xf numFmtId="183" fontId="29" fillId="0" borderId="7" xfId="0" applyNumberFormat="1" applyFont="1" applyFill="1" applyBorder="1" applyAlignment="1" applyProtection="1">
      <alignment vertical="center" shrinkToFit="1"/>
      <protection locked="0" hidden="1"/>
    </xf>
    <xf numFmtId="0" fontId="29" fillId="0" borderId="2" xfId="0" applyFont="1" applyFill="1" applyBorder="1" applyAlignment="1">
      <alignment horizontal="distributed" vertical="center"/>
    </xf>
    <xf numFmtId="183" fontId="29" fillId="0" borderId="11" xfId="0" applyNumberFormat="1" applyFont="1" applyFill="1" applyBorder="1" applyAlignment="1" applyProtection="1">
      <alignment vertical="center" shrinkToFit="1"/>
      <protection locked="0" hidden="1"/>
    </xf>
    <xf numFmtId="183" fontId="29" fillId="0" borderId="0" xfId="0" applyNumberFormat="1" applyFont="1" applyFill="1" applyBorder="1" applyAlignment="1" applyProtection="1">
      <alignment vertical="center" shrinkToFit="1"/>
      <protection locked="0" hidden="1"/>
    </xf>
    <xf numFmtId="0" fontId="29" fillId="0" borderId="13" xfId="0" applyFont="1" applyFill="1" applyBorder="1" applyAlignment="1">
      <alignment horizontal="distributed" vertical="center"/>
    </xf>
    <xf numFmtId="183" fontId="29" fillId="0" borderId="9" xfId="0" applyNumberFormat="1" applyFont="1" applyFill="1" applyBorder="1" applyAlignment="1" applyProtection="1">
      <alignment vertical="center" shrinkToFit="1"/>
      <protection locked="0" hidden="1"/>
    </xf>
    <xf numFmtId="183" fontId="29" fillId="0" borderId="10" xfId="0" applyNumberFormat="1" applyFont="1" applyFill="1" applyBorder="1" applyAlignment="1" applyProtection="1">
      <alignment vertical="center" shrinkToFit="1"/>
      <protection locked="0" hidden="1"/>
    </xf>
    <xf numFmtId="183" fontId="29" fillId="0" borderId="13" xfId="0" applyNumberFormat="1" applyFont="1" applyFill="1" applyBorder="1" applyAlignment="1">
      <alignment vertical="center"/>
    </xf>
    <xf numFmtId="183" fontId="29" fillId="0" borderId="7" xfId="0" applyNumberFormat="1" applyFont="1" applyFill="1" applyBorder="1" applyAlignment="1">
      <alignment vertical="center"/>
    </xf>
    <xf numFmtId="183" fontId="29" fillId="0" borderId="11" xfId="7" applyNumberFormat="1" applyFont="1" applyFill="1" applyBorder="1" applyAlignment="1" applyProtection="1">
      <alignment vertical="center" shrinkToFit="1"/>
      <protection locked="0" hidden="1"/>
    </xf>
    <xf numFmtId="183" fontId="29" fillId="0" borderId="0" xfId="7" applyNumberFormat="1" applyFont="1" applyFill="1" applyBorder="1" applyAlignment="1" applyProtection="1">
      <alignment vertical="center" shrinkToFit="1"/>
      <protection locked="0" hidden="1"/>
    </xf>
    <xf numFmtId="183" fontId="29" fillId="0" borderId="11" xfId="0" applyNumberFormat="1" applyFont="1" applyFill="1" applyBorder="1" applyAlignment="1">
      <alignment vertical="center"/>
    </xf>
    <xf numFmtId="183" fontId="29" fillId="0" borderId="0" xfId="0" applyNumberFormat="1" applyFont="1" applyFill="1" applyBorder="1" applyAlignment="1">
      <alignment vertical="center"/>
    </xf>
    <xf numFmtId="183" fontId="29" fillId="0" borderId="11" xfId="8" applyNumberFormat="1" applyFont="1" applyFill="1" applyBorder="1" applyAlignment="1" applyProtection="1">
      <alignment vertical="center" shrinkToFit="1"/>
      <protection locked="0" hidden="1"/>
    </xf>
    <xf numFmtId="183" fontId="29" fillId="0" borderId="0" xfId="8" applyNumberFormat="1" applyFont="1" applyFill="1" applyBorder="1" applyAlignment="1" applyProtection="1">
      <alignment vertical="center" shrinkToFit="1"/>
      <protection locked="0" hidden="1"/>
    </xf>
    <xf numFmtId="183" fontId="29" fillId="0" borderId="11" xfId="3" applyNumberFormat="1" applyFont="1" applyFill="1" applyBorder="1" applyAlignment="1">
      <alignment vertical="center" shrinkToFit="1"/>
    </xf>
    <xf numFmtId="183" fontId="29" fillId="0" borderId="0" xfId="3" applyNumberFormat="1" applyFont="1" applyFill="1" applyBorder="1" applyAlignment="1">
      <alignment vertical="center" shrinkToFit="1"/>
    </xf>
    <xf numFmtId="183" fontId="29" fillId="0" borderId="0" xfId="1" applyNumberFormat="1" applyFont="1" applyFill="1" applyBorder="1" applyAlignment="1">
      <alignment vertical="center" shrinkToFit="1"/>
    </xf>
    <xf numFmtId="183" fontId="29" fillId="0" borderId="0" xfId="0" applyNumberFormat="1" applyFont="1" applyFill="1" applyBorder="1" applyAlignment="1">
      <alignment vertical="center" shrinkToFit="1"/>
    </xf>
    <xf numFmtId="183" fontId="29" fillId="0" borderId="11" xfId="9" applyNumberFormat="1" applyFont="1" applyFill="1" applyBorder="1" applyAlignment="1" applyProtection="1">
      <alignment vertical="center" shrinkToFit="1"/>
      <protection locked="0" hidden="1"/>
    </xf>
    <xf numFmtId="183" fontId="29" fillId="0" borderId="0" xfId="9" applyNumberFormat="1" applyFont="1" applyFill="1" applyBorder="1" applyAlignment="1" applyProtection="1">
      <alignment vertical="center" shrinkToFit="1"/>
      <protection locked="0" hidden="1"/>
    </xf>
    <xf numFmtId="183" fontId="29" fillId="0" borderId="11" xfId="10" applyNumberFormat="1" applyFont="1" applyFill="1" applyBorder="1" applyAlignment="1" applyProtection="1">
      <alignment vertical="center" shrinkToFit="1"/>
      <protection locked="0" hidden="1"/>
    </xf>
    <xf numFmtId="183" fontId="29" fillId="0" borderId="0" xfId="10" applyNumberFormat="1" applyFont="1" applyFill="1" applyBorder="1" applyAlignment="1" applyProtection="1">
      <alignment vertical="center" shrinkToFit="1"/>
      <protection locked="0" hidden="1"/>
    </xf>
    <xf numFmtId="183" fontId="29" fillId="0" borderId="11" xfId="11" applyNumberFormat="1" applyFont="1" applyFill="1" applyBorder="1" applyAlignment="1" applyProtection="1">
      <alignment vertical="center" shrinkToFit="1"/>
      <protection locked="0" hidden="1"/>
    </xf>
    <xf numFmtId="183" fontId="29" fillId="0" borderId="0" xfId="11" applyNumberFormat="1" applyFont="1" applyFill="1" applyBorder="1" applyAlignment="1" applyProtection="1">
      <alignment vertical="center" shrinkToFit="1"/>
      <protection locked="0" hidden="1"/>
    </xf>
    <xf numFmtId="183" fontId="29" fillId="0" borderId="11" xfId="12" applyNumberFormat="1" applyFont="1" applyFill="1" applyBorder="1" applyAlignment="1" applyProtection="1">
      <alignment vertical="center" shrinkToFit="1"/>
      <protection locked="0" hidden="1"/>
    </xf>
    <xf numFmtId="183" fontId="29" fillId="0" borderId="0" xfId="12" applyNumberFormat="1" applyFont="1" applyFill="1" applyBorder="1" applyAlignment="1" applyProtection="1">
      <alignment vertical="center" shrinkToFit="1"/>
      <protection locked="0" hidden="1"/>
    </xf>
    <xf numFmtId="183" fontId="29" fillId="0" borderId="11" xfId="13" applyNumberFormat="1" applyFont="1" applyFill="1" applyBorder="1" applyAlignment="1" applyProtection="1">
      <alignment vertical="center" shrinkToFit="1"/>
      <protection locked="0" hidden="1"/>
    </xf>
    <xf numFmtId="183" fontId="29" fillId="0" borderId="0" xfId="13" applyNumberFormat="1" applyFont="1" applyFill="1" applyBorder="1" applyAlignment="1" applyProtection="1">
      <alignment vertical="center" shrinkToFit="1"/>
      <protection locked="0" hidden="1"/>
    </xf>
    <xf numFmtId="183" fontId="29" fillId="0" borderId="11" xfId="14" applyNumberFormat="1" applyFont="1" applyFill="1" applyBorder="1" applyAlignment="1" applyProtection="1">
      <alignment vertical="center" shrinkToFit="1"/>
      <protection locked="0" hidden="1"/>
    </xf>
    <xf numFmtId="183" fontId="29" fillId="0" borderId="0" xfId="14" applyNumberFormat="1" applyFont="1" applyFill="1" applyBorder="1" applyAlignment="1" applyProtection="1">
      <alignment vertical="center" shrinkToFit="1"/>
      <protection locked="0" hidden="1"/>
    </xf>
    <xf numFmtId="183" fontId="29" fillId="0" borderId="9" xfId="3" applyNumberFormat="1" applyFont="1" applyFill="1" applyBorder="1" applyAlignment="1">
      <alignment vertical="center" shrinkToFit="1"/>
    </xf>
    <xf numFmtId="183" fontId="29" fillId="0" borderId="10" xfId="3" applyNumberFormat="1" applyFont="1" applyFill="1" applyBorder="1" applyAlignment="1">
      <alignment vertical="center" shrinkToFit="1"/>
    </xf>
    <xf numFmtId="183" fontId="29" fillId="0" borderId="13" xfId="0" applyNumberFormat="1" applyFont="1" applyFill="1" applyBorder="1" applyAlignment="1">
      <alignment horizontal="right" vertical="center"/>
    </xf>
    <xf numFmtId="183" fontId="29" fillId="0" borderId="7" xfId="0" applyNumberFormat="1" applyFont="1" applyFill="1" applyBorder="1" applyAlignment="1">
      <alignment horizontal="right" vertical="center"/>
    </xf>
    <xf numFmtId="183" fontId="29" fillId="0" borderId="11" xfId="23" applyNumberFormat="1" applyFont="1" applyFill="1" applyBorder="1" applyAlignment="1" applyProtection="1">
      <alignment vertical="center" shrinkToFit="1"/>
      <protection locked="0" hidden="1"/>
    </xf>
    <xf numFmtId="183" fontId="29" fillId="0" borderId="0" xfId="23" applyNumberFormat="1" applyFont="1" applyFill="1" applyBorder="1" applyAlignment="1" applyProtection="1">
      <alignment vertical="center" shrinkToFit="1"/>
      <protection locked="0" hidden="1"/>
    </xf>
    <xf numFmtId="183" fontId="29" fillId="0" borderId="11" xfId="3" applyNumberFormat="1" applyFont="1" applyFill="1" applyBorder="1" applyAlignment="1">
      <alignment horizontal="right" vertical="center"/>
    </xf>
    <xf numFmtId="183" fontId="29" fillId="0" borderId="0" xfId="3" applyNumberFormat="1" applyFont="1" applyFill="1" applyBorder="1" applyAlignment="1">
      <alignment horizontal="right" vertical="center"/>
    </xf>
    <xf numFmtId="183" fontId="29" fillId="0" borderId="0" xfId="1" applyNumberFormat="1" applyFont="1" applyFill="1" applyBorder="1" applyAlignment="1">
      <alignment horizontal="right" vertical="center"/>
    </xf>
    <xf numFmtId="183" fontId="29" fillId="0" borderId="11" xfId="0" applyNumberFormat="1" applyFont="1" applyFill="1" applyBorder="1" applyAlignment="1">
      <alignment horizontal="right" vertical="center"/>
    </xf>
    <xf numFmtId="183" fontId="29" fillId="0" borderId="0" xfId="0" applyNumberFormat="1" applyFont="1" applyFill="1" applyBorder="1" applyAlignment="1">
      <alignment horizontal="right" vertical="center"/>
    </xf>
    <xf numFmtId="183" fontId="29" fillId="0" borderId="11" xfId="24" applyNumberFormat="1" applyFont="1" applyFill="1" applyBorder="1" applyAlignment="1" applyProtection="1">
      <alignment vertical="center" shrinkToFit="1"/>
      <protection locked="0" hidden="1"/>
    </xf>
    <xf numFmtId="183" fontId="29" fillId="0" borderId="0" xfId="24" applyNumberFormat="1" applyFont="1" applyFill="1" applyBorder="1" applyAlignment="1" applyProtection="1">
      <alignment vertical="center" shrinkToFit="1"/>
      <protection locked="0" hidden="1"/>
    </xf>
    <xf numFmtId="183" fontId="29" fillId="0" borderId="11" xfId="1" applyNumberFormat="1" applyFont="1" applyFill="1" applyBorder="1" applyAlignment="1">
      <alignment horizontal="right" vertical="center"/>
    </xf>
    <xf numFmtId="183" fontId="29" fillId="0" borderId="11" xfId="25" applyNumberFormat="1" applyFont="1" applyFill="1" applyBorder="1" applyAlignment="1" applyProtection="1">
      <alignment vertical="center" shrinkToFit="1"/>
      <protection locked="0" hidden="1"/>
    </xf>
    <xf numFmtId="183" fontId="29" fillId="0" borderId="0" xfId="25" applyNumberFormat="1" applyFont="1" applyFill="1" applyBorder="1" applyAlignment="1" applyProtection="1">
      <alignment vertical="center" shrinkToFit="1"/>
      <protection locked="0" hidden="1"/>
    </xf>
    <xf numFmtId="183" fontId="29" fillId="0" borderId="11" xfId="26" applyNumberFormat="1" applyFont="1" applyFill="1" applyBorder="1" applyAlignment="1" applyProtection="1">
      <alignment vertical="center" shrinkToFit="1"/>
      <protection locked="0" hidden="1"/>
    </xf>
    <xf numFmtId="183" fontId="29" fillId="0" borderId="0" xfId="26" applyNumberFormat="1" applyFont="1" applyFill="1" applyBorder="1" applyAlignment="1" applyProtection="1">
      <alignment vertical="center" shrinkToFit="1"/>
      <protection locked="0" hidden="1"/>
    </xf>
    <xf numFmtId="183" fontId="29" fillId="0" borderId="11" xfId="27" applyNumberFormat="1" applyFont="1" applyFill="1" applyBorder="1" applyAlignment="1" applyProtection="1">
      <alignment vertical="center" shrinkToFit="1"/>
      <protection locked="0" hidden="1"/>
    </xf>
    <xf numFmtId="183" fontId="29" fillId="0" borderId="0" xfId="27" applyNumberFormat="1" applyFont="1" applyFill="1" applyBorder="1" applyAlignment="1" applyProtection="1">
      <alignment vertical="center" shrinkToFit="1"/>
      <protection locked="0" hidden="1"/>
    </xf>
    <xf numFmtId="183" fontId="29" fillId="0" borderId="11" xfId="28" applyNumberFormat="1" applyFont="1" applyFill="1" applyBorder="1" applyAlignment="1" applyProtection="1">
      <alignment vertical="center" shrinkToFit="1"/>
      <protection locked="0" hidden="1"/>
    </xf>
    <xf numFmtId="183" fontId="29" fillId="0" borderId="0" xfId="28" applyNumberFormat="1" applyFont="1" applyFill="1" applyBorder="1" applyAlignment="1" applyProtection="1">
      <alignment vertical="center" shrinkToFit="1"/>
      <protection locked="0" hidden="1"/>
    </xf>
    <xf numFmtId="183" fontId="29" fillId="0" borderId="11" xfId="29" applyNumberFormat="1" applyFont="1" applyFill="1" applyBorder="1" applyAlignment="1" applyProtection="1">
      <alignment vertical="center" shrinkToFit="1"/>
      <protection locked="0" hidden="1"/>
    </xf>
    <xf numFmtId="183" fontId="29" fillId="0" borderId="0" xfId="29" applyNumberFormat="1" applyFont="1" applyFill="1" applyBorder="1" applyAlignment="1" applyProtection="1">
      <alignment vertical="center" shrinkToFit="1"/>
      <protection locked="0" hidden="1"/>
    </xf>
    <xf numFmtId="183" fontId="29" fillId="0" borderId="11" xfId="30" applyNumberFormat="1" applyFont="1" applyFill="1" applyBorder="1" applyAlignment="1" applyProtection="1">
      <alignment vertical="center" shrinkToFit="1"/>
      <protection locked="0" hidden="1"/>
    </xf>
    <xf numFmtId="183" fontId="29" fillId="0" borderId="0" xfId="30" applyNumberFormat="1" applyFont="1" applyFill="1" applyBorder="1" applyAlignment="1" applyProtection="1">
      <alignment vertical="center" shrinkToFit="1"/>
      <protection locked="0" hidden="1"/>
    </xf>
    <xf numFmtId="183" fontId="29" fillId="0" borderId="9" xfId="3" applyNumberFormat="1" applyFont="1" applyFill="1" applyBorder="1" applyAlignment="1">
      <alignment horizontal="right" vertical="center"/>
    </xf>
    <xf numFmtId="183" fontId="29" fillId="0" borderId="10" xfId="3" applyNumberFormat="1" applyFont="1" applyFill="1" applyBorder="1" applyAlignment="1">
      <alignment horizontal="right" vertical="center"/>
    </xf>
    <xf numFmtId="0" fontId="27" fillId="0" borderId="0" xfId="0" applyFont="1" applyFill="1" applyAlignment="1">
      <alignment vertical="center"/>
    </xf>
    <xf numFmtId="0" fontId="33"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7" xfId="0" applyFont="1" applyFill="1" applyBorder="1" applyAlignment="1">
      <alignment horizontal="distributed" vertical="center"/>
    </xf>
    <xf numFmtId="176" fontId="24" fillId="0" borderId="5" xfId="0" applyNumberFormat="1" applyFont="1" applyFill="1" applyBorder="1" applyAlignment="1">
      <alignment horizontal="center" vertical="center"/>
    </xf>
    <xf numFmtId="0" fontId="32" fillId="0" borderId="4" xfId="0" applyFont="1" applyFill="1" applyBorder="1" applyAlignment="1">
      <alignment horizontal="distributed" vertical="center"/>
    </xf>
    <xf numFmtId="176" fontId="24" fillId="0" borderId="8" xfId="0" applyNumberFormat="1" applyFont="1" applyFill="1" applyBorder="1" applyAlignment="1">
      <alignment horizontal="right" vertical="center"/>
    </xf>
    <xf numFmtId="176" fontId="25" fillId="0" borderId="10" xfId="0" applyNumberFormat="1" applyFont="1" applyFill="1" applyBorder="1" applyAlignment="1">
      <alignment horizontal="right" vertical="center"/>
    </xf>
    <xf numFmtId="176" fontId="24" fillId="0" borderId="10" xfId="0" applyNumberFormat="1" applyFont="1" applyFill="1" applyBorder="1" applyAlignment="1">
      <alignment horizontal="right" vertical="center"/>
    </xf>
    <xf numFmtId="0" fontId="32" fillId="0" borderId="18" xfId="0" applyFont="1" applyFill="1" applyBorder="1" applyAlignment="1">
      <alignment horizontal="distributed" vertical="center"/>
    </xf>
    <xf numFmtId="0" fontId="29"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horizontal="right" vertical="center"/>
    </xf>
    <xf numFmtId="49" fontId="27" fillId="0" borderId="4" xfId="0" applyNumberFormat="1" applyFont="1" applyFill="1" applyBorder="1" applyAlignment="1">
      <alignment horizontal="right" vertical="center"/>
    </xf>
    <xf numFmtId="176" fontId="28" fillId="0" borderId="9" xfId="35" applyNumberFormat="1" applyFont="1" applyFill="1" applyBorder="1" applyAlignment="1">
      <alignment horizontal="right" vertical="center"/>
    </xf>
    <xf numFmtId="176" fontId="28" fillId="0" borderId="10" xfId="35" applyNumberFormat="1" applyFont="1" applyFill="1" applyBorder="1" applyAlignment="1">
      <alignment horizontal="right" vertical="center"/>
    </xf>
    <xf numFmtId="184" fontId="27" fillId="0" borderId="4" xfId="0" applyNumberFormat="1" applyFont="1" applyFill="1" applyBorder="1" applyAlignment="1">
      <alignment horizontal="right" vertical="center" shrinkToFit="1"/>
    </xf>
    <xf numFmtId="182" fontId="28" fillId="0" borderId="9" xfId="0" applyNumberFormat="1" applyFont="1" applyFill="1" applyBorder="1" applyAlignment="1">
      <alignment horizontal="right" vertical="center" shrinkToFit="1"/>
    </xf>
    <xf numFmtId="182" fontId="27" fillId="0" borderId="10" xfId="0" applyNumberFormat="1" applyFont="1" applyFill="1" applyBorder="1" applyAlignment="1">
      <alignment horizontal="right" vertical="center" shrinkToFit="1"/>
    </xf>
    <xf numFmtId="184" fontId="27" fillId="0" borderId="4" xfId="0" applyNumberFormat="1" applyFont="1" applyFill="1" applyBorder="1" applyAlignment="1">
      <alignment horizontal="right" vertical="center"/>
    </xf>
    <xf numFmtId="0" fontId="27" fillId="0" borderId="0" xfId="34" applyFont="1" applyFill="1" applyAlignment="1">
      <alignment vertical="center"/>
    </xf>
    <xf numFmtId="0" fontId="27" fillId="0" borderId="20" xfId="34" applyFont="1" applyFill="1" applyBorder="1" applyAlignment="1">
      <alignment horizontal="center" vertical="center"/>
    </xf>
    <xf numFmtId="0" fontId="27" fillId="0" borderId="17" xfId="34" applyFont="1" applyFill="1" applyBorder="1" applyAlignment="1">
      <alignment horizontal="right" vertical="center"/>
    </xf>
    <xf numFmtId="0" fontId="27" fillId="0" borderId="5" xfId="34" applyFont="1" applyFill="1" applyBorder="1" applyAlignment="1">
      <alignment vertical="center"/>
    </xf>
    <xf numFmtId="178" fontId="28" fillId="0" borderId="0" xfId="34" applyNumberFormat="1" applyFont="1" applyFill="1" applyBorder="1" applyAlignment="1">
      <alignment horizontal="right" vertical="center"/>
    </xf>
    <xf numFmtId="0" fontId="27" fillId="0" borderId="5" xfId="34" applyFont="1" applyFill="1" applyBorder="1" applyAlignment="1">
      <alignment horizontal="center" vertical="center"/>
    </xf>
    <xf numFmtId="0" fontId="27" fillId="0" borderId="17" xfId="34" applyFont="1" applyFill="1" applyBorder="1" applyAlignment="1">
      <alignment vertical="center"/>
    </xf>
    <xf numFmtId="178" fontId="28" fillId="0" borderId="0" xfId="32" applyNumberFormat="1" applyFont="1" applyFill="1" applyBorder="1" applyAlignment="1">
      <alignment horizontal="right" vertical="center"/>
    </xf>
    <xf numFmtId="0" fontId="27" fillId="0" borderId="0" xfId="34" applyFont="1" applyFill="1" applyBorder="1" applyAlignment="1">
      <alignment vertical="center"/>
    </xf>
    <xf numFmtId="49" fontId="27" fillId="0" borderId="17" xfId="34" applyNumberFormat="1" applyFont="1" applyFill="1" applyBorder="1" applyAlignment="1">
      <alignment vertical="center"/>
    </xf>
    <xf numFmtId="0" fontId="27" fillId="0" borderId="17" xfId="0" applyFont="1" applyFill="1" applyBorder="1" applyAlignment="1">
      <alignment horizontal="right" vertical="center"/>
    </xf>
    <xf numFmtId="178" fontId="28" fillId="0" borderId="11" xfId="32" applyNumberFormat="1" applyFont="1" applyFill="1" applyBorder="1" applyAlignment="1">
      <alignment horizontal="right" vertical="center"/>
    </xf>
    <xf numFmtId="178" fontId="27" fillId="0" borderId="0" xfId="35" applyNumberFormat="1" applyFont="1" applyFill="1" applyBorder="1" applyAlignment="1">
      <alignment horizontal="right" vertical="center"/>
    </xf>
    <xf numFmtId="178" fontId="27" fillId="0" borderId="0" xfId="34" applyNumberFormat="1" applyFont="1" applyFill="1" applyBorder="1" applyAlignment="1">
      <alignment horizontal="right" vertical="center"/>
    </xf>
    <xf numFmtId="178" fontId="27" fillId="0" borderId="17" xfId="0" applyNumberFormat="1" applyFont="1" applyFill="1" applyBorder="1" applyAlignment="1">
      <alignment horizontal="right" vertical="center"/>
    </xf>
    <xf numFmtId="178" fontId="27" fillId="0" borderId="17" xfId="34" applyNumberFormat="1" applyFont="1" applyFill="1" applyBorder="1" applyAlignment="1">
      <alignment horizontal="right" vertical="center"/>
    </xf>
    <xf numFmtId="0" fontId="27" fillId="0" borderId="8" xfId="34" applyFont="1" applyFill="1" applyBorder="1" applyAlignment="1">
      <alignment horizontal="center" vertical="center"/>
    </xf>
    <xf numFmtId="0" fontId="27" fillId="0" borderId="3" xfId="34" applyFont="1" applyFill="1" applyBorder="1" applyAlignment="1">
      <alignment vertical="center"/>
    </xf>
    <xf numFmtId="182" fontId="28" fillId="0" borderId="0" xfId="35" applyNumberFormat="1" applyFont="1" applyFill="1" applyBorder="1" applyAlignment="1">
      <alignment horizontal="center" vertical="center"/>
    </xf>
    <xf numFmtId="49" fontId="27" fillId="0" borderId="0" xfId="32" applyNumberFormat="1" applyFont="1" applyFill="1" applyBorder="1" applyAlignment="1">
      <alignment horizontal="center" vertical="center"/>
    </xf>
    <xf numFmtId="38" fontId="27" fillId="0" borderId="0" xfId="35" applyFont="1" applyFill="1" applyBorder="1" applyAlignment="1">
      <alignment horizontal="center" vertical="center"/>
    </xf>
    <xf numFmtId="49" fontId="27" fillId="0" borderId="0" xfId="32" applyNumberFormat="1" applyFont="1" applyFill="1" applyBorder="1" applyAlignment="1">
      <alignment horizontal="right" vertical="center"/>
    </xf>
    <xf numFmtId="49" fontId="27" fillId="0" borderId="0" xfId="34" applyNumberFormat="1" applyFont="1" applyFill="1" applyBorder="1" applyAlignment="1">
      <alignment horizontal="right" vertical="center"/>
    </xf>
    <xf numFmtId="182" fontId="28" fillId="0" borderId="10" xfId="35" applyNumberFormat="1" applyFont="1" applyFill="1" applyBorder="1" applyAlignment="1">
      <alignment horizontal="center" vertical="center"/>
    </xf>
    <xf numFmtId="49" fontId="27" fillId="0" borderId="10" xfId="32" applyNumberFormat="1" applyFont="1" applyFill="1" applyBorder="1" applyAlignment="1">
      <alignment horizontal="right" vertical="center"/>
    </xf>
    <xf numFmtId="38" fontId="27" fillId="0" borderId="10" xfId="35" applyFont="1" applyFill="1" applyBorder="1" applyAlignment="1">
      <alignment horizontal="center" vertical="center"/>
    </xf>
    <xf numFmtId="0" fontId="30" fillId="0" borderId="0" xfId="34" applyFont="1" applyFill="1" applyAlignment="1">
      <alignment vertical="center"/>
    </xf>
    <xf numFmtId="38" fontId="27" fillId="0" borderId="0" xfId="35" applyFont="1" applyFill="1" applyBorder="1" applyAlignment="1">
      <alignment horizontal="right" vertical="center"/>
    </xf>
    <xf numFmtId="176" fontId="27" fillId="0" borderId="0" xfId="34" applyNumberFormat="1" applyFont="1" applyFill="1" applyBorder="1" applyAlignment="1">
      <alignment horizontal="right" vertical="center"/>
    </xf>
    <xf numFmtId="176" fontId="28" fillId="0" borderId="0" xfId="34" applyNumberFormat="1" applyFont="1" applyFill="1" applyBorder="1" applyAlignment="1">
      <alignment horizontal="right" vertical="center"/>
    </xf>
    <xf numFmtId="176" fontId="27" fillId="0" borderId="17" xfId="34" applyNumberFormat="1" applyFont="1" applyFill="1" applyBorder="1" applyAlignment="1">
      <alignment horizontal="right" vertical="center"/>
    </xf>
    <xf numFmtId="38" fontId="28" fillId="0" borderId="0" xfId="35" applyFont="1" applyFill="1" applyBorder="1" applyAlignment="1">
      <alignment vertical="center"/>
    </xf>
    <xf numFmtId="176" fontId="27" fillId="0" borderId="0" xfId="32" applyNumberFormat="1" applyFont="1" applyFill="1" applyBorder="1" applyAlignment="1">
      <alignment horizontal="right" vertical="center"/>
    </xf>
    <xf numFmtId="176" fontId="28" fillId="0" borderId="0" xfId="32" applyNumberFormat="1" applyFont="1" applyFill="1" applyBorder="1" applyAlignment="1">
      <alignment horizontal="right" vertical="center"/>
    </xf>
    <xf numFmtId="176" fontId="27" fillId="0" borderId="17" xfId="32" applyNumberFormat="1" applyFont="1" applyFill="1" applyBorder="1" applyAlignment="1">
      <alignment horizontal="right" vertical="center"/>
    </xf>
    <xf numFmtId="178" fontId="27" fillId="0" borderId="0" xfId="32" applyNumberFormat="1" applyFont="1" applyFill="1" applyBorder="1" applyAlignment="1">
      <alignment horizontal="right" vertical="center"/>
    </xf>
    <xf numFmtId="38" fontId="27" fillId="0" borderId="0" xfId="35" applyFont="1" applyFill="1" applyAlignment="1">
      <alignment horizontal="right" vertical="center"/>
    </xf>
    <xf numFmtId="176" fontId="27" fillId="0" borderId="0" xfId="32" applyNumberFormat="1" applyFont="1" applyFill="1" applyAlignment="1">
      <alignment horizontal="right" vertical="center"/>
    </xf>
    <xf numFmtId="176" fontId="28" fillId="0" borderId="0" xfId="32" applyNumberFormat="1" applyFont="1" applyFill="1" applyAlignment="1">
      <alignment horizontal="right" vertical="center"/>
    </xf>
    <xf numFmtId="178" fontId="27" fillId="0" borderId="0" xfId="32" applyNumberFormat="1" applyFont="1" applyFill="1" applyAlignment="1">
      <alignment horizontal="right" vertical="center"/>
    </xf>
    <xf numFmtId="178" fontId="27" fillId="0" borderId="17" xfId="32" applyNumberFormat="1" applyFont="1" applyFill="1" applyBorder="1" applyAlignment="1">
      <alignment horizontal="right" vertical="center"/>
    </xf>
    <xf numFmtId="38" fontId="27" fillId="0" borderId="0" xfId="32" applyNumberFormat="1" applyFont="1" applyFill="1" applyBorder="1" applyAlignment="1">
      <alignment horizontal="right" vertical="center"/>
    </xf>
    <xf numFmtId="176" fontId="27" fillId="0" borderId="0" xfId="35" applyNumberFormat="1" applyFont="1" applyFill="1" applyBorder="1" applyAlignment="1">
      <alignment horizontal="right" vertical="center"/>
    </xf>
    <xf numFmtId="38" fontId="28" fillId="0" borderId="11" xfId="35" applyFont="1" applyFill="1" applyBorder="1" applyAlignment="1">
      <alignment horizontal="right" vertical="center"/>
    </xf>
    <xf numFmtId="38" fontId="28" fillId="0" borderId="0" xfId="35" applyFont="1" applyFill="1" applyBorder="1" applyAlignment="1">
      <alignment horizontal="right" vertical="center"/>
    </xf>
    <xf numFmtId="38" fontId="27" fillId="0" borderId="0" xfId="34" applyNumberFormat="1" applyFont="1" applyFill="1" applyBorder="1" applyAlignment="1">
      <alignment horizontal="right" vertical="center"/>
    </xf>
    <xf numFmtId="178" fontId="27" fillId="0" borderId="10" xfId="32" applyNumberFormat="1" applyFont="1" applyFill="1" applyBorder="1" applyAlignment="1">
      <alignment horizontal="right" vertical="center"/>
    </xf>
    <xf numFmtId="176" fontId="28" fillId="0" borderId="10" xfId="32" applyNumberFormat="1" applyFont="1" applyFill="1" applyBorder="1" applyAlignment="1">
      <alignment horizontal="right" vertical="center"/>
    </xf>
    <xf numFmtId="178" fontId="27" fillId="0" borderId="4" xfId="32" applyNumberFormat="1" applyFont="1" applyFill="1" applyBorder="1" applyAlignment="1">
      <alignment horizontal="right" vertical="center"/>
    </xf>
    <xf numFmtId="38" fontId="27" fillId="0" borderId="10" xfId="35" applyFont="1" applyFill="1" applyBorder="1" applyAlignment="1">
      <alignment horizontal="right" vertical="center"/>
    </xf>
    <xf numFmtId="176" fontId="27" fillId="0" borderId="0" xfId="32" applyNumberFormat="1" applyFont="1" applyFill="1" applyBorder="1" applyAlignment="1">
      <alignment horizontal="center" vertical="center"/>
    </xf>
    <xf numFmtId="176" fontId="27" fillId="0" borderId="0" xfId="34" applyNumberFormat="1" applyFont="1" applyFill="1" applyBorder="1" applyAlignment="1">
      <alignment horizontal="center" vertical="center"/>
    </xf>
    <xf numFmtId="0" fontId="27" fillId="0" borderId="0" xfId="34" applyNumberFormat="1" applyFont="1" applyFill="1" applyBorder="1" applyAlignment="1">
      <alignment horizontal="right" vertical="center"/>
    </xf>
    <xf numFmtId="0" fontId="27" fillId="0" borderId="0" xfId="34" applyNumberFormat="1" applyFont="1" applyFill="1" applyBorder="1" applyAlignment="1">
      <alignment horizontal="center" vertical="center"/>
    </xf>
    <xf numFmtId="49" fontId="27" fillId="0" borderId="0" xfId="34" applyNumberFormat="1" applyFont="1" applyFill="1" applyBorder="1" applyAlignment="1">
      <alignment horizontal="center" vertical="center"/>
    </xf>
    <xf numFmtId="176" fontId="27" fillId="0" borderId="10" xfId="32" applyNumberFormat="1" applyFont="1" applyFill="1" applyBorder="1" applyAlignment="1">
      <alignment horizontal="center" vertical="center"/>
    </xf>
    <xf numFmtId="0" fontId="27" fillId="0" borderId="0" xfId="34" applyFont="1" applyFill="1" applyBorder="1" applyAlignment="1">
      <alignment horizontal="right" vertical="center"/>
    </xf>
    <xf numFmtId="0" fontId="30" fillId="0" borderId="0" xfId="32" applyFont="1" applyFill="1" applyBorder="1" applyAlignment="1">
      <alignment vertical="center"/>
    </xf>
    <xf numFmtId="0" fontId="32" fillId="0" borderId="0" xfId="32" applyFont="1" applyFill="1"/>
    <xf numFmtId="0" fontId="32" fillId="0" borderId="0" xfId="32" applyFont="1" applyFill="1" applyBorder="1" applyAlignment="1"/>
    <xf numFmtId="0" fontId="32" fillId="0" borderId="0" xfId="32" applyFont="1" applyFill="1" applyBorder="1"/>
    <xf numFmtId="0" fontId="32" fillId="0" borderId="0" xfId="32" applyFont="1" applyFill="1" applyBorder="1" applyAlignment="1">
      <alignment horizontal="left" vertical="center"/>
    </xf>
    <xf numFmtId="0" fontId="27" fillId="0" borderId="0" xfId="32" applyFont="1" applyFill="1" applyBorder="1" applyAlignment="1">
      <alignment vertical="center"/>
    </xf>
    <xf numFmtId="177" fontId="27" fillId="0" borderId="0" xfId="32" applyNumberFormat="1" applyFont="1" applyFill="1" applyBorder="1" applyAlignment="1">
      <alignment horizontal="center" vertical="center"/>
    </xf>
    <xf numFmtId="177" fontId="27" fillId="0" borderId="0" xfId="32" applyNumberFormat="1" applyFont="1" applyFill="1" applyBorder="1" applyAlignment="1">
      <alignment vertical="center"/>
    </xf>
    <xf numFmtId="0" fontId="35" fillId="0" borderId="0" xfId="32" applyFont="1" applyFill="1" applyBorder="1" applyAlignment="1"/>
    <xf numFmtId="0" fontId="35" fillId="0" borderId="0" xfId="32" applyFont="1" applyFill="1" applyAlignment="1"/>
    <xf numFmtId="0" fontId="32" fillId="0" borderId="0" xfId="32" applyFont="1" applyFill="1" applyAlignment="1"/>
    <xf numFmtId="0" fontId="32" fillId="0" borderId="0" xfId="32" applyFont="1" applyFill="1" applyBorder="1" applyAlignment="1">
      <alignment horizontal="center" vertical="center"/>
    </xf>
    <xf numFmtId="0" fontId="27" fillId="0" borderId="0" xfId="32" applyFont="1" applyFill="1" applyBorder="1" applyAlignment="1">
      <alignment horizontal="right" vertical="center"/>
    </xf>
    <xf numFmtId="0" fontId="30" fillId="0" borderId="0" xfId="36" applyFont="1" applyFill="1" applyAlignment="1">
      <alignment vertical="center"/>
    </xf>
    <xf numFmtId="0" fontId="27" fillId="0" borderId="0" xfId="36" applyFont="1" applyFill="1" applyAlignment="1">
      <alignment vertical="center"/>
    </xf>
    <xf numFmtId="0" fontId="27" fillId="0" borderId="0" xfId="36" applyFont="1" applyFill="1"/>
    <xf numFmtId="0" fontId="27" fillId="0" borderId="0" xfId="36" applyFont="1" applyFill="1" applyBorder="1"/>
    <xf numFmtId="0" fontId="27" fillId="0" borderId="0" xfId="36" applyFont="1" applyFill="1" applyBorder="1" applyAlignment="1">
      <alignment vertical="center"/>
    </xf>
    <xf numFmtId="49" fontId="27" fillId="0" borderId="0" xfId="36" applyNumberFormat="1" applyFont="1" applyFill="1" applyBorder="1" applyAlignment="1">
      <alignment horizontal="right" vertical="center"/>
    </xf>
    <xf numFmtId="49" fontId="27" fillId="0" borderId="17" xfId="36" applyNumberFormat="1" applyFont="1" applyFill="1" applyBorder="1" applyAlignment="1">
      <alignment horizontal="right" vertical="center"/>
    </xf>
    <xf numFmtId="176" fontId="27" fillId="0" borderId="0" xfId="36" applyNumberFormat="1" applyFont="1" applyFill="1" applyBorder="1" applyAlignment="1">
      <alignment vertical="center"/>
    </xf>
    <xf numFmtId="0" fontId="27" fillId="0" borderId="0" xfId="36" applyNumberFormat="1" applyFont="1" applyFill="1" applyBorder="1" applyAlignment="1">
      <alignment horizontal="right" vertical="center"/>
    </xf>
    <xf numFmtId="176" fontId="27" fillId="0" borderId="0" xfId="36" applyNumberFormat="1" applyFont="1" applyFill="1" applyAlignment="1">
      <alignment vertical="center"/>
    </xf>
    <xf numFmtId="0" fontId="27" fillId="0" borderId="0" xfId="36" applyFont="1" applyFill="1" applyBorder="1" applyAlignment="1">
      <alignment horizontal="right" vertical="center"/>
    </xf>
    <xf numFmtId="0" fontId="27" fillId="0" borderId="10" xfId="36" applyNumberFormat="1" applyFont="1" applyFill="1" applyBorder="1" applyAlignment="1">
      <alignment horizontal="right" vertical="center"/>
    </xf>
    <xf numFmtId="49" fontId="27" fillId="0" borderId="10" xfId="36" applyNumberFormat="1" applyFont="1" applyFill="1" applyBorder="1" applyAlignment="1">
      <alignment horizontal="right" vertical="center"/>
    </xf>
    <xf numFmtId="176" fontId="27" fillId="0" borderId="0" xfId="36" applyNumberFormat="1" applyFont="1" applyFill="1" applyBorder="1" applyAlignment="1">
      <alignment horizontal="center" vertical="center"/>
    </xf>
    <xf numFmtId="0" fontId="27" fillId="0" borderId="0" xfId="36" applyFont="1" applyFill="1" applyAlignment="1">
      <alignment horizontal="right" vertical="center"/>
    </xf>
    <xf numFmtId="0" fontId="27" fillId="0" borderId="10" xfId="36" applyFont="1" applyFill="1" applyBorder="1" applyAlignment="1">
      <alignment horizontal="right" vertical="center"/>
    </xf>
    <xf numFmtId="49" fontId="27" fillId="0" borderId="4" xfId="36" applyNumberFormat="1" applyFont="1" applyFill="1" applyBorder="1" applyAlignment="1">
      <alignment horizontal="right" vertical="center"/>
    </xf>
    <xf numFmtId="38" fontId="27" fillId="0" borderId="0" xfId="35" applyFont="1" applyFill="1"/>
    <xf numFmtId="182" fontId="27" fillId="0" borderId="0" xfId="0" applyNumberFormat="1" applyFont="1" applyFill="1" applyAlignment="1">
      <alignment vertical="center"/>
    </xf>
    <xf numFmtId="182" fontId="30" fillId="0" borderId="0" xfId="0" applyNumberFormat="1" applyFont="1" applyFill="1" applyAlignment="1">
      <alignment horizontal="center" vertical="center"/>
    </xf>
    <xf numFmtId="182" fontId="27" fillId="0" borderId="0" xfId="0" applyNumberFormat="1" applyFont="1" applyFill="1" applyBorder="1" applyAlignment="1">
      <alignment vertical="center"/>
    </xf>
    <xf numFmtId="182" fontId="27" fillId="0" borderId="0" xfId="0" applyNumberFormat="1" applyFont="1" applyFill="1" applyBorder="1" applyAlignment="1">
      <alignment horizontal="right" vertical="center"/>
    </xf>
    <xf numFmtId="184" fontId="27" fillId="0" borderId="18" xfId="0" applyNumberFormat="1" applyFont="1" applyFill="1" applyBorder="1" applyAlignment="1">
      <alignment horizontal="right" vertical="center" shrinkToFit="1"/>
    </xf>
    <xf numFmtId="182" fontId="36" fillId="0" borderId="7" xfId="0" applyNumberFormat="1" applyFont="1" applyFill="1" applyBorder="1" applyAlignment="1">
      <alignment horizontal="right" vertical="center" shrinkToFit="1"/>
    </xf>
    <xf numFmtId="182" fontId="34" fillId="0" borderId="7" xfId="0" applyNumberFormat="1" applyFont="1" applyFill="1" applyBorder="1" applyAlignment="1">
      <alignment horizontal="right" vertical="center" shrinkToFit="1"/>
    </xf>
    <xf numFmtId="182" fontId="34" fillId="0" borderId="18" xfId="0" applyNumberFormat="1" applyFont="1" applyFill="1" applyBorder="1" applyAlignment="1">
      <alignment horizontal="right" vertical="center" shrinkToFit="1"/>
    </xf>
    <xf numFmtId="182" fontId="27" fillId="0" borderId="0" xfId="0" applyNumberFormat="1" applyFont="1" applyFill="1" applyAlignment="1">
      <alignment vertical="center" shrinkToFit="1"/>
    </xf>
    <xf numFmtId="184" fontId="27" fillId="0" borderId="17" xfId="0" applyNumberFormat="1" applyFont="1" applyFill="1" applyBorder="1" applyAlignment="1">
      <alignment horizontal="right" vertical="center" shrinkToFit="1"/>
    </xf>
    <xf numFmtId="182" fontId="36" fillId="0" borderId="0" xfId="0" applyNumberFormat="1" applyFont="1" applyFill="1" applyBorder="1" applyAlignment="1">
      <alignment horizontal="right" vertical="center" shrinkToFit="1"/>
    </xf>
    <xf numFmtId="182" fontId="34" fillId="0" borderId="0" xfId="0" applyNumberFormat="1" applyFont="1" applyFill="1" applyBorder="1" applyAlignment="1">
      <alignment horizontal="right" vertical="center" shrinkToFit="1"/>
    </xf>
    <xf numFmtId="182" fontId="34" fillId="0" borderId="17" xfId="0" applyNumberFormat="1" applyFont="1" applyFill="1" applyBorder="1" applyAlignment="1">
      <alignment horizontal="right" vertical="center" shrinkToFit="1"/>
    </xf>
    <xf numFmtId="182" fontId="36" fillId="0" borderId="10" xfId="0" applyNumberFormat="1" applyFont="1" applyFill="1" applyBorder="1" applyAlignment="1">
      <alignment horizontal="right" vertical="center" shrinkToFit="1"/>
    </xf>
    <xf numFmtId="184" fontId="27" fillId="0" borderId="22" xfId="0" applyNumberFormat="1" applyFont="1" applyFill="1" applyBorder="1" applyAlignment="1">
      <alignment horizontal="right" vertical="center"/>
    </xf>
    <xf numFmtId="182" fontId="36" fillId="0" borderId="22" xfId="0" applyNumberFormat="1" applyFont="1" applyFill="1" applyBorder="1" applyAlignment="1">
      <alignment horizontal="right" vertical="center" shrinkToFit="1"/>
    </xf>
    <xf numFmtId="182" fontId="34" fillId="0" borderId="22" xfId="0" applyNumberFormat="1" applyFont="1" applyFill="1" applyBorder="1" applyAlignment="1">
      <alignment horizontal="right" vertical="center" indent="1" shrinkToFit="1"/>
    </xf>
    <xf numFmtId="0" fontId="34" fillId="0" borderId="22" xfId="0" applyFont="1" applyFill="1" applyBorder="1" applyAlignment="1">
      <alignment horizontal="right" indent="1" shrinkToFit="1"/>
    </xf>
    <xf numFmtId="182" fontId="34" fillId="0" borderId="10" xfId="0" applyNumberFormat="1" applyFont="1" applyFill="1" applyBorder="1" applyAlignment="1">
      <alignment horizontal="right" vertical="center" indent="1" shrinkToFit="1"/>
    </xf>
    <xf numFmtId="0" fontId="34" fillId="0" borderId="10" xfId="0" applyFont="1" applyFill="1" applyBorder="1" applyAlignment="1">
      <alignment horizontal="right" indent="1" shrinkToFit="1"/>
    </xf>
    <xf numFmtId="182" fontId="34" fillId="0" borderId="0" xfId="0" applyNumberFormat="1" applyFont="1" applyFill="1" applyBorder="1" applyAlignment="1">
      <alignment vertical="center"/>
    </xf>
    <xf numFmtId="182" fontId="27" fillId="0" borderId="0" xfId="0" applyNumberFormat="1" applyFont="1" applyFill="1" applyBorder="1" applyAlignment="1">
      <alignment horizontal="center" vertical="center"/>
    </xf>
    <xf numFmtId="182" fontId="27" fillId="0" borderId="0" xfId="0" applyNumberFormat="1" applyFont="1" applyFill="1" applyBorder="1" applyAlignment="1">
      <alignment vertical="center" shrinkToFit="1"/>
    </xf>
    <xf numFmtId="182" fontId="27" fillId="0" borderId="0" xfId="32" applyNumberFormat="1" applyFont="1" applyFill="1" applyAlignment="1">
      <alignment vertical="center" shrinkToFit="1"/>
    </xf>
    <xf numFmtId="182" fontId="27" fillId="0" borderId="0" xfId="32" applyNumberFormat="1" applyFont="1" applyFill="1" applyBorder="1" applyAlignment="1">
      <alignment vertical="center" shrinkToFit="1"/>
    </xf>
    <xf numFmtId="182" fontId="27" fillId="0" borderId="0" xfId="32" applyNumberFormat="1" applyFont="1" applyFill="1" applyAlignment="1">
      <alignment vertical="center"/>
    </xf>
    <xf numFmtId="182" fontId="27" fillId="0" borderId="0" xfId="32" applyNumberFormat="1" applyFont="1" applyFill="1" applyBorder="1" applyAlignment="1">
      <alignment vertical="center"/>
    </xf>
    <xf numFmtId="182" fontId="27" fillId="0" borderId="0" xfId="32" applyNumberFormat="1" applyFont="1" applyFill="1" applyBorder="1" applyAlignment="1">
      <alignment horizontal="left" vertical="center"/>
    </xf>
    <xf numFmtId="184" fontId="27" fillId="0" borderId="17" xfId="0" applyNumberFormat="1" applyFont="1" applyFill="1" applyBorder="1" applyAlignment="1">
      <alignment horizontal="right" vertical="distributed" shrinkToFit="1"/>
    </xf>
    <xf numFmtId="182" fontId="36" fillId="0" borderId="11" xfId="0" applyNumberFormat="1" applyFont="1" applyFill="1" applyBorder="1" applyAlignment="1">
      <alignment horizontal="left" vertical="center"/>
    </xf>
    <xf numFmtId="182" fontId="36" fillId="0" borderId="7" xfId="0" applyNumberFormat="1" applyFont="1" applyFill="1" applyBorder="1" applyAlignment="1">
      <alignment horizontal="center" vertical="center"/>
    </xf>
    <xf numFmtId="182" fontId="36" fillId="0" borderId="11" xfId="0" applyNumberFormat="1" applyFont="1" applyFill="1" applyBorder="1" applyAlignment="1">
      <alignment vertical="center"/>
    </xf>
    <xf numFmtId="182" fontId="27" fillId="0" borderId="11" xfId="0" applyNumberFormat="1" applyFont="1" applyFill="1" applyBorder="1" applyAlignment="1">
      <alignment horizontal="center" vertical="center"/>
    </xf>
    <xf numFmtId="182" fontId="36" fillId="0" borderId="0" xfId="0" applyNumberFormat="1" applyFont="1" applyFill="1" applyBorder="1" applyAlignment="1">
      <alignment horizontal="center" vertical="center"/>
    </xf>
    <xf numFmtId="184" fontId="27" fillId="0" borderId="0" xfId="0" applyNumberFormat="1" applyFont="1" applyFill="1" applyBorder="1" applyAlignment="1">
      <alignment horizontal="center" vertical="center"/>
    </xf>
    <xf numFmtId="182" fontId="36" fillId="0" borderId="11" xfId="0" applyNumberFormat="1" applyFont="1" applyFill="1" applyBorder="1" applyAlignment="1">
      <alignment vertical="center" shrinkToFit="1"/>
    </xf>
    <xf numFmtId="182" fontId="36" fillId="0" borderId="0" xfId="0" applyNumberFormat="1" applyFont="1" applyFill="1" applyBorder="1" applyAlignment="1">
      <alignment vertical="center" shrinkToFit="1"/>
    </xf>
    <xf numFmtId="182" fontId="36" fillId="0" borderId="0" xfId="0" applyNumberFormat="1" applyFont="1" applyFill="1" applyBorder="1" applyAlignment="1">
      <alignment vertical="center"/>
    </xf>
    <xf numFmtId="184" fontId="27" fillId="0" borderId="0" xfId="0" applyNumberFormat="1" applyFont="1" applyFill="1" applyBorder="1" applyAlignment="1">
      <alignment horizontal="right" vertical="center" shrinkToFit="1"/>
    </xf>
    <xf numFmtId="182" fontId="36" fillId="0" borderId="0" xfId="0" applyNumberFormat="1" applyFont="1" applyFill="1" applyBorder="1" applyAlignment="1">
      <alignment horizontal="center" vertical="center" shrinkToFit="1"/>
    </xf>
    <xf numFmtId="182" fontId="36" fillId="0" borderId="11" xfId="0" applyNumberFormat="1" applyFont="1" applyFill="1" applyBorder="1" applyAlignment="1">
      <alignment horizontal="center" vertical="center" shrinkToFit="1"/>
    </xf>
    <xf numFmtId="184" fontId="27" fillId="0" borderId="22" xfId="0" applyNumberFormat="1" applyFont="1" applyFill="1" applyBorder="1" applyAlignment="1">
      <alignment horizontal="right" vertical="center" shrinkToFit="1"/>
    </xf>
    <xf numFmtId="182" fontId="34" fillId="0" borderId="22" xfId="0" applyNumberFormat="1" applyFont="1" applyFill="1" applyBorder="1" applyAlignment="1">
      <alignment horizontal="right" vertical="center" shrinkToFit="1"/>
    </xf>
    <xf numFmtId="182" fontId="34" fillId="0" borderId="7" xfId="0" applyNumberFormat="1" applyFont="1" applyFill="1" applyBorder="1" applyAlignment="1">
      <alignment horizontal="right" vertical="center" indent="1" shrinkToFit="1"/>
    </xf>
    <xf numFmtId="0" fontId="34" fillId="0" borderId="7" xfId="0" applyFont="1" applyFill="1" applyBorder="1" applyAlignment="1">
      <alignment horizontal="right" indent="1" shrinkToFit="1"/>
    </xf>
    <xf numFmtId="182" fontId="27" fillId="0" borderId="0" xfId="0" applyNumberFormat="1" applyFont="1" applyFill="1" applyBorder="1" applyAlignment="1">
      <alignment vertical="center" wrapText="1"/>
    </xf>
    <xf numFmtId="0" fontId="27" fillId="0" borderId="0" xfId="0" applyFont="1" applyFill="1" applyBorder="1" applyAlignment="1">
      <alignment vertical="center"/>
    </xf>
    <xf numFmtId="184" fontId="27" fillId="0" borderId="7" xfId="0" applyNumberFormat="1" applyFont="1" applyFill="1" applyBorder="1" applyAlignment="1">
      <alignment horizontal="right" vertical="center" shrinkToFit="1"/>
    </xf>
    <xf numFmtId="182" fontId="36" fillId="0" borderId="7" xfId="0" applyNumberFormat="1" applyFont="1" applyFill="1" applyBorder="1" applyAlignment="1">
      <alignment vertical="center" shrinkToFit="1"/>
    </xf>
    <xf numFmtId="182" fontId="34" fillId="0" borderId="7" xfId="0" applyNumberFormat="1" applyFont="1" applyFill="1" applyBorder="1" applyAlignment="1">
      <alignment vertical="center" shrinkToFit="1"/>
    </xf>
    <xf numFmtId="182" fontId="34" fillId="0" borderId="0" xfId="0" applyNumberFormat="1" applyFont="1" applyFill="1" applyBorder="1" applyAlignment="1">
      <alignment vertical="center" shrinkToFit="1"/>
    </xf>
    <xf numFmtId="0" fontId="34" fillId="0" borderId="0" xfId="0" applyFont="1" applyFill="1" applyBorder="1" applyAlignment="1">
      <alignment shrinkToFit="1"/>
    </xf>
    <xf numFmtId="182" fontId="29" fillId="0" borderId="0" xfId="0" applyNumberFormat="1" applyFont="1" applyFill="1" applyBorder="1" applyAlignment="1">
      <alignment horizontal="left" vertical="center"/>
    </xf>
    <xf numFmtId="182" fontId="27" fillId="0" borderId="0" xfId="32" applyNumberFormat="1" applyFont="1" applyFill="1" applyAlignment="1">
      <alignment horizontal="right" vertical="center"/>
    </xf>
    <xf numFmtId="182" fontId="29" fillId="0" borderId="0" xfId="32" applyNumberFormat="1" applyFont="1" applyFill="1" applyAlignment="1">
      <alignment vertical="center"/>
    </xf>
    <xf numFmtId="182" fontId="34" fillId="0" borderId="10" xfId="0" applyNumberFormat="1" applyFont="1" applyFill="1" applyBorder="1" applyAlignment="1">
      <alignment horizontal="right" vertical="center" shrinkToFit="1"/>
    </xf>
    <xf numFmtId="182" fontId="34" fillId="0" borderId="4" xfId="0" applyNumberFormat="1" applyFont="1" applyFill="1" applyBorder="1" applyAlignment="1">
      <alignment horizontal="right" vertical="center" shrinkToFit="1"/>
    </xf>
    <xf numFmtId="182" fontId="36" fillId="0" borderId="9" xfId="0" applyNumberFormat="1" applyFont="1" applyFill="1" applyBorder="1" applyAlignment="1">
      <alignment horizontal="right" vertical="center" shrinkToFit="1"/>
    </xf>
    <xf numFmtId="182" fontId="36" fillId="0" borderId="9" xfId="0" applyNumberFormat="1" applyFont="1" applyFill="1" applyBorder="1" applyAlignment="1">
      <alignment vertical="center" shrinkToFit="1"/>
    </xf>
    <xf numFmtId="184" fontId="36" fillId="0" borderId="10" xfId="0" applyNumberFormat="1" applyFont="1" applyFill="1" applyBorder="1" applyAlignment="1">
      <alignment horizontal="right" vertical="center" shrinkToFit="1"/>
    </xf>
    <xf numFmtId="182" fontId="34" fillId="0" borderId="10" xfId="0" applyNumberFormat="1" applyFont="1" applyFill="1" applyBorder="1" applyAlignment="1">
      <alignment vertical="center" shrinkToFit="1"/>
    </xf>
    <xf numFmtId="0" fontId="27" fillId="0" borderId="3" xfId="33" applyFont="1" applyFill="1" applyBorder="1" applyAlignment="1">
      <alignment horizontal="right" vertical="center"/>
    </xf>
    <xf numFmtId="0" fontId="27" fillId="0" borderId="0" xfId="33" applyFont="1" applyFill="1" applyAlignment="1">
      <alignment vertical="center"/>
    </xf>
    <xf numFmtId="0" fontId="34" fillId="0" borderId="15" xfId="33" applyFont="1" applyFill="1" applyBorder="1" applyAlignment="1">
      <alignment horizontal="center" vertical="center"/>
    </xf>
    <xf numFmtId="180" fontId="27" fillId="0" borderId="0" xfId="33" applyNumberFormat="1" applyFont="1" applyFill="1" applyAlignment="1">
      <alignment vertical="center"/>
    </xf>
    <xf numFmtId="0" fontId="32" fillId="0" borderId="0" xfId="33" applyFont="1" applyFill="1" applyAlignment="1">
      <alignment vertical="center"/>
    </xf>
    <xf numFmtId="0" fontId="27" fillId="0" borderId="0" xfId="33" applyFont="1" applyFill="1" applyAlignment="1">
      <alignment horizontal="right" vertical="center"/>
    </xf>
    <xf numFmtId="180" fontId="34" fillId="0" borderId="20" xfId="33" applyNumberFormat="1" applyFont="1" applyFill="1" applyBorder="1" applyAlignment="1">
      <alignment horizontal="center" vertical="center" wrapText="1"/>
    </xf>
    <xf numFmtId="0" fontId="34" fillId="0" borderId="16" xfId="33" applyFont="1" applyFill="1" applyBorder="1" applyAlignment="1">
      <alignment horizontal="center" vertical="center"/>
    </xf>
    <xf numFmtId="0" fontId="34" fillId="0" borderId="19" xfId="33" applyFont="1" applyFill="1" applyBorder="1" applyAlignment="1">
      <alignment horizontal="center" vertical="center" wrapText="1"/>
    </xf>
    <xf numFmtId="0" fontId="34" fillId="0" borderId="19" xfId="33" applyFont="1" applyFill="1" applyBorder="1" applyAlignment="1">
      <alignment horizontal="center" vertical="center"/>
    </xf>
    <xf numFmtId="180" fontId="34" fillId="0" borderId="7" xfId="0" applyNumberFormat="1" applyFont="1" applyFill="1" applyBorder="1" applyAlignment="1">
      <alignment vertical="center" shrinkToFit="1"/>
    </xf>
    <xf numFmtId="0" fontId="34" fillId="0" borderId="6" xfId="0" applyFont="1" applyFill="1" applyBorder="1" applyAlignment="1">
      <alignment horizontal="distributed" vertical="center" shrinkToFit="1"/>
    </xf>
    <xf numFmtId="0" fontId="34" fillId="0" borderId="13" xfId="0" applyFont="1" applyFill="1" applyBorder="1" applyAlignment="1">
      <alignment horizontal="distributed" vertical="center" shrinkToFit="1"/>
    </xf>
    <xf numFmtId="180" fontId="34" fillId="0" borderId="0" xfId="33" applyNumberFormat="1" applyFont="1" applyFill="1" applyAlignment="1">
      <alignment vertical="center" shrinkToFit="1"/>
    </xf>
    <xf numFmtId="0" fontId="34" fillId="0" borderId="5" xfId="33" applyFont="1" applyFill="1" applyBorder="1" applyAlignment="1">
      <alignment horizontal="distributed" vertical="center" shrinkToFit="1"/>
    </xf>
    <xf numFmtId="0" fontId="34" fillId="0" borderId="11" xfId="33" applyFont="1" applyFill="1" applyBorder="1" applyAlignment="1">
      <alignment horizontal="distributed" vertical="center" shrinkToFit="1"/>
    </xf>
    <xf numFmtId="180" fontId="34" fillId="0" borderId="7" xfId="33" applyNumberFormat="1" applyFont="1" applyFill="1" applyBorder="1" applyAlignment="1">
      <alignment vertical="center" shrinkToFit="1"/>
    </xf>
    <xf numFmtId="0" fontId="34" fillId="0" borderId="6" xfId="33" applyFont="1" applyFill="1" applyBorder="1" applyAlignment="1">
      <alignment horizontal="distributed" vertical="center" shrinkToFit="1"/>
    </xf>
    <xf numFmtId="0" fontId="34" fillId="0" borderId="13" xfId="33" applyFont="1" applyFill="1" applyBorder="1" applyAlignment="1">
      <alignment horizontal="distributed" vertical="center" shrinkToFit="1"/>
    </xf>
    <xf numFmtId="180" fontId="34" fillId="0" borderId="10" xfId="33" applyNumberFormat="1" applyFont="1" applyFill="1" applyBorder="1" applyAlignment="1">
      <alignment vertical="center" shrinkToFit="1"/>
    </xf>
    <xf numFmtId="0" fontId="34" fillId="0" borderId="8" xfId="33" applyFont="1" applyFill="1" applyBorder="1" applyAlignment="1">
      <alignment horizontal="distributed" vertical="center" shrinkToFit="1"/>
    </xf>
    <xf numFmtId="0" fontId="34" fillId="0" borderId="9" xfId="33" applyFont="1" applyFill="1" applyBorder="1" applyAlignment="1">
      <alignment horizontal="distributed" vertical="center" shrinkToFit="1"/>
    </xf>
    <xf numFmtId="180" fontId="34" fillId="0" borderId="18" xfId="33" applyNumberFormat="1" applyFont="1" applyFill="1" applyBorder="1" applyAlignment="1">
      <alignment vertical="center" shrinkToFit="1"/>
    </xf>
    <xf numFmtId="180" fontId="34" fillId="0" borderId="17" xfId="33" applyNumberFormat="1" applyFont="1" applyFill="1" applyBorder="1" applyAlignment="1">
      <alignment vertical="center" shrinkToFit="1"/>
    </xf>
    <xf numFmtId="0" fontId="34" fillId="0" borderId="17" xfId="33" applyFont="1" applyFill="1" applyBorder="1" applyAlignment="1">
      <alignment vertical="center" shrinkToFit="1"/>
    </xf>
    <xf numFmtId="0" fontId="34" fillId="0" borderId="17" xfId="33" applyFont="1" applyFill="1" applyBorder="1" applyAlignment="1">
      <alignment horizontal="distributed" vertical="center" shrinkToFit="1"/>
    </xf>
    <xf numFmtId="0" fontId="37" fillId="0" borderId="0" xfId="33" applyNumberFormat="1" applyFont="1" applyFill="1" applyAlignment="1">
      <alignment horizontal="center" vertical="center"/>
    </xf>
    <xf numFmtId="0" fontId="34" fillId="0" borderId="0" xfId="33" applyNumberFormat="1" applyFont="1" applyFill="1" applyAlignment="1">
      <alignment horizontal="center" vertical="center"/>
    </xf>
    <xf numFmtId="0" fontId="34" fillId="0" borderId="0" xfId="33" applyNumberFormat="1" applyFont="1" applyFill="1" applyBorder="1" applyAlignment="1">
      <alignment horizontal="center" vertical="center"/>
    </xf>
    <xf numFmtId="0" fontId="34" fillId="0" borderId="10" xfId="33" applyNumberFormat="1" applyFont="1" applyFill="1" applyBorder="1" applyAlignment="1">
      <alignment horizontal="center" vertical="center"/>
    </xf>
    <xf numFmtId="0" fontId="27" fillId="0" borderId="0" xfId="0" applyFont="1"/>
    <xf numFmtId="38" fontId="27" fillId="0" borderId="0" xfId="35" applyFont="1" applyFill="1" applyBorder="1" applyAlignment="1">
      <alignment horizontal="right" vertical="center"/>
    </xf>
    <xf numFmtId="0" fontId="10" fillId="0" borderId="11" xfId="33" applyFont="1" applyFill="1" applyBorder="1" applyAlignment="1">
      <alignment horizontal="distributed" vertical="center" shrinkToFit="1"/>
    </xf>
    <xf numFmtId="0" fontId="27" fillId="0" borderId="0" xfId="34" applyFont="1" applyFill="1" applyAlignment="1">
      <alignment horizontal="right" vertical="center"/>
    </xf>
    <xf numFmtId="0" fontId="27" fillId="0" borderId="0" xfId="34" applyFont="1" applyFill="1" applyBorder="1" applyAlignment="1">
      <alignment horizontal="center" vertical="center"/>
    </xf>
    <xf numFmtId="0" fontId="22" fillId="0" borderId="24"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3" xfId="0" applyFont="1" applyBorder="1" applyAlignment="1">
      <alignment horizontal="distributed" vertical="center" indent="1"/>
    </xf>
    <xf numFmtId="0" fontId="4" fillId="0" borderId="0" xfId="0" applyFont="1" applyAlignment="1">
      <alignment horizontal="center" vertical="center" shrinkToFit="1"/>
    </xf>
    <xf numFmtId="0" fontId="4" fillId="0" borderId="0" xfId="0" applyFont="1" applyAlignment="1">
      <alignment horizontal="center" vertical="top" shrinkToFit="1"/>
    </xf>
    <xf numFmtId="0" fontId="4" fillId="0" borderId="0" xfId="0" applyFont="1" applyFill="1" applyAlignment="1">
      <alignment horizontal="center" vertical="center"/>
    </xf>
    <xf numFmtId="0" fontId="8" fillId="0" borderId="23" xfId="0" applyFont="1" applyFill="1" applyBorder="1" applyAlignment="1">
      <alignment horizontal="distributed" vertical="center" wrapText="1"/>
    </xf>
    <xf numFmtId="0" fontId="8" fillId="0" borderId="1" xfId="0" applyFont="1" applyFill="1" applyBorder="1" applyAlignment="1">
      <alignment horizontal="distributed" vertical="center"/>
    </xf>
    <xf numFmtId="0" fontId="8" fillId="0" borderId="4" xfId="0" applyFont="1" applyFill="1" applyBorder="1" applyAlignment="1">
      <alignment horizontal="distributed" vertical="center" wrapText="1"/>
    </xf>
    <xf numFmtId="0" fontId="8" fillId="0" borderId="8" xfId="0" applyFont="1" applyFill="1" applyBorder="1" applyAlignment="1">
      <alignment horizontal="distributed" vertical="center"/>
    </xf>
    <xf numFmtId="0" fontId="0" fillId="0" borderId="25" xfId="0" applyFont="1" applyFill="1" applyBorder="1" applyAlignment="1">
      <alignment horizontal="left" vertical="justify" wrapText="1"/>
    </xf>
    <xf numFmtId="0" fontId="0" fillId="0" borderId="26" xfId="0" applyFont="1" applyFill="1" applyBorder="1"/>
    <xf numFmtId="0" fontId="7" fillId="0" borderId="18"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4"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10" fillId="0" borderId="17"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18" xfId="0" applyFont="1" applyFill="1" applyBorder="1" applyAlignment="1">
      <alignment horizontal="center" vertical="center" textRotation="255" wrapText="1"/>
    </xf>
    <xf numFmtId="0" fontId="4" fillId="0" borderId="0" xfId="0" applyFont="1" applyAlignment="1">
      <alignment horizontal="center" vertical="center"/>
    </xf>
    <xf numFmtId="0" fontId="8" fillId="0" borderId="23" xfId="0" applyFont="1" applyBorder="1" applyAlignment="1">
      <alignment horizontal="distributed" vertical="center" wrapText="1"/>
    </xf>
    <xf numFmtId="0" fontId="8" fillId="0" borderId="1" xfId="0" applyFont="1" applyBorder="1" applyAlignment="1">
      <alignment horizontal="distributed" vertical="center"/>
    </xf>
    <xf numFmtId="0" fontId="0" fillId="0" borderId="25" xfId="0" applyFont="1" applyBorder="1" applyAlignment="1">
      <alignment horizontal="left" vertical="justify" wrapText="1"/>
    </xf>
    <xf numFmtId="0" fontId="0" fillId="0" borderId="26" xfId="0" applyFont="1" applyBorder="1"/>
    <xf numFmtId="0" fontId="8" fillId="0" borderId="17" xfId="0" applyFont="1" applyBorder="1" applyAlignment="1">
      <alignment horizontal="center" vertical="center" textRotation="255"/>
    </xf>
    <xf numFmtId="0" fontId="7" fillId="0" borderId="18"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4" xfId="0" applyFont="1" applyBorder="1" applyAlignment="1">
      <alignment horizontal="center" vertical="center" textRotation="255"/>
    </xf>
    <xf numFmtId="0" fontId="7" fillId="0" borderId="17" xfId="0" applyFont="1" applyBorder="1" applyAlignment="1">
      <alignment horizontal="center" vertical="center" textRotation="255"/>
    </xf>
    <xf numFmtId="0" fontId="10" fillId="0" borderId="18" xfId="0" applyFont="1" applyBorder="1" applyAlignment="1">
      <alignment horizontal="center" vertical="center" textRotation="255" wrapText="1"/>
    </xf>
    <xf numFmtId="0" fontId="10" fillId="0" borderId="17"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17" xfId="0" applyFont="1" applyBorder="1" applyAlignment="1">
      <alignment horizontal="center" vertical="center" textRotation="255" wrapText="1"/>
    </xf>
    <xf numFmtId="177" fontId="24" fillId="0" borderId="10" xfId="0" applyNumberFormat="1" applyFont="1" applyFill="1" applyBorder="1" applyAlignment="1">
      <alignment horizontal="center" vertical="center"/>
    </xf>
    <xf numFmtId="177" fontId="26" fillId="0" borderId="0" xfId="0" applyNumberFormat="1" applyFont="1" applyFill="1" applyBorder="1" applyAlignment="1">
      <alignment horizontal="center" vertical="center"/>
    </xf>
    <xf numFmtId="177" fontId="24" fillId="0" borderId="0" xfId="0" applyNumberFormat="1" applyFont="1" applyFill="1" applyBorder="1" applyAlignment="1">
      <alignment horizontal="center" vertical="center"/>
    </xf>
    <xf numFmtId="177" fontId="24" fillId="0" borderId="12" xfId="0" applyNumberFormat="1" applyFont="1" applyFill="1" applyBorder="1" applyAlignment="1">
      <alignment horizontal="center" vertical="center"/>
    </xf>
    <xf numFmtId="177" fontId="26" fillId="0" borderId="7"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6" fontId="24"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0" xfId="0"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0" fontId="8" fillId="0" borderId="17" xfId="0" applyFont="1" applyFill="1" applyBorder="1" applyAlignment="1">
      <alignment horizontal="center" vertical="center" textRotation="255"/>
    </xf>
    <xf numFmtId="176" fontId="7" fillId="0" borderId="11"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0" fillId="0" borderId="33" xfId="0" applyFont="1" applyFill="1" applyBorder="1" applyAlignment="1">
      <alignment horizontal="left" vertical="justify" wrapText="1"/>
    </xf>
    <xf numFmtId="0" fontId="7" fillId="0" borderId="12" xfId="0" applyFont="1" applyFill="1" applyBorder="1" applyAlignment="1">
      <alignment horizontal="center" vertical="center"/>
    </xf>
    <xf numFmtId="0" fontId="7"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26" xfId="0" applyFont="1" applyFill="1" applyBorder="1" applyAlignment="1">
      <alignment horizontal="left" vertical="justify"/>
    </xf>
    <xf numFmtId="0" fontId="7" fillId="0" borderId="18"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176" fontId="0" fillId="0" borderId="0" xfId="0" applyNumberFormat="1" applyFont="1" applyFill="1" applyBorder="1" applyAlignment="1">
      <alignment horizontal="right" vertical="center" indent="3"/>
    </xf>
    <xf numFmtId="176" fontId="27" fillId="0" borderId="0" xfId="0" applyNumberFormat="1" applyFont="1" applyFill="1" applyBorder="1" applyAlignment="1">
      <alignment horizontal="right" vertical="center" indent="3"/>
    </xf>
    <xf numFmtId="0" fontId="7" fillId="0" borderId="23" xfId="0" applyFont="1" applyBorder="1" applyAlignment="1">
      <alignment horizontal="center" vertical="center"/>
    </xf>
    <xf numFmtId="0" fontId="7" fillId="0" borderId="1" xfId="0" applyFont="1" applyBorder="1" applyAlignment="1">
      <alignment horizontal="center" vertical="center"/>
    </xf>
    <xf numFmtId="176" fontId="0" fillId="0" borderId="10" xfId="0" applyNumberFormat="1" applyFont="1" applyFill="1" applyBorder="1" applyAlignment="1">
      <alignment horizontal="right" vertical="center" indent="3"/>
    </xf>
    <xf numFmtId="176" fontId="27" fillId="0" borderId="10" xfId="0" applyNumberFormat="1" applyFont="1" applyFill="1" applyBorder="1" applyAlignment="1">
      <alignment horizontal="right" vertical="center" indent="3"/>
    </xf>
    <xf numFmtId="0" fontId="7" fillId="0" borderId="23" xfId="0" applyFont="1" applyBorder="1" applyAlignment="1">
      <alignment horizontal="center" vertical="center" wrapText="1"/>
    </xf>
    <xf numFmtId="176" fontId="5" fillId="0" borderId="0" xfId="0" applyNumberFormat="1" applyFont="1" applyFill="1" applyBorder="1" applyAlignment="1">
      <alignment horizontal="right" vertical="center" indent="3"/>
    </xf>
    <xf numFmtId="176" fontId="28" fillId="0" borderId="0" xfId="0" applyNumberFormat="1" applyFont="1" applyFill="1" applyBorder="1" applyAlignment="1">
      <alignment horizontal="right" vertical="center" indent="3"/>
    </xf>
    <xf numFmtId="0" fontId="7" fillId="0" borderId="4" xfId="0" applyFont="1" applyBorder="1" applyAlignment="1">
      <alignment horizontal="center" vertical="center"/>
    </xf>
    <xf numFmtId="0" fontId="7" fillId="0" borderId="8" xfId="0" applyFont="1" applyBorder="1" applyAlignment="1">
      <alignment horizontal="center" vertical="center"/>
    </xf>
    <xf numFmtId="176" fontId="0" fillId="0" borderId="7" xfId="0" applyNumberFormat="1" applyFont="1" applyBorder="1" applyAlignment="1">
      <alignment horizontal="right" vertical="center" indent="3"/>
    </xf>
    <xf numFmtId="176" fontId="0" fillId="0" borderId="11" xfId="0" applyNumberFormat="1" applyFont="1" applyFill="1" applyBorder="1" applyAlignment="1">
      <alignment horizontal="right" vertical="center" indent="3"/>
    </xf>
    <xf numFmtId="0" fontId="27" fillId="0" borderId="1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0" xfId="0" applyFont="1" applyFill="1" applyBorder="1" applyAlignment="1">
      <alignment horizontal="center" vertical="center" wrapText="1"/>
    </xf>
    <xf numFmtId="176" fontId="27" fillId="0" borderId="7" xfId="0" applyNumberFormat="1" applyFont="1" applyFill="1" applyBorder="1" applyAlignment="1">
      <alignment horizontal="right" vertical="center" indent="3"/>
    </xf>
    <xf numFmtId="176" fontId="0" fillId="0" borderId="13" xfId="0" applyNumberFormat="1" applyFont="1" applyBorder="1" applyAlignment="1">
      <alignment horizontal="right" vertical="center" indent="3"/>
    </xf>
    <xf numFmtId="176" fontId="5" fillId="0" borderId="11" xfId="0" applyNumberFormat="1" applyFont="1" applyFill="1" applyBorder="1" applyAlignment="1">
      <alignment horizontal="right" vertical="center" indent="3"/>
    </xf>
    <xf numFmtId="0" fontId="0" fillId="0" borderId="26" xfId="0" applyFont="1" applyBorder="1" applyAlignment="1">
      <alignment horizontal="left" vertical="justify"/>
    </xf>
    <xf numFmtId="0" fontId="0" fillId="0" borderId="2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176" fontId="0" fillId="0" borderId="9" xfId="0" applyNumberFormat="1" applyFont="1" applyFill="1" applyBorder="1" applyAlignment="1">
      <alignment horizontal="right" vertical="center" indent="3"/>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7" xfId="0" applyFont="1" applyFill="1" applyBorder="1" applyAlignment="1">
      <alignment horizontal="left" vertical="distributed" wrapText="1"/>
    </xf>
    <xf numFmtId="0" fontId="7" fillId="0" borderId="28" xfId="0" applyFont="1" applyFill="1" applyBorder="1" applyAlignment="1">
      <alignment horizontal="left" vertical="distributed" wrapText="1"/>
    </xf>
    <xf numFmtId="0" fontId="7" fillId="0" borderId="29" xfId="0" applyFont="1" applyFill="1" applyBorder="1" applyAlignment="1">
      <alignment horizontal="left" vertical="distributed" wrapText="1"/>
    </xf>
    <xf numFmtId="0" fontId="7" fillId="0" borderId="30" xfId="0" applyFont="1" applyFill="1" applyBorder="1" applyAlignment="1">
      <alignment horizontal="left" vertical="distributed" wrapText="1"/>
    </xf>
    <xf numFmtId="0" fontId="24" fillId="0" borderId="27" xfId="0" applyFont="1" applyFill="1" applyBorder="1" applyAlignment="1">
      <alignment horizontal="left" vertical="center" wrapText="1"/>
    </xf>
    <xf numFmtId="0" fontId="24" fillId="0" borderId="27" xfId="0" applyFont="1" applyFill="1" applyBorder="1" applyAlignment="1">
      <alignment horizontal="left"/>
    </xf>
    <xf numFmtId="0" fontId="24" fillId="0" borderId="28" xfId="0" applyFont="1" applyFill="1" applyBorder="1" applyAlignment="1">
      <alignment horizontal="left"/>
    </xf>
    <xf numFmtId="0" fontId="24" fillId="0" borderId="29" xfId="0" applyFont="1" applyFill="1" applyBorder="1" applyAlignment="1">
      <alignment horizontal="left"/>
    </xf>
    <xf numFmtId="0" fontId="24" fillId="0" borderId="30" xfId="0" applyFont="1" applyFill="1" applyBorder="1" applyAlignment="1">
      <alignment horizontal="left"/>
    </xf>
    <xf numFmtId="0" fontId="29" fillId="0" borderId="7"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10" xfId="0" applyFont="1" applyFill="1" applyBorder="1" applyAlignment="1">
      <alignment horizontal="distributed" vertical="center"/>
    </xf>
    <xf numFmtId="0" fontId="29" fillId="0" borderId="18"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7" xfId="0" applyFont="1" applyFill="1" applyBorder="1" applyAlignment="1">
      <alignment horizontal="distributed" vertical="center" wrapText="1"/>
    </xf>
    <xf numFmtId="0" fontId="29" fillId="0" borderId="0" xfId="0" applyFont="1" applyFill="1" applyBorder="1" applyAlignment="1">
      <alignment horizontal="distributed" vertical="center" wrapText="1"/>
    </xf>
    <xf numFmtId="0" fontId="29" fillId="0" borderId="10" xfId="0" applyFont="1" applyFill="1" applyBorder="1" applyAlignment="1">
      <alignment horizontal="distributed" vertical="center" wrapText="1"/>
    </xf>
    <xf numFmtId="0" fontId="24" fillId="0" borderId="15" xfId="0" applyFont="1" applyFill="1" applyBorder="1" applyAlignment="1">
      <alignment horizontal="center" vertical="center"/>
    </xf>
    <xf numFmtId="0" fontId="24" fillId="0" borderId="20"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2" xfId="0" applyFont="1" applyFill="1" applyBorder="1" applyAlignment="1">
      <alignment horizontal="distributed" vertical="center"/>
    </xf>
    <xf numFmtId="0" fontId="29" fillId="0" borderId="12" xfId="0" applyFont="1" applyFill="1" applyBorder="1" applyAlignment="1">
      <alignment horizontal="distributed" vertical="center" wrapText="1"/>
    </xf>
    <xf numFmtId="0" fontId="8" fillId="0" borderId="23" xfId="0" applyFont="1" applyFill="1" applyBorder="1" applyAlignment="1">
      <alignment horizontal="center" vertical="center"/>
    </xf>
    <xf numFmtId="0" fontId="8" fillId="0" borderId="12" xfId="0" applyFont="1" applyFill="1" applyBorder="1" applyAlignment="1">
      <alignment horizontal="distributed" vertical="center"/>
    </xf>
    <xf numFmtId="0" fontId="8"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27" xfId="0" applyFont="1" applyFill="1" applyBorder="1" applyAlignment="1">
      <alignment horizontal="left"/>
    </xf>
    <xf numFmtId="0" fontId="7" fillId="0" borderId="28" xfId="0" applyFont="1" applyFill="1" applyBorder="1" applyAlignment="1">
      <alignment horizontal="left"/>
    </xf>
    <xf numFmtId="0" fontId="7" fillId="0" borderId="29" xfId="0" applyFont="1" applyFill="1" applyBorder="1" applyAlignment="1">
      <alignment horizontal="left"/>
    </xf>
    <xf numFmtId="0" fontId="7" fillId="0" borderId="30" xfId="0" applyFont="1" applyFill="1" applyBorder="1" applyAlignment="1">
      <alignment horizontal="left"/>
    </xf>
    <xf numFmtId="0" fontId="8" fillId="0" borderId="12" xfId="0" applyFont="1" applyFill="1" applyBorder="1" applyAlignment="1">
      <alignment horizontal="distributed" vertical="center" wrapText="1"/>
    </xf>
    <xf numFmtId="0" fontId="8" fillId="0" borderId="7" xfId="0" applyFont="1" applyFill="1" applyBorder="1" applyAlignment="1">
      <alignment horizontal="distributed" vertical="center"/>
    </xf>
    <xf numFmtId="0" fontId="32" fillId="0" borderId="17" xfId="0" applyFont="1" applyFill="1" applyBorder="1" applyAlignment="1">
      <alignment horizontal="distributed" vertical="center"/>
    </xf>
    <xf numFmtId="0" fontId="27" fillId="0" borderId="17" xfId="0" applyFont="1" applyFill="1" applyBorder="1" applyAlignment="1">
      <alignment vertical="center"/>
    </xf>
    <xf numFmtId="0" fontId="27" fillId="0" borderId="17" xfId="0" applyFont="1" applyFill="1" applyBorder="1" applyAlignment="1">
      <alignment horizontal="distributed" vertical="center"/>
    </xf>
    <xf numFmtId="0" fontId="30" fillId="0" borderId="0" xfId="0" applyFont="1" applyFill="1" applyAlignment="1">
      <alignment horizontal="center" vertical="center"/>
    </xf>
    <xf numFmtId="0" fontId="31" fillId="0" borderId="25" xfId="0" applyFont="1" applyFill="1" applyBorder="1" applyAlignment="1">
      <alignment horizontal="left" vertical="center" wrapText="1"/>
    </xf>
    <xf numFmtId="0" fontId="31" fillId="0" borderId="31" xfId="0" applyFont="1" applyFill="1" applyBorder="1" applyAlignment="1">
      <alignment horizontal="left" vertical="center"/>
    </xf>
    <xf numFmtId="0" fontId="32" fillId="0" borderId="16"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5" xfId="0" applyFont="1" applyFill="1" applyBorder="1" applyAlignment="1">
      <alignment horizontal="center" vertical="center"/>
    </xf>
    <xf numFmtId="0" fontId="0" fillId="0" borderId="28" xfId="0" applyFont="1" applyFill="1" applyBorder="1" applyAlignment="1">
      <alignment horizontal="left" vertical="justify" wrapText="1"/>
    </xf>
    <xf numFmtId="0" fontId="0" fillId="0" borderId="30" xfId="0" applyFont="1" applyFill="1" applyBorder="1" applyAlignment="1">
      <alignment horizontal="left" vertical="justify"/>
    </xf>
    <xf numFmtId="38" fontId="5" fillId="0" borderId="19" xfId="2" applyFont="1" applyFill="1" applyBorder="1" applyAlignment="1">
      <alignment horizontal="center" vertical="center" wrapText="1"/>
    </xf>
    <xf numFmtId="38" fontId="5" fillId="0" borderId="8" xfId="2"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4" xfId="32" applyFont="1" applyFill="1" applyBorder="1" applyAlignment="1">
      <alignment horizontal="center" vertical="center"/>
    </xf>
    <xf numFmtId="0" fontId="2" fillId="0" borderId="24" xfId="32" applyFont="1" applyFill="1" applyBorder="1" applyAlignment="1">
      <alignment horizontal="center" vertical="center"/>
    </xf>
    <xf numFmtId="0" fontId="2" fillId="0" borderId="32" xfId="32" applyFont="1" applyFill="1" applyBorder="1" applyAlignment="1">
      <alignment horizontal="center" vertical="center"/>
    </xf>
    <xf numFmtId="0" fontId="8" fillId="0" borderId="1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182" fontId="0" fillId="0" borderId="28" xfId="0" applyNumberFormat="1" applyFont="1" applyBorder="1" applyAlignment="1">
      <alignment horizontal="left" vertical="distributed" wrapText="1"/>
    </xf>
    <xf numFmtId="182" fontId="0" fillId="0" borderId="34" xfId="0" applyNumberFormat="1" applyFont="1" applyBorder="1" applyAlignment="1">
      <alignment horizontal="left" vertical="distributed" wrapText="1"/>
    </xf>
    <xf numFmtId="182" fontId="0" fillId="0" borderId="30" xfId="0" applyNumberFormat="1" applyFont="1" applyBorder="1" applyAlignment="1">
      <alignment horizontal="left" vertical="distributed"/>
    </xf>
    <xf numFmtId="182" fontId="5" fillId="0" borderId="15" xfId="0" applyNumberFormat="1" applyFont="1" applyBorder="1" applyAlignment="1">
      <alignment vertical="center"/>
    </xf>
    <xf numFmtId="182" fontId="5" fillId="0" borderId="20" xfId="0" applyNumberFormat="1" applyFont="1" applyBorder="1" applyAlignment="1">
      <alignment vertical="center"/>
    </xf>
    <xf numFmtId="182" fontId="5" fillId="0" borderId="13" xfId="0" applyNumberFormat="1" applyFont="1" applyBorder="1" applyAlignment="1">
      <alignment horizontal="center" vertical="center" wrapText="1"/>
    </xf>
    <xf numFmtId="182" fontId="5" fillId="0" borderId="9" xfId="0" applyNumberFormat="1" applyFont="1" applyBorder="1" applyAlignment="1">
      <alignment horizontal="center" vertical="center" wrapText="1"/>
    </xf>
    <xf numFmtId="182" fontId="0" fillId="0" borderId="12" xfId="0" applyNumberFormat="1" applyFont="1" applyBorder="1" applyAlignment="1">
      <alignment horizontal="center" vertical="center" wrapText="1"/>
    </xf>
    <xf numFmtId="0" fontId="4" fillId="0" borderId="0" xfId="0" applyFont="1" applyBorder="1" applyAlignment="1">
      <alignment horizontal="center" vertical="center"/>
    </xf>
    <xf numFmtId="182" fontId="5" fillId="0" borderId="8" xfId="0" applyNumberFormat="1" applyFont="1" applyBorder="1" applyAlignment="1">
      <alignment horizontal="center" vertical="center" wrapText="1"/>
    </xf>
    <xf numFmtId="38" fontId="5" fillId="0" borderId="19" xfId="2" applyFont="1" applyBorder="1" applyAlignment="1">
      <alignment horizontal="center" vertical="center" wrapText="1"/>
    </xf>
    <xf numFmtId="38" fontId="5" fillId="0" borderId="5" xfId="2" applyFont="1" applyBorder="1" applyAlignment="1">
      <alignment horizontal="center" vertical="center" wrapText="1"/>
    </xf>
    <xf numFmtId="38" fontId="5" fillId="0" borderId="8" xfId="2" applyFont="1" applyBorder="1" applyAlignment="1">
      <alignment horizontal="center" vertical="center" wrapText="1"/>
    </xf>
    <xf numFmtId="0" fontId="2" fillId="0" borderId="5" xfId="32" applyFont="1" applyBorder="1" applyAlignment="1">
      <alignment horizontal="center" vertical="center" wrapText="1"/>
    </xf>
    <xf numFmtId="0" fontId="2" fillId="0" borderId="8" xfId="32" applyFont="1" applyBorder="1" applyAlignment="1">
      <alignment horizontal="center" vertical="center" wrapText="1"/>
    </xf>
    <xf numFmtId="0" fontId="2" fillId="0" borderId="2" xfId="32" applyFont="1" applyBorder="1" applyAlignment="1">
      <alignment horizontal="center" vertical="center"/>
    </xf>
    <xf numFmtId="0" fontId="2" fillId="0" borderId="12" xfId="32" applyFont="1" applyBorder="1" applyAlignment="1">
      <alignment horizontal="center" vertical="center"/>
    </xf>
    <xf numFmtId="0" fontId="2" fillId="0" borderId="23" xfId="32" applyFont="1" applyBorder="1" applyAlignment="1">
      <alignment horizontal="center" vertical="center"/>
    </xf>
    <xf numFmtId="0" fontId="2" fillId="0" borderId="13" xfId="32" applyFont="1" applyBorder="1" applyAlignment="1">
      <alignment horizontal="center" vertical="center"/>
    </xf>
    <xf numFmtId="0" fontId="2" fillId="0" borderId="9" xfId="32" applyFont="1" applyBorder="1" applyAlignment="1">
      <alignment horizontal="center" vertical="center"/>
    </xf>
    <xf numFmtId="0" fontId="27" fillId="0" borderId="0" xfId="34" applyFont="1" applyFill="1" applyBorder="1" applyAlignment="1">
      <alignment horizontal="right" vertical="center" indent="5"/>
    </xf>
    <xf numFmtId="49" fontId="27" fillId="0" borderId="17" xfId="34" applyNumberFormat="1" applyFont="1" applyFill="1" applyBorder="1" applyAlignment="1">
      <alignment horizontal="right" vertical="center" indent="5"/>
    </xf>
    <xf numFmtId="182" fontId="28" fillId="0" borderId="11" xfId="35" applyNumberFormat="1" applyFont="1" applyFill="1" applyBorder="1" applyAlignment="1">
      <alignment horizontal="right" vertical="center"/>
    </xf>
    <xf numFmtId="182" fontId="28" fillId="0" borderId="0" xfId="35" applyNumberFormat="1" applyFont="1" applyFill="1" applyBorder="1" applyAlignment="1">
      <alignment horizontal="right" vertical="center"/>
    </xf>
    <xf numFmtId="49" fontId="27" fillId="0" borderId="0" xfId="34" applyNumberFormat="1" applyFont="1" applyFill="1" applyBorder="1" applyAlignment="1">
      <alignment horizontal="right" vertical="center"/>
    </xf>
    <xf numFmtId="38" fontId="27" fillId="0" borderId="0" xfId="35" applyFont="1" applyFill="1" applyBorder="1" applyAlignment="1">
      <alignment horizontal="right" vertical="center"/>
    </xf>
    <xf numFmtId="0" fontId="27" fillId="0" borderId="10" xfId="34" applyNumberFormat="1" applyFont="1" applyFill="1" applyBorder="1" applyAlignment="1">
      <alignment horizontal="right" vertical="center" indent="5"/>
    </xf>
    <xf numFmtId="49" fontId="27" fillId="0" borderId="4" xfId="34" applyNumberFormat="1" applyFont="1" applyFill="1" applyBorder="1" applyAlignment="1">
      <alignment horizontal="right" vertical="center" indent="5"/>
    </xf>
    <xf numFmtId="182" fontId="28" fillId="0" borderId="9" xfId="35" applyNumberFormat="1" applyFont="1" applyFill="1" applyBorder="1" applyAlignment="1">
      <alignment horizontal="right" vertical="center"/>
    </xf>
    <xf numFmtId="182" fontId="28" fillId="0" borderId="10" xfId="35" applyNumberFormat="1" applyFont="1" applyFill="1" applyBorder="1" applyAlignment="1">
      <alignment horizontal="right" vertical="center"/>
    </xf>
    <xf numFmtId="49" fontId="27" fillId="0" borderId="10" xfId="34" applyNumberFormat="1" applyFont="1" applyFill="1" applyBorder="1" applyAlignment="1">
      <alignment horizontal="right" vertical="center"/>
    </xf>
    <xf numFmtId="38" fontId="27" fillId="0" borderId="10" xfId="35" applyFont="1" applyFill="1" applyBorder="1" applyAlignment="1">
      <alignment horizontal="right" vertical="center"/>
    </xf>
    <xf numFmtId="49" fontId="27" fillId="0" borderId="0" xfId="34" applyNumberFormat="1" applyFont="1" applyFill="1" applyBorder="1" applyAlignment="1">
      <alignment horizontal="right" vertical="center" indent="5"/>
    </xf>
    <xf numFmtId="0" fontId="27" fillId="0" borderId="33" xfId="34" applyFont="1" applyFill="1" applyBorder="1" applyAlignment="1">
      <alignment vertical="distributed" wrapText="1"/>
    </xf>
    <xf numFmtId="0" fontId="27" fillId="0" borderId="25" xfId="34" applyFont="1" applyFill="1" applyBorder="1" applyAlignment="1">
      <alignment vertical="distributed"/>
    </xf>
    <xf numFmtId="0" fontId="28" fillId="0" borderId="15" xfId="34" applyFont="1" applyFill="1" applyBorder="1" applyAlignment="1">
      <alignment horizontal="center" vertical="center"/>
    </xf>
    <xf numFmtId="0" fontId="28" fillId="0" borderId="20" xfId="34" applyFont="1" applyFill="1" applyBorder="1" applyAlignment="1">
      <alignment horizontal="center" vertical="center"/>
    </xf>
    <xf numFmtId="0" fontId="28" fillId="0" borderId="21" xfId="0" applyFont="1" applyFill="1" applyBorder="1" applyAlignment="1">
      <alignment horizontal="center" vertical="center"/>
    </xf>
    <xf numFmtId="0" fontId="27" fillId="0" borderId="16" xfId="34" applyFont="1" applyFill="1" applyBorder="1" applyAlignment="1">
      <alignment horizontal="center" vertical="center"/>
    </xf>
    <xf numFmtId="0" fontId="27" fillId="0" borderId="15" xfId="34" applyFont="1" applyFill="1" applyBorder="1" applyAlignment="1">
      <alignment horizontal="center" vertical="center" wrapText="1"/>
    </xf>
    <xf numFmtId="0" fontId="27" fillId="0" borderId="20" xfId="34" applyFont="1" applyFill="1" applyBorder="1" applyAlignment="1">
      <alignment horizontal="center" vertical="center"/>
    </xf>
    <xf numFmtId="178" fontId="28" fillId="0" borderId="9" xfId="34" applyNumberFormat="1" applyFont="1" applyFill="1" applyBorder="1" applyAlignment="1">
      <alignment horizontal="right" vertical="center"/>
    </xf>
    <xf numFmtId="178" fontId="28" fillId="0" borderId="10" xfId="34" applyNumberFormat="1" applyFont="1" applyFill="1" applyBorder="1" applyAlignment="1">
      <alignment horizontal="right" vertical="center"/>
    </xf>
    <xf numFmtId="178" fontId="27" fillId="0" borderId="10" xfId="34" applyNumberFormat="1" applyFont="1" applyFill="1" applyBorder="1" applyAlignment="1">
      <alignment horizontal="right" vertical="center"/>
    </xf>
    <xf numFmtId="178" fontId="27" fillId="0" borderId="4" xfId="34" applyNumberFormat="1" applyFont="1" applyFill="1" applyBorder="1" applyAlignment="1">
      <alignment horizontal="right" vertical="center"/>
    </xf>
    <xf numFmtId="178" fontId="28" fillId="0" borderId="9" xfId="32" applyNumberFormat="1" applyFont="1" applyFill="1" applyBorder="1" applyAlignment="1">
      <alignment horizontal="right" vertical="center"/>
    </xf>
    <xf numFmtId="178" fontId="28" fillId="0" borderId="10" xfId="32" applyNumberFormat="1" applyFont="1" applyFill="1" applyBorder="1" applyAlignment="1">
      <alignment horizontal="right" vertical="center"/>
    </xf>
    <xf numFmtId="49" fontId="27" fillId="0" borderId="17" xfId="34" applyNumberFormat="1" applyFont="1" applyFill="1" applyBorder="1" applyAlignment="1">
      <alignment horizontal="right" vertical="center"/>
    </xf>
    <xf numFmtId="49" fontId="27" fillId="0" borderId="4" xfId="34" applyNumberFormat="1" applyFont="1" applyFill="1" applyBorder="1" applyAlignment="1">
      <alignment horizontal="right" vertical="center"/>
    </xf>
    <xf numFmtId="178" fontId="28" fillId="0" borderId="11" xfId="34" applyNumberFormat="1" applyFont="1" applyFill="1" applyBorder="1" applyAlignment="1">
      <alignment horizontal="right" vertical="center"/>
    </xf>
    <xf numFmtId="178" fontId="28" fillId="0" borderId="0" xfId="34" applyNumberFormat="1" applyFont="1" applyFill="1" applyBorder="1" applyAlignment="1">
      <alignment horizontal="right" vertical="center"/>
    </xf>
    <xf numFmtId="178" fontId="27" fillId="0" borderId="0" xfId="34" applyNumberFormat="1" applyFont="1" applyFill="1" applyBorder="1" applyAlignment="1">
      <alignment horizontal="right" vertical="center"/>
    </xf>
    <xf numFmtId="178" fontId="27" fillId="0" borderId="17" xfId="34" applyNumberFormat="1" applyFont="1" applyFill="1" applyBorder="1" applyAlignment="1">
      <alignment horizontal="right" vertical="center"/>
    </xf>
    <xf numFmtId="178" fontId="28" fillId="0" borderId="11" xfId="32" applyNumberFormat="1" applyFont="1" applyFill="1" applyBorder="1" applyAlignment="1">
      <alignment horizontal="right" vertical="center"/>
    </xf>
    <xf numFmtId="178" fontId="28" fillId="0" borderId="0" xfId="32" applyNumberFormat="1" applyFont="1" applyFill="1" applyBorder="1" applyAlignment="1">
      <alignment horizontal="right" vertical="center"/>
    </xf>
    <xf numFmtId="178" fontId="27" fillId="0" borderId="0" xfId="35" applyNumberFormat="1" applyFont="1" applyFill="1" applyBorder="1" applyAlignment="1">
      <alignment horizontal="right" vertical="center"/>
    </xf>
    <xf numFmtId="49" fontId="27" fillId="0" borderId="17" xfId="0" applyNumberFormat="1" applyFont="1" applyFill="1" applyBorder="1" applyAlignment="1">
      <alignment horizontal="right" vertical="center"/>
    </xf>
    <xf numFmtId="0" fontId="27" fillId="0" borderId="17" xfId="34" applyFont="1" applyFill="1" applyBorder="1" applyAlignment="1">
      <alignment horizontal="right" vertical="center"/>
    </xf>
    <xf numFmtId="0" fontId="27" fillId="0" borderId="17" xfId="0" applyFont="1" applyFill="1" applyBorder="1" applyAlignment="1">
      <alignment horizontal="right" vertical="center"/>
    </xf>
    <xf numFmtId="0" fontId="30" fillId="0" borderId="0" xfId="34" applyFont="1" applyFill="1" applyAlignment="1">
      <alignment horizontal="right" vertical="center"/>
    </xf>
    <xf numFmtId="0" fontId="27" fillId="0" borderId="3" xfId="34" applyFont="1" applyFill="1" applyBorder="1" applyAlignment="1">
      <alignment horizontal="left" vertical="center"/>
    </xf>
    <xf numFmtId="0" fontId="27" fillId="0" borderId="27" xfId="34" applyFont="1" applyFill="1" applyBorder="1" applyAlignment="1">
      <alignment vertical="distributed" wrapText="1"/>
    </xf>
    <xf numFmtId="0" fontId="27" fillId="0" borderId="28" xfId="34" applyFont="1" applyFill="1" applyBorder="1" applyAlignment="1">
      <alignment vertical="distributed"/>
    </xf>
    <xf numFmtId="0" fontId="27" fillId="0" borderId="29" xfId="34" applyFont="1" applyFill="1" applyBorder="1" applyAlignment="1">
      <alignment vertical="distributed"/>
    </xf>
    <xf numFmtId="0" fontId="27" fillId="0" borderId="30" xfId="34" applyFont="1" applyFill="1" applyBorder="1" applyAlignment="1">
      <alignment vertical="distributed"/>
    </xf>
    <xf numFmtId="0" fontId="27" fillId="0" borderId="15" xfId="34" applyFont="1" applyFill="1" applyBorder="1" applyAlignment="1">
      <alignment horizontal="distributed" vertical="center" indent="5"/>
    </xf>
    <xf numFmtId="0" fontId="27" fillId="0" borderId="20" xfId="34" applyFont="1" applyFill="1" applyBorder="1" applyAlignment="1">
      <alignment horizontal="distributed" vertical="center" indent="5"/>
    </xf>
    <xf numFmtId="0" fontId="27" fillId="0" borderId="21" xfId="0" applyFont="1" applyFill="1" applyBorder="1" applyAlignment="1">
      <alignment horizontal="distributed" vertical="center" indent="5"/>
    </xf>
    <xf numFmtId="0" fontId="27" fillId="0" borderId="15" xfId="34" applyFont="1" applyFill="1" applyBorder="1" applyAlignment="1">
      <alignment horizontal="center" vertical="center"/>
    </xf>
    <xf numFmtId="0" fontId="28" fillId="0" borderId="1" xfId="34" applyFont="1" applyFill="1" applyBorder="1" applyAlignment="1">
      <alignment horizontal="distributed" vertical="center" indent="1"/>
    </xf>
    <xf numFmtId="0" fontId="27" fillId="0" borderId="2" xfId="34" applyFont="1" applyFill="1" applyBorder="1" applyAlignment="1">
      <alignment horizontal="distributed" vertical="center" indent="1"/>
    </xf>
    <xf numFmtId="0" fontId="27" fillId="0" borderId="23" xfId="34" applyFont="1" applyFill="1" applyBorder="1" applyAlignment="1">
      <alignment horizontal="distributed" vertical="center" indent="1"/>
    </xf>
    <xf numFmtId="0" fontId="28" fillId="0" borderId="8" xfId="34" applyFont="1" applyFill="1" applyBorder="1" applyAlignment="1">
      <alignment horizontal="distributed" vertical="center" indent="1"/>
    </xf>
    <xf numFmtId="0" fontId="27" fillId="0" borderId="12" xfId="0" applyFont="1" applyFill="1" applyBorder="1" applyAlignment="1">
      <alignment horizontal="distributed" vertical="center" indent="1"/>
    </xf>
    <xf numFmtId="38" fontId="27" fillId="0" borderId="0" xfId="35" applyFont="1" applyFill="1" applyBorder="1" applyAlignment="1">
      <alignment horizontal="center" vertical="center"/>
    </xf>
    <xf numFmtId="38" fontId="27" fillId="0" borderId="10" xfId="35" applyFont="1" applyFill="1" applyBorder="1" applyAlignment="1">
      <alignment horizontal="center" vertical="center"/>
    </xf>
    <xf numFmtId="176" fontId="27" fillId="0" borderId="0" xfId="34" applyNumberFormat="1" applyFont="1" applyFill="1" applyBorder="1" applyAlignment="1">
      <alignment horizontal="right" vertical="center"/>
    </xf>
    <xf numFmtId="0" fontId="27" fillId="0" borderId="0" xfId="32" applyFont="1" applyFill="1" applyBorder="1" applyAlignment="1">
      <alignment horizontal="right" vertical="center"/>
    </xf>
    <xf numFmtId="0" fontId="27" fillId="0" borderId="0" xfId="32" applyNumberFormat="1" applyFont="1" applyFill="1" applyBorder="1" applyAlignment="1">
      <alignment horizontal="right" vertical="center"/>
    </xf>
    <xf numFmtId="0" fontId="27" fillId="0" borderId="0" xfId="34" applyFont="1" applyFill="1" applyBorder="1" applyAlignment="1">
      <alignment horizontal="right" vertical="center"/>
    </xf>
    <xf numFmtId="0" fontId="34" fillId="0" borderId="7" xfId="34" applyFont="1" applyFill="1" applyBorder="1" applyAlignment="1">
      <alignment horizontal="right" vertical="top"/>
    </xf>
    <xf numFmtId="0" fontId="34" fillId="0" borderId="7" xfId="34" applyFont="1" applyFill="1" applyBorder="1" applyAlignment="1">
      <alignment horizontal="right" vertical="top" wrapText="1"/>
    </xf>
    <xf numFmtId="0" fontId="27" fillId="0" borderId="21" xfId="34" applyFont="1" applyFill="1" applyBorder="1" applyAlignment="1">
      <alignment horizontal="center" vertical="center" wrapText="1"/>
    </xf>
    <xf numFmtId="0" fontId="27" fillId="0" borderId="20" xfId="34" applyFont="1" applyFill="1" applyBorder="1" applyAlignment="1">
      <alignment horizontal="center" vertical="center" wrapText="1"/>
    </xf>
    <xf numFmtId="0" fontId="27" fillId="0" borderId="0" xfId="34" applyFont="1" applyFill="1" applyBorder="1" applyAlignment="1">
      <alignment horizontal="center" vertical="center"/>
    </xf>
    <xf numFmtId="0" fontId="27" fillId="0" borderId="0" xfId="34" applyFont="1" applyFill="1" applyBorder="1" applyAlignment="1">
      <alignment horizontal="center" vertical="center" wrapText="1"/>
    </xf>
    <xf numFmtId="0" fontId="27" fillId="0" borderId="0" xfId="0" applyFont="1" applyFill="1" applyBorder="1" applyAlignment="1">
      <alignment horizontal="center" vertical="center"/>
    </xf>
    <xf numFmtId="38" fontId="28" fillId="0" borderId="11" xfId="35" applyFont="1" applyFill="1" applyBorder="1" applyAlignment="1">
      <alignment horizontal="right" vertical="center"/>
    </xf>
    <xf numFmtId="38" fontId="28" fillId="0" borderId="0" xfId="35" applyFont="1" applyFill="1" applyBorder="1" applyAlignment="1">
      <alignment horizontal="right" vertical="center"/>
    </xf>
    <xf numFmtId="38" fontId="28" fillId="0" borderId="0" xfId="35" applyFont="1" applyFill="1" applyBorder="1" applyAlignment="1">
      <alignment vertical="center"/>
    </xf>
    <xf numFmtId="38" fontId="28" fillId="0" borderId="9" xfId="35" applyFont="1" applyFill="1" applyBorder="1" applyAlignment="1">
      <alignment horizontal="right" vertical="center"/>
    </xf>
    <xf numFmtId="38" fontId="28" fillId="0" borderId="10" xfId="35" applyFont="1" applyFill="1" applyBorder="1" applyAlignment="1">
      <alignment horizontal="right" vertical="center"/>
    </xf>
    <xf numFmtId="38" fontId="28" fillId="0" borderId="10" xfId="35" applyFont="1" applyFill="1" applyBorder="1" applyAlignment="1">
      <alignment vertical="center"/>
    </xf>
    <xf numFmtId="176" fontId="28" fillId="0" borderId="11" xfId="34" applyNumberFormat="1" applyFont="1" applyFill="1" applyBorder="1" applyAlignment="1">
      <alignment horizontal="right" vertical="center"/>
    </xf>
    <xf numFmtId="0" fontId="28" fillId="0" borderId="0" xfId="0" applyFont="1" applyFill="1" applyBorder="1" applyAlignment="1">
      <alignment horizontal="right" vertical="center"/>
    </xf>
    <xf numFmtId="0" fontId="27" fillId="0" borderId="0" xfId="35" applyNumberFormat="1" applyFont="1" applyFill="1" applyBorder="1" applyAlignment="1">
      <alignment horizontal="right" vertical="center"/>
    </xf>
    <xf numFmtId="176" fontId="28" fillId="0" borderId="11" xfId="32" applyNumberFormat="1" applyFont="1" applyFill="1" applyBorder="1" applyAlignment="1">
      <alignment horizontal="right" vertical="center"/>
    </xf>
    <xf numFmtId="176" fontId="28" fillId="0" borderId="0" xfId="32" applyNumberFormat="1" applyFont="1" applyFill="1" applyBorder="1" applyAlignment="1">
      <alignment horizontal="right" vertical="center"/>
    </xf>
    <xf numFmtId="38" fontId="27" fillId="0" borderId="0" xfId="34" applyNumberFormat="1" applyFont="1" applyFill="1" applyBorder="1" applyAlignment="1">
      <alignment horizontal="right" vertical="center"/>
    </xf>
    <xf numFmtId="176" fontId="28" fillId="0" borderId="0" xfId="32" applyNumberFormat="1" applyFont="1" applyFill="1" applyAlignment="1">
      <alignment horizontal="right" vertical="center"/>
    </xf>
    <xf numFmtId="176" fontId="27" fillId="0" borderId="0" xfId="35" applyNumberFormat="1" applyFont="1" applyFill="1" applyBorder="1" applyAlignment="1">
      <alignment horizontal="right" vertical="center"/>
    </xf>
    <xf numFmtId="38" fontId="28" fillId="0" borderId="0" xfId="35" applyFont="1" applyFill="1" applyAlignment="1">
      <alignment vertical="center"/>
    </xf>
    <xf numFmtId="38" fontId="28" fillId="0" borderId="0" xfId="35" applyFont="1" applyFill="1" applyAlignment="1">
      <alignment horizontal="right" vertical="center"/>
    </xf>
    <xf numFmtId="38" fontId="28" fillId="0" borderId="11" xfId="35" applyFont="1" applyFill="1" applyBorder="1" applyAlignment="1">
      <alignment vertical="center"/>
    </xf>
    <xf numFmtId="0" fontId="27" fillId="0" borderId="20" xfId="34" applyFont="1" applyFill="1" applyBorder="1" applyAlignment="1">
      <alignment horizontal="left" vertical="center"/>
    </xf>
    <xf numFmtId="0" fontId="27" fillId="0" borderId="21" xfId="34" applyFont="1" applyFill="1" applyBorder="1" applyAlignment="1">
      <alignment horizontal="left" vertical="center"/>
    </xf>
    <xf numFmtId="0" fontId="27" fillId="0" borderId="15" xfId="34" applyFont="1" applyFill="1" applyBorder="1" applyAlignment="1">
      <alignment horizontal="distributed" vertical="center" indent="3"/>
    </xf>
    <xf numFmtId="0" fontId="27" fillId="0" borderId="20" xfId="34" applyFont="1" applyFill="1" applyBorder="1" applyAlignment="1">
      <alignment horizontal="distributed" vertical="center" indent="3"/>
    </xf>
    <xf numFmtId="0" fontId="27" fillId="0" borderId="21" xfId="0" applyFont="1" applyFill="1" applyBorder="1" applyAlignment="1">
      <alignment horizontal="distributed" vertical="center" indent="3"/>
    </xf>
    <xf numFmtId="0" fontId="27" fillId="0" borderId="12" xfId="34" applyFont="1" applyFill="1" applyBorder="1" applyAlignment="1">
      <alignment horizontal="distributed" vertical="center" indent="1"/>
    </xf>
    <xf numFmtId="0" fontId="28" fillId="0" borderId="2" xfId="34" applyFont="1" applyFill="1" applyBorder="1" applyAlignment="1">
      <alignment horizontal="distributed" vertical="center" indent="1"/>
    </xf>
    <xf numFmtId="0" fontId="28" fillId="0" borderId="12" xfId="34" applyFont="1" applyFill="1" applyBorder="1" applyAlignment="1">
      <alignment horizontal="distributed" vertical="center" indent="1"/>
    </xf>
    <xf numFmtId="0" fontId="28" fillId="0" borderId="23" xfId="0" applyFont="1" applyFill="1" applyBorder="1" applyAlignment="1">
      <alignment horizontal="distributed" vertical="center" indent="1"/>
    </xf>
    <xf numFmtId="0" fontId="27" fillId="0" borderId="23" xfId="0" applyFont="1" applyFill="1" applyBorder="1" applyAlignment="1">
      <alignment horizontal="distributed" vertical="center" indent="1"/>
    </xf>
    <xf numFmtId="0" fontId="24" fillId="0" borderId="0" xfId="32" applyFont="1" applyFill="1" applyBorder="1" applyAlignment="1">
      <alignment horizontal="distributed" vertical="center" shrinkToFit="1"/>
    </xf>
    <xf numFmtId="0" fontId="24" fillId="0" borderId="17" xfId="32" applyFont="1" applyFill="1" applyBorder="1" applyAlignment="1">
      <alignment horizontal="distributed" vertical="center" shrinkToFit="1"/>
    </xf>
    <xf numFmtId="176" fontId="27" fillId="0" borderId="11" xfId="32" applyNumberFormat="1" applyFont="1" applyFill="1" applyBorder="1" applyAlignment="1">
      <alignment horizontal="right" vertical="center"/>
    </xf>
    <xf numFmtId="176" fontId="27" fillId="0" borderId="0" xfId="32" applyNumberFormat="1" applyFont="1" applyFill="1" applyBorder="1" applyAlignment="1">
      <alignment horizontal="right" vertical="center"/>
    </xf>
    <xf numFmtId="176" fontId="27" fillId="0" borderId="17" xfId="32" applyNumberFormat="1" applyFont="1" applyFill="1" applyBorder="1" applyAlignment="1">
      <alignment horizontal="right" vertical="center"/>
    </xf>
    <xf numFmtId="0" fontId="30" fillId="0" borderId="0" xfId="32" applyFont="1" applyFill="1" applyBorder="1" applyAlignment="1">
      <alignment horizontal="center" vertical="center"/>
    </xf>
    <xf numFmtId="0" fontId="29" fillId="0" borderId="27" xfId="32" applyFont="1" applyFill="1" applyBorder="1" applyAlignment="1">
      <alignment vertical="justify" wrapText="1"/>
    </xf>
    <xf numFmtId="0" fontId="29" fillId="0" borderId="28" xfId="32" applyFont="1" applyFill="1" applyBorder="1" applyAlignment="1">
      <alignment vertical="justify" wrapText="1"/>
    </xf>
    <xf numFmtId="0" fontId="29" fillId="0" borderId="29" xfId="32" applyFont="1" applyFill="1" applyBorder="1" applyAlignment="1">
      <alignment vertical="justify" wrapText="1"/>
    </xf>
    <xf numFmtId="0" fontId="29" fillId="0" borderId="30" xfId="32" applyFont="1" applyFill="1" applyBorder="1" applyAlignment="1">
      <alignment vertical="justify" wrapText="1"/>
    </xf>
    <xf numFmtId="0" fontId="27" fillId="0" borderId="15" xfId="32" applyFont="1" applyFill="1" applyBorder="1" applyAlignment="1">
      <alignment horizontal="center" vertical="center"/>
    </xf>
    <xf numFmtId="0" fontId="27" fillId="0" borderId="20" xfId="32" applyFont="1" applyFill="1" applyBorder="1" applyAlignment="1">
      <alignment horizontal="center" vertical="center"/>
    </xf>
    <xf numFmtId="0" fontId="27" fillId="0" borderId="21" xfId="32" applyFont="1" applyFill="1" applyBorder="1" applyAlignment="1">
      <alignment horizontal="center" vertical="center"/>
    </xf>
    <xf numFmtId="177" fontId="27" fillId="0" borderId="9" xfId="32" applyNumberFormat="1" applyFont="1" applyFill="1" applyBorder="1" applyAlignment="1">
      <alignment horizontal="center" vertical="center"/>
    </xf>
    <xf numFmtId="177" fontId="27" fillId="0" borderId="10" xfId="32" applyNumberFormat="1" applyFont="1" applyFill="1" applyBorder="1" applyAlignment="1">
      <alignment horizontal="center" vertical="center"/>
    </xf>
    <xf numFmtId="177" fontId="27" fillId="0" borderId="4" xfId="32" applyNumberFormat="1" applyFont="1" applyFill="1" applyBorder="1" applyAlignment="1">
      <alignment horizontal="center" vertical="center"/>
    </xf>
    <xf numFmtId="177" fontId="27" fillId="0" borderId="2" xfId="32" applyNumberFormat="1" applyFont="1" applyFill="1" applyBorder="1" applyAlignment="1">
      <alignment horizontal="center" vertical="center"/>
    </xf>
    <xf numFmtId="177" fontId="27" fillId="0" borderId="23" xfId="32" applyNumberFormat="1" applyFont="1" applyFill="1" applyBorder="1" applyAlignment="1">
      <alignment horizontal="center" vertical="center"/>
    </xf>
    <xf numFmtId="177" fontId="27" fillId="0" borderId="12" xfId="32" applyNumberFormat="1" applyFont="1" applyFill="1" applyBorder="1" applyAlignment="1">
      <alignment horizontal="center" vertical="center"/>
    </xf>
    <xf numFmtId="176" fontId="27" fillId="0" borderId="7" xfId="32" applyNumberFormat="1" applyFont="1" applyFill="1" applyBorder="1" applyAlignment="1">
      <alignment horizontal="right" vertical="center"/>
    </xf>
    <xf numFmtId="0" fontId="27" fillId="0" borderId="7" xfId="32" applyFont="1" applyFill="1" applyBorder="1" applyAlignment="1">
      <alignment horizontal="distributed" vertical="center" shrinkToFit="1"/>
    </xf>
    <xf numFmtId="176" fontId="27" fillId="0" borderId="18" xfId="32" applyNumberFormat="1" applyFont="1" applyFill="1" applyBorder="1" applyAlignment="1">
      <alignment horizontal="right" vertical="center"/>
    </xf>
    <xf numFmtId="0" fontId="24" fillId="0" borderId="0" xfId="32" applyFont="1" applyFill="1" applyBorder="1" applyAlignment="1">
      <alignment vertical="center" shrinkToFit="1"/>
    </xf>
    <xf numFmtId="0" fontId="24" fillId="0" borderId="17" xfId="32" applyFont="1" applyFill="1" applyBorder="1" applyAlignment="1">
      <alignment vertical="center" shrinkToFit="1"/>
    </xf>
    <xf numFmtId="0" fontId="29" fillId="0" borderId="10" xfId="32" applyFont="1" applyFill="1" applyBorder="1" applyAlignment="1">
      <alignment horizontal="distributed" vertical="center" shrinkToFit="1"/>
    </xf>
    <xf numFmtId="0" fontId="29" fillId="0" borderId="4" xfId="32" applyFont="1" applyFill="1" applyBorder="1" applyAlignment="1">
      <alignment horizontal="distributed" vertical="center" shrinkToFit="1"/>
    </xf>
    <xf numFmtId="176" fontId="27" fillId="0" borderId="9" xfId="32" applyNumberFormat="1" applyFont="1" applyFill="1" applyBorder="1" applyAlignment="1">
      <alignment horizontal="right" vertical="center"/>
    </xf>
    <xf numFmtId="176" fontId="27" fillId="0" borderId="10" xfId="32" applyNumberFormat="1" applyFont="1" applyFill="1" applyBorder="1" applyAlignment="1">
      <alignment horizontal="right" vertical="center"/>
    </xf>
    <xf numFmtId="177" fontId="27" fillId="0" borderId="15" xfId="32" applyNumberFormat="1" applyFont="1" applyFill="1" applyBorder="1" applyAlignment="1">
      <alignment horizontal="center" vertical="center"/>
    </xf>
    <xf numFmtId="177" fontId="27" fillId="0" borderId="20" xfId="32" applyNumberFormat="1" applyFont="1" applyFill="1" applyBorder="1" applyAlignment="1">
      <alignment horizontal="center" vertical="center"/>
    </xf>
    <xf numFmtId="177" fontId="27" fillId="0" borderId="21" xfId="32" applyNumberFormat="1" applyFont="1" applyFill="1" applyBorder="1" applyAlignment="1">
      <alignment horizontal="center" vertical="center"/>
    </xf>
    <xf numFmtId="176" fontId="27" fillId="0" borderId="4" xfId="32" applyNumberFormat="1" applyFont="1" applyFill="1" applyBorder="1" applyAlignment="1">
      <alignment horizontal="right" vertical="center"/>
    </xf>
    <xf numFmtId="0" fontId="27" fillId="0" borderId="12" xfId="32" applyFont="1" applyFill="1" applyBorder="1" applyAlignment="1">
      <alignment horizontal="distributed" vertical="center"/>
    </xf>
    <xf numFmtId="0" fontId="27" fillId="0" borderId="23" xfId="32" applyFont="1" applyFill="1" applyBorder="1" applyAlignment="1">
      <alignment horizontal="distributed" vertical="center"/>
    </xf>
    <xf numFmtId="176" fontId="27" fillId="0" borderId="2" xfId="32" applyNumberFormat="1" applyFont="1" applyFill="1" applyBorder="1" applyAlignment="1">
      <alignment horizontal="right" vertical="center"/>
    </xf>
    <xf numFmtId="176" fontId="27" fillId="0" borderId="12" xfId="32" applyNumberFormat="1" applyFont="1" applyFill="1" applyBorder="1" applyAlignment="1">
      <alignment horizontal="right" vertical="center"/>
    </xf>
    <xf numFmtId="176" fontId="27" fillId="0" borderId="10" xfId="32" applyNumberFormat="1" applyFont="1" applyFill="1" applyBorder="1" applyAlignment="1">
      <alignment vertical="center"/>
    </xf>
    <xf numFmtId="177" fontId="27" fillId="0" borderId="9" xfId="32" applyNumberFormat="1" applyFont="1" applyFill="1" applyBorder="1" applyAlignment="1">
      <alignment horizontal="right" vertical="center"/>
    </xf>
    <xf numFmtId="177" fontId="27" fillId="0" borderId="10" xfId="32" applyNumberFormat="1" applyFont="1" applyFill="1" applyBorder="1" applyAlignment="1">
      <alignment horizontal="right" vertical="center"/>
    </xf>
    <xf numFmtId="176" fontId="27" fillId="0" borderId="12" xfId="32" applyNumberFormat="1" applyFont="1" applyFill="1" applyBorder="1" applyAlignment="1">
      <alignment vertical="center"/>
    </xf>
    <xf numFmtId="176" fontId="27" fillId="0" borderId="11" xfId="36" applyNumberFormat="1" applyFont="1" applyFill="1" applyBorder="1" applyAlignment="1">
      <alignment horizontal="center" vertical="center"/>
    </xf>
    <xf numFmtId="176" fontId="27" fillId="0" borderId="0" xfId="36" applyNumberFormat="1" applyFont="1" applyFill="1" applyBorder="1" applyAlignment="1">
      <alignment horizontal="center" vertical="center"/>
    </xf>
    <xf numFmtId="176" fontId="27" fillId="0" borderId="0" xfId="36" applyNumberFormat="1" applyFont="1" applyFill="1" applyAlignment="1">
      <alignment horizontal="right" vertical="center" indent="7"/>
    </xf>
    <xf numFmtId="0" fontId="30" fillId="0" borderId="0" xfId="36" applyFont="1" applyFill="1" applyAlignment="1">
      <alignment horizontal="center" vertical="center"/>
    </xf>
    <xf numFmtId="0" fontId="27" fillId="0" borderId="33" xfId="36" applyFont="1" applyFill="1" applyBorder="1" applyAlignment="1">
      <alignment horizontal="left" vertical="justify" wrapText="1"/>
    </xf>
    <xf numFmtId="0" fontId="27" fillId="0" borderId="25" xfId="36" applyFont="1" applyFill="1" applyBorder="1" applyAlignment="1">
      <alignment horizontal="left" vertical="justify" wrapText="1"/>
    </xf>
    <xf numFmtId="0" fontId="27" fillId="0" borderId="15" xfId="36" applyFont="1" applyFill="1" applyBorder="1" applyAlignment="1">
      <alignment horizontal="center" vertical="center"/>
    </xf>
    <xf numFmtId="0" fontId="27" fillId="0" borderId="20" xfId="36" applyFont="1" applyFill="1" applyBorder="1" applyAlignment="1">
      <alignment horizontal="center" vertical="center"/>
    </xf>
    <xf numFmtId="176" fontId="27" fillId="0" borderId="13" xfId="36" applyNumberFormat="1" applyFont="1" applyFill="1" applyBorder="1" applyAlignment="1">
      <alignment horizontal="center" vertical="center"/>
    </xf>
    <xf numFmtId="176" fontId="27" fillId="0" borderId="7" xfId="36" applyNumberFormat="1" applyFont="1" applyFill="1" applyBorder="1" applyAlignment="1">
      <alignment horizontal="center" vertical="center"/>
    </xf>
    <xf numFmtId="176" fontId="27" fillId="0" borderId="7" xfId="36" applyNumberFormat="1" applyFont="1" applyFill="1" applyBorder="1" applyAlignment="1">
      <alignment horizontal="right" vertical="center" indent="7"/>
    </xf>
    <xf numFmtId="0" fontId="27" fillId="0" borderId="25" xfId="36" applyFont="1" applyFill="1" applyBorder="1" applyAlignment="1">
      <alignment horizontal="left" vertical="justify"/>
    </xf>
    <xf numFmtId="0" fontId="28" fillId="0" borderId="15" xfId="36" applyFont="1" applyFill="1" applyBorder="1" applyAlignment="1">
      <alignment horizontal="center" vertical="center"/>
    </xf>
    <xf numFmtId="0" fontId="28" fillId="0" borderId="20" xfId="36" applyFont="1" applyFill="1" applyBorder="1" applyAlignment="1">
      <alignment horizontal="center" vertical="center"/>
    </xf>
    <xf numFmtId="176" fontId="28" fillId="0" borderId="13" xfId="36" applyNumberFormat="1" applyFont="1" applyFill="1" applyBorder="1" applyAlignment="1">
      <alignment horizontal="right" vertical="center" indent="4"/>
    </xf>
    <xf numFmtId="176" fontId="28" fillId="0" borderId="7" xfId="36" applyNumberFormat="1" applyFont="1" applyFill="1" applyBorder="1" applyAlignment="1">
      <alignment horizontal="right" vertical="center" indent="4"/>
    </xf>
    <xf numFmtId="176" fontId="27" fillId="0" borderId="7" xfId="36" applyNumberFormat="1" applyFont="1" applyFill="1" applyBorder="1" applyAlignment="1">
      <alignment horizontal="right" vertical="center" indent="4"/>
    </xf>
    <xf numFmtId="176" fontId="27" fillId="0" borderId="9" xfId="36" applyNumberFormat="1" applyFont="1" applyFill="1" applyBorder="1" applyAlignment="1">
      <alignment horizontal="center" vertical="center"/>
    </xf>
    <xf numFmtId="176" fontId="27" fillId="0" borderId="10" xfId="36" applyNumberFormat="1" applyFont="1" applyFill="1" applyBorder="1" applyAlignment="1">
      <alignment horizontal="center" vertical="center"/>
    </xf>
    <xf numFmtId="176" fontId="27" fillId="0" borderId="10" xfId="36" applyNumberFormat="1" applyFont="1" applyFill="1" applyBorder="1" applyAlignment="1">
      <alignment horizontal="right" vertical="center" indent="7"/>
    </xf>
    <xf numFmtId="176" fontId="27" fillId="0" borderId="0" xfId="36" applyNumberFormat="1" applyFont="1" applyFill="1" applyAlignment="1">
      <alignment horizontal="right" vertical="center" indent="4"/>
    </xf>
    <xf numFmtId="176" fontId="28" fillId="0" borderId="11" xfId="36" applyNumberFormat="1" applyFont="1" applyFill="1" applyBorder="1" applyAlignment="1">
      <alignment horizontal="right" vertical="center" indent="4"/>
    </xf>
    <xf numFmtId="176" fontId="28" fillId="0" borderId="0" xfId="36" applyNumberFormat="1" applyFont="1" applyFill="1" applyBorder="1" applyAlignment="1">
      <alignment horizontal="right" vertical="center" indent="4"/>
    </xf>
    <xf numFmtId="176" fontId="27" fillId="0" borderId="0" xfId="36" applyNumberFormat="1" applyFont="1" applyFill="1" applyAlignment="1">
      <alignment horizontal="center" vertical="center"/>
    </xf>
    <xf numFmtId="177" fontId="27" fillId="0" borderId="2" xfId="32" applyNumberFormat="1" applyFont="1" applyFill="1" applyBorder="1" applyAlignment="1">
      <alignment horizontal="left" vertical="center"/>
    </xf>
    <xf numFmtId="177" fontId="27" fillId="0" borderId="12" xfId="32" applyNumberFormat="1" applyFont="1" applyFill="1" applyBorder="1" applyAlignment="1">
      <alignment horizontal="left" vertical="center"/>
    </xf>
    <xf numFmtId="177" fontId="27" fillId="0" borderId="23" xfId="32" applyNumberFormat="1" applyFont="1" applyFill="1" applyBorder="1" applyAlignment="1">
      <alignment horizontal="left" vertical="center"/>
    </xf>
    <xf numFmtId="176" fontId="28" fillId="0" borderId="9" xfId="36" applyNumberFormat="1" applyFont="1" applyFill="1" applyBorder="1" applyAlignment="1">
      <alignment horizontal="right" vertical="center" indent="4"/>
    </xf>
    <xf numFmtId="176" fontId="28" fillId="0" borderId="10" xfId="36" applyNumberFormat="1" applyFont="1" applyFill="1" applyBorder="1" applyAlignment="1">
      <alignment horizontal="right" vertical="center" indent="4"/>
    </xf>
    <xf numFmtId="176" fontId="27" fillId="0" borderId="10" xfId="35" applyNumberFormat="1" applyFont="1" applyFill="1" applyBorder="1" applyAlignment="1">
      <alignment horizontal="center" vertical="center"/>
    </xf>
    <xf numFmtId="176" fontId="27" fillId="0" borderId="10" xfId="36" applyNumberFormat="1" applyFont="1" applyFill="1" applyBorder="1" applyAlignment="1">
      <alignment horizontal="right" vertical="center" indent="4"/>
    </xf>
    <xf numFmtId="176" fontId="27" fillId="0" borderId="0" xfId="35" applyNumberFormat="1" applyFont="1" applyFill="1" applyBorder="1" applyAlignment="1">
      <alignment horizontal="center" vertical="center"/>
    </xf>
    <xf numFmtId="176" fontId="27" fillId="0" borderId="0" xfId="36" applyNumberFormat="1" applyFont="1" applyFill="1" applyBorder="1" applyAlignment="1">
      <alignment horizontal="right" vertical="center" indent="4"/>
    </xf>
    <xf numFmtId="182" fontId="34" fillId="0" borderId="10" xfId="0" applyNumberFormat="1" applyFont="1" applyFill="1" applyBorder="1" applyAlignment="1">
      <alignment horizontal="right" vertical="center" indent="1" shrinkToFit="1"/>
    </xf>
    <xf numFmtId="0" fontId="34" fillId="0" borderId="4" xfId="0" applyFont="1" applyFill="1" applyBorder="1" applyAlignment="1">
      <alignment horizontal="right" indent="1" shrinkToFit="1"/>
    </xf>
    <xf numFmtId="182" fontId="34" fillId="0" borderId="0" xfId="0" applyNumberFormat="1" applyFont="1" applyFill="1" applyBorder="1" applyAlignment="1">
      <alignment horizontal="right" vertical="center" indent="1" shrinkToFit="1"/>
    </xf>
    <xf numFmtId="0" fontId="34" fillId="0" borderId="17" xfId="0" applyFont="1" applyFill="1" applyBorder="1" applyAlignment="1">
      <alignment horizontal="right" vertical="center" indent="1" shrinkToFit="1"/>
    </xf>
    <xf numFmtId="0" fontId="34" fillId="0" borderId="17" xfId="0" applyFont="1" applyFill="1" applyBorder="1" applyAlignment="1">
      <alignment horizontal="right" indent="1" shrinkToFit="1"/>
    </xf>
    <xf numFmtId="182" fontId="27" fillId="0" borderId="1" xfId="0" applyNumberFormat="1" applyFont="1" applyFill="1" applyBorder="1" applyAlignment="1">
      <alignment horizontal="center" vertical="center" wrapText="1"/>
    </xf>
    <xf numFmtId="182" fontId="27" fillId="0" borderId="15" xfId="0" applyNumberFormat="1" applyFont="1" applyFill="1" applyBorder="1" applyAlignment="1">
      <alignment horizontal="center" vertical="center" wrapText="1"/>
    </xf>
    <xf numFmtId="182" fontId="27" fillId="0" borderId="20" xfId="0" applyNumberFormat="1" applyFont="1" applyFill="1" applyBorder="1" applyAlignment="1">
      <alignment horizontal="center" vertical="center" wrapText="1"/>
    </xf>
    <xf numFmtId="182" fontId="34" fillId="0" borderId="12" xfId="0" applyNumberFormat="1" applyFont="1" applyFill="1" applyBorder="1" applyAlignment="1">
      <alignment horizontal="center" vertical="center" shrinkToFit="1"/>
    </xf>
    <xf numFmtId="182" fontId="27" fillId="0" borderId="28" xfId="0" applyNumberFormat="1" applyFont="1" applyFill="1" applyBorder="1" applyAlignment="1">
      <alignment horizontal="left" vertical="distributed" wrapText="1"/>
    </xf>
    <xf numFmtId="182" fontId="27" fillId="0" borderId="30" xfId="0" applyNumberFormat="1" applyFont="1" applyFill="1" applyBorder="1" applyAlignment="1">
      <alignment horizontal="left" vertical="distributed"/>
    </xf>
    <xf numFmtId="182" fontId="27" fillId="0" borderId="1" xfId="0" applyNumberFormat="1" applyFont="1" applyFill="1" applyBorder="1" applyAlignment="1">
      <alignment horizontal="center" vertical="center"/>
    </xf>
    <xf numFmtId="182" fontId="36" fillId="0" borderId="1" xfId="0" applyNumberFormat="1" applyFont="1" applyFill="1" applyBorder="1" applyAlignment="1">
      <alignment horizontal="center" vertical="center"/>
    </xf>
    <xf numFmtId="182" fontId="27" fillId="0" borderId="20" xfId="0" applyNumberFormat="1" applyFont="1" applyFill="1" applyBorder="1" applyAlignment="1">
      <alignment horizontal="center" vertical="center"/>
    </xf>
    <xf numFmtId="182" fontId="27" fillId="0" borderId="15" xfId="0" applyNumberFormat="1" applyFont="1" applyFill="1" applyBorder="1" applyAlignment="1">
      <alignment horizontal="center" vertical="center" shrinkToFit="1"/>
    </xf>
    <xf numFmtId="182" fontId="27" fillId="0" borderId="20" xfId="0" applyNumberFormat="1" applyFont="1" applyFill="1" applyBorder="1" applyAlignment="1">
      <alignment vertical="center"/>
    </xf>
    <xf numFmtId="182" fontId="27" fillId="0" borderId="14" xfId="0" applyNumberFormat="1" applyFont="1" applyFill="1" applyBorder="1" applyAlignment="1">
      <alignment horizontal="center" vertical="center" shrinkToFit="1"/>
    </xf>
    <xf numFmtId="0" fontId="27" fillId="0" borderId="24" xfId="0" applyFont="1" applyFill="1" applyBorder="1" applyAlignment="1">
      <alignment vertical="center"/>
    </xf>
    <xf numFmtId="0" fontId="27" fillId="0" borderId="32" xfId="0" applyFont="1" applyFill="1" applyBorder="1" applyAlignment="1">
      <alignment vertical="center"/>
    </xf>
    <xf numFmtId="182" fontId="27" fillId="0" borderId="24" xfId="0" applyNumberFormat="1" applyFont="1" applyFill="1" applyBorder="1" applyAlignment="1">
      <alignment vertical="center"/>
    </xf>
    <xf numFmtId="182" fontId="27" fillId="0" borderId="2" xfId="0" applyNumberFormat="1" applyFont="1" applyFill="1" applyBorder="1" applyAlignment="1">
      <alignment horizontal="center" vertical="center"/>
    </xf>
    <xf numFmtId="182" fontId="27" fillId="0" borderId="23"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wrapText="1"/>
    </xf>
    <xf numFmtId="182" fontId="27" fillId="0" borderId="9" xfId="0" applyNumberFormat="1" applyFont="1" applyFill="1" applyBorder="1" applyAlignment="1">
      <alignment horizontal="center" vertical="center"/>
    </xf>
    <xf numFmtId="182" fontId="27" fillId="0" borderId="10" xfId="0" applyNumberFormat="1" applyFont="1" applyFill="1" applyBorder="1" applyAlignment="1">
      <alignment vertical="center"/>
    </xf>
    <xf numFmtId="182" fontId="27" fillId="0" borderId="14" xfId="0" applyNumberFormat="1" applyFont="1" applyFill="1" applyBorder="1" applyAlignment="1">
      <alignment horizontal="center" vertical="center"/>
    </xf>
    <xf numFmtId="182" fontId="27" fillId="0" borderId="24" xfId="0" applyNumberFormat="1" applyFont="1" applyFill="1" applyBorder="1" applyAlignment="1">
      <alignment horizontal="center" vertical="center"/>
    </xf>
    <xf numFmtId="182" fontId="27" fillId="0" borderId="32" xfId="0" applyNumberFormat="1" applyFont="1" applyFill="1" applyBorder="1" applyAlignment="1">
      <alignment horizontal="center" vertical="center"/>
    </xf>
    <xf numFmtId="182" fontId="27" fillId="0" borderId="23" xfId="0" applyNumberFormat="1" applyFont="1" applyFill="1" applyBorder="1" applyAlignment="1">
      <alignment horizontal="center" vertical="center" wrapText="1"/>
    </xf>
    <xf numFmtId="182" fontId="27" fillId="0" borderId="15" xfId="0" applyNumberFormat="1" applyFont="1" applyFill="1" applyBorder="1" applyAlignment="1">
      <alignment horizontal="center" vertical="center"/>
    </xf>
    <xf numFmtId="182" fontId="27" fillId="0" borderId="12" xfId="0" applyNumberFormat="1" applyFont="1" applyFill="1" applyBorder="1" applyAlignment="1">
      <alignment horizontal="center" vertical="center"/>
    </xf>
    <xf numFmtId="182" fontId="30" fillId="0" borderId="0" xfId="0" applyNumberFormat="1" applyFont="1" applyFill="1" applyAlignment="1">
      <alignment horizontal="center" vertical="center"/>
    </xf>
    <xf numFmtId="182" fontId="27" fillId="0" borderId="13" xfId="0" applyNumberFormat="1" applyFont="1" applyFill="1" applyBorder="1" applyAlignment="1">
      <alignment horizontal="center" vertical="center"/>
    </xf>
    <xf numFmtId="182" fontId="27" fillId="0" borderId="7" xfId="0" applyNumberFormat="1" applyFont="1" applyFill="1" applyBorder="1" applyAlignment="1">
      <alignment horizontal="center" vertical="center"/>
    </xf>
    <xf numFmtId="182" fontId="27" fillId="0" borderId="13" xfId="0" applyNumberFormat="1" applyFont="1" applyFill="1" applyBorder="1" applyAlignment="1">
      <alignment horizontal="center" vertical="center" wrapText="1"/>
    </xf>
    <xf numFmtId="182" fontId="27" fillId="0" borderId="18" xfId="0" applyNumberFormat="1" applyFont="1" applyFill="1" applyBorder="1" applyAlignment="1">
      <alignment horizontal="center" vertical="center" wrapText="1"/>
    </xf>
    <xf numFmtId="182" fontId="27" fillId="0" borderId="18" xfId="0" applyNumberFormat="1" applyFont="1" applyFill="1" applyBorder="1" applyAlignment="1">
      <alignment horizontal="center" vertical="center"/>
    </xf>
    <xf numFmtId="182" fontId="27" fillId="0" borderId="11" xfId="0" applyNumberFormat="1" applyFont="1" applyFill="1" applyBorder="1" applyAlignment="1">
      <alignment horizontal="center" vertical="center"/>
    </xf>
    <xf numFmtId="182" fontId="27" fillId="0" borderId="17" xfId="0" applyNumberFormat="1" applyFont="1" applyFill="1" applyBorder="1" applyAlignment="1">
      <alignment horizontal="center" vertical="center"/>
    </xf>
    <xf numFmtId="182" fontId="34" fillId="0" borderId="17" xfId="0" applyNumberFormat="1" applyFont="1" applyFill="1" applyBorder="1" applyAlignment="1">
      <alignment horizontal="right" vertical="center" indent="1" shrinkToFit="1"/>
    </xf>
    <xf numFmtId="182" fontId="27" fillId="0" borderId="0" xfId="0" applyNumberFormat="1" applyFont="1" applyFill="1" applyBorder="1" applyAlignment="1">
      <alignment vertical="center" shrinkToFit="1"/>
    </xf>
    <xf numFmtId="0" fontId="27" fillId="0" borderId="10" xfId="0" applyFont="1" applyFill="1" applyBorder="1" applyAlignment="1">
      <alignment vertical="center"/>
    </xf>
    <xf numFmtId="0" fontId="27" fillId="0" borderId="4" xfId="0" applyFont="1" applyFill="1" applyBorder="1" applyAlignment="1">
      <alignment vertical="center"/>
    </xf>
    <xf numFmtId="0" fontId="34" fillId="0" borderId="10" xfId="0" applyFont="1" applyFill="1" applyBorder="1" applyAlignment="1">
      <alignment horizontal="right" indent="1" shrinkToFit="1"/>
    </xf>
    <xf numFmtId="0" fontId="34" fillId="0" borderId="0" xfId="0" applyFont="1" applyFill="1" applyBorder="1" applyAlignment="1">
      <alignment horizontal="right" indent="1" shrinkToFit="1"/>
    </xf>
    <xf numFmtId="0" fontId="34" fillId="0" borderId="0" xfId="0" applyFont="1" applyFill="1" applyBorder="1" applyAlignment="1">
      <alignment horizontal="right" vertical="center" indent="1" shrinkToFit="1"/>
    </xf>
    <xf numFmtId="0" fontId="30" fillId="0" borderId="0" xfId="33" applyFont="1" applyFill="1" applyBorder="1" applyAlignment="1">
      <alignment horizontal="right" vertical="top" indent="4"/>
    </xf>
    <xf numFmtId="0" fontId="30" fillId="0" borderId="3" xfId="33" applyFont="1" applyFill="1" applyBorder="1" applyAlignment="1">
      <alignment horizontal="right" vertical="top" indent="4"/>
    </xf>
    <xf numFmtId="0" fontId="30" fillId="0" borderId="0" xfId="33" applyFont="1" applyFill="1" applyBorder="1" applyAlignment="1">
      <alignment horizontal="right" vertical="top" indent="5"/>
    </xf>
    <xf numFmtId="0" fontId="30" fillId="0" borderId="3" xfId="33" applyFont="1" applyFill="1" applyBorder="1" applyAlignment="1">
      <alignment horizontal="right" vertical="top" indent="5"/>
    </xf>
    <xf numFmtId="0" fontId="4" fillId="0" borderId="0" xfId="33" applyFont="1" applyFill="1" applyBorder="1" applyAlignment="1">
      <alignment horizontal="right" vertical="top" indent="6"/>
    </xf>
    <xf numFmtId="0" fontId="4" fillId="0" borderId="3" xfId="33" applyFont="1" applyFill="1" applyBorder="1" applyAlignment="1">
      <alignment horizontal="right" vertical="top" indent="6"/>
    </xf>
    <xf numFmtId="0" fontId="34" fillId="0" borderId="20" xfId="33" applyFont="1" applyFill="1" applyBorder="1" applyAlignment="1">
      <alignment horizontal="distributed" vertical="center" indent="1"/>
    </xf>
    <xf numFmtId="0" fontId="37" fillId="0" borderId="12" xfId="33" applyFont="1" applyFill="1" applyBorder="1" applyAlignment="1">
      <alignment horizontal="distributed" vertical="center" indent="1"/>
    </xf>
    <xf numFmtId="0" fontId="37" fillId="0" borderId="23" xfId="33" applyFont="1" applyFill="1" applyBorder="1" applyAlignment="1">
      <alignment horizontal="distributed" vertical="center" indent="1"/>
    </xf>
    <xf numFmtId="0" fontId="34" fillId="0" borderId="15" xfId="33" applyFont="1" applyFill="1" applyBorder="1" applyAlignment="1">
      <alignment horizontal="distributed" vertical="center" indent="1"/>
    </xf>
    <xf numFmtId="0" fontId="34" fillId="0" borderId="21" xfId="33" applyFont="1" applyFill="1" applyBorder="1" applyAlignment="1">
      <alignment horizontal="distributed" vertical="center" indent="1"/>
    </xf>
    <xf numFmtId="0" fontId="34" fillId="0" borderId="15" xfId="33" applyFont="1" applyFill="1" applyBorder="1" applyAlignment="1">
      <alignment horizontal="center" vertical="center"/>
    </xf>
    <xf numFmtId="0" fontId="34" fillId="0" borderId="20" xfId="33" applyFont="1" applyFill="1" applyBorder="1" applyAlignment="1">
      <alignment horizontal="center" vertical="center"/>
    </xf>
    <xf numFmtId="0" fontId="34" fillId="0" borderId="21" xfId="33" applyFont="1" applyFill="1" applyBorder="1" applyAlignment="1">
      <alignment horizontal="center" vertical="center"/>
    </xf>
    <xf numFmtId="0" fontId="37" fillId="0" borderId="13" xfId="33" applyNumberFormat="1" applyFont="1" applyFill="1" applyBorder="1" applyAlignment="1">
      <alignment horizontal="center" vertical="center"/>
    </xf>
    <xf numFmtId="0" fontId="37" fillId="0" borderId="7" xfId="33" applyNumberFormat="1" applyFont="1" applyFill="1" applyBorder="1" applyAlignment="1">
      <alignment horizontal="center" vertical="center"/>
    </xf>
    <xf numFmtId="0" fontId="34" fillId="0" borderId="11" xfId="33" applyNumberFormat="1" applyFont="1" applyFill="1" applyBorder="1" applyAlignment="1">
      <alignment horizontal="center" vertical="center"/>
    </xf>
    <xf numFmtId="0" fontId="34" fillId="0" borderId="0" xfId="33" applyNumberFormat="1" applyFont="1" applyFill="1" applyBorder="1" applyAlignment="1">
      <alignment horizontal="center" vertical="center"/>
    </xf>
    <xf numFmtId="0" fontId="34" fillId="0" borderId="13" xfId="33" applyFont="1" applyFill="1" applyBorder="1" applyAlignment="1">
      <alignment horizontal="distributed" vertical="center" indent="1"/>
    </xf>
    <xf numFmtId="0" fontId="34" fillId="0" borderId="18" xfId="33" applyFont="1" applyFill="1" applyBorder="1" applyAlignment="1">
      <alignment horizontal="distributed" vertical="center" indent="1"/>
    </xf>
    <xf numFmtId="49" fontId="12" fillId="0" borderId="5" xfId="0" applyNumberFormat="1" applyFont="1" applyFill="1" applyBorder="1" applyAlignment="1">
      <alignment horizontal="right" vertical="center" shrinkToFit="1"/>
    </xf>
    <xf numFmtId="0" fontId="34" fillId="0" borderId="0" xfId="33" applyFont="1" applyFill="1" applyBorder="1" applyAlignment="1">
      <alignment horizontal="left" vertical="center" shrinkToFit="1"/>
    </xf>
    <xf numFmtId="0" fontId="34" fillId="0" borderId="10" xfId="33" applyFont="1" applyFill="1" applyBorder="1" applyAlignment="1">
      <alignment horizontal="distributed" vertical="center" shrinkToFit="1"/>
    </xf>
    <xf numFmtId="0" fontId="34" fillId="0" borderId="10" xfId="33" applyFont="1" applyFill="1" applyBorder="1" applyAlignment="1">
      <alignment horizontal="left" vertical="center" shrinkToFit="1"/>
    </xf>
    <xf numFmtId="49" fontId="38" fillId="0" borderId="5" xfId="0" applyNumberFormat="1" applyFont="1" applyFill="1" applyBorder="1" applyAlignment="1">
      <alignment horizontal="right" vertical="center" shrinkToFit="1"/>
    </xf>
    <xf numFmtId="0" fontId="34" fillId="0" borderId="0" xfId="33" applyFont="1" applyFill="1" applyAlignment="1">
      <alignment horizontal="distributed" vertical="center" shrinkToFit="1"/>
    </xf>
    <xf numFmtId="0" fontId="34" fillId="0" borderId="0" xfId="33" applyFont="1" applyFill="1" applyAlignment="1">
      <alignment horizontal="left" vertical="center" shrinkToFit="1"/>
    </xf>
    <xf numFmtId="49" fontId="38" fillId="0" borderId="8" xfId="0" applyNumberFormat="1" applyFont="1" applyFill="1" applyBorder="1" applyAlignment="1">
      <alignment horizontal="right" vertical="center" shrinkToFit="1"/>
    </xf>
    <xf numFmtId="0" fontId="10" fillId="0" borderId="9" xfId="33" applyFont="1" applyFill="1" applyBorder="1" applyAlignment="1">
      <alignment horizontal="left" vertical="center" shrinkToFit="1"/>
    </xf>
    <xf numFmtId="0" fontId="10" fillId="0" borderId="10" xfId="33" applyFont="1" applyFill="1" applyBorder="1" applyAlignment="1">
      <alignment horizontal="left" vertical="center" shrinkToFit="1"/>
    </xf>
    <xf numFmtId="0" fontId="10" fillId="0" borderId="11" xfId="33" applyFont="1" applyFill="1" applyBorder="1" applyAlignment="1">
      <alignment horizontal="left" vertical="center" shrinkToFit="1"/>
    </xf>
    <xf numFmtId="0" fontId="10" fillId="0" borderId="0" xfId="33" applyFont="1" applyFill="1" applyBorder="1" applyAlignment="1">
      <alignment horizontal="left" vertical="center" shrinkToFit="1"/>
    </xf>
    <xf numFmtId="0" fontId="10" fillId="0" borderId="16" xfId="33" applyFont="1" applyFill="1" applyBorder="1" applyAlignment="1">
      <alignment horizontal="center" vertical="center"/>
    </xf>
    <xf numFmtId="0" fontId="10" fillId="0" borderId="13" xfId="0" applyFont="1" applyFill="1" applyBorder="1" applyAlignment="1">
      <alignment horizontal="distributed" vertical="center" shrinkToFit="1"/>
    </xf>
    <xf numFmtId="0" fontId="10" fillId="0" borderId="18" xfId="0" applyFont="1" applyFill="1" applyBorder="1" applyAlignment="1">
      <alignment horizontal="distributed" vertical="center" shrinkToFit="1"/>
    </xf>
    <xf numFmtId="49" fontId="12" fillId="0" borderId="8" xfId="0" applyNumberFormat="1" applyFont="1" applyFill="1" applyBorder="1" applyAlignment="1">
      <alignment horizontal="right" vertical="center" shrinkToFit="1"/>
    </xf>
    <xf numFmtId="0" fontId="10" fillId="0" borderId="15" xfId="33" applyFont="1" applyFill="1" applyBorder="1" applyAlignment="1">
      <alignment horizontal="center" vertical="center" wrapText="1"/>
    </xf>
    <xf numFmtId="0" fontId="10" fillId="0" borderId="20" xfId="33" applyFont="1" applyFill="1" applyBorder="1" applyAlignment="1">
      <alignment horizontal="center" vertical="center"/>
    </xf>
    <xf numFmtId="0" fontId="10" fillId="0" borderId="21" xfId="33" applyFont="1" applyFill="1" applyBorder="1" applyAlignment="1">
      <alignment horizontal="center" vertical="center"/>
    </xf>
    <xf numFmtId="49" fontId="12" fillId="0" borderId="13" xfId="33" applyNumberFormat="1" applyFont="1" applyFill="1" applyBorder="1" applyAlignment="1">
      <alignment horizontal="right" vertical="center" shrinkToFit="1"/>
    </xf>
    <xf numFmtId="49" fontId="12" fillId="0" borderId="7" xfId="33" applyNumberFormat="1" applyFont="1" applyFill="1" applyBorder="1" applyAlignment="1">
      <alignment horizontal="right" vertical="center" shrinkToFit="1"/>
    </xf>
    <xf numFmtId="49" fontId="12" fillId="0" borderId="18" xfId="33" applyNumberFormat="1" applyFont="1" applyFill="1" applyBorder="1" applyAlignment="1">
      <alignment horizontal="right" vertical="center" shrinkToFit="1"/>
    </xf>
    <xf numFmtId="49" fontId="12" fillId="0" borderId="11" xfId="33" applyNumberFormat="1" applyFont="1" applyFill="1" applyBorder="1" applyAlignment="1">
      <alignment horizontal="center" vertical="center" shrinkToFit="1"/>
    </xf>
    <xf numFmtId="49" fontId="12" fillId="0" borderId="0" xfId="33" applyNumberFormat="1" applyFont="1" applyFill="1" applyBorder="1" applyAlignment="1">
      <alignment horizontal="center" vertical="center" shrinkToFit="1"/>
    </xf>
    <xf numFmtId="49" fontId="12" fillId="0" borderId="17" xfId="33" applyNumberFormat="1" applyFont="1" applyFill="1" applyBorder="1" applyAlignment="1">
      <alignment horizontal="center" vertical="center" shrinkToFit="1"/>
    </xf>
    <xf numFmtId="0" fontId="10" fillId="0" borderId="15" xfId="33" applyFont="1" applyFill="1" applyBorder="1" applyAlignment="1">
      <alignment horizontal="center" vertical="center"/>
    </xf>
    <xf numFmtId="0" fontId="10" fillId="0" borderId="8" xfId="33" applyFont="1" applyFill="1" applyBorder="1" applyAlignment="1">
      <alignment horizontal="distributed" vertical="center" shrinkToFit="1"/>
    </xf>
    <xf numFmtId="49" fontId="12" fillId="0" borderId="9" xfId="33" applyNumberFormat="1" applyFont="1" applyFill="1" applyBorder="1" applyAlignment="1">
      <alignment horizontal="center" vertical="center" shrinkToFit="1"/>
    </xf>
    <xf numFmtId="49" fontId="12" fillId="0" borderId="10" xfId="33" applyNumberFormat="1" applyFont="1" applyFill="1" applyBorder="1" applyAlignment="1">
      <alignment horizontal="center" vertical="center" shrinkToFit="1"/>
    </xf>
    <xf numFmtId="49" fontId="12" fillId="0" borderId="4" xfId="33" applyNumberFormat="1" applyFont="1" applyFill="1" applyBorder="1" applyAlignment="1">
      <alignment horizontal="center" vertical="center" shrinkToFit="1"/>
    </xf>
    <xf numFmtId="0" fontId="10" fillId="0" borderId="5" xfId="33" applyFont="1" applyFill="1" applyBorder="1" applyAlignment="1">
      <alignment horizontal="distributed" vertical="center" shrinkToFit="1"/>
    </xf>
    <xf numFmtId="0" fontId="10" fillId="0" borderId="11" xfId="0" applyFont="1" applyFill="1" applyBorder="1" applyAlignment="1">
      <alignment horizontal="distributed" vertical="center" shrinkToFit="1"/>
    </xf>
    <xf numFmtId="0" fontId="10" fillId="0" borderId="17" xfId="0" applyFont="1" applyFill="1" applyBorder="1" applyAlignment="1">
      <alignment horizontal="distributed" vertical="center" shrinkToFit="1"/>
    </xf>
    <xf numFmtId="0" fontId="10" fillId="0" borderId="11" xfId="33" applyFont="1" applyFill="1" applyBorder="1" applyAlignment="1">
      <alignment horizontal="distributed" vertical="center" shrinkToFit="1"/>
    </xf>
    <xf numFmtId="0" fontId="10" fillId="0" borderId="17" xfId="33" applyFont="1" applyFill="1" applyBorder="1" applyAlignment="1">
      <alignment horizontal="distributed" vertical="center" shrinkToFit="1"/>
    </xf>
    <xf numFmtId="49" fontId="12" fillId="0" borderId="11" xfId="33" applyNumberFormat="1" applyFont="1" applyFill="1" applyBorder="1" applyAlignment="1">
      <alignment horizontal="right" vertical="center" shrinkToFit="1"/>
    </xf>
    <xf numFmtId="49" fontId="12" fillId="0" borderId="0" xfId="33" applyNumberFormat="1" applyFont="1" applyFill="1" applyBorder="1" applyAlignment="1">
      <alignment horizontal="right" vertical="center" shrinkToFit="1"/>
    </xf>
    <xf numFmtId="49" fontId="12" fillId="0" borderId="17" xfId="33" applyNumberFormat="1" applyFont="1" applyFill="1" applyBorder="1" applyAlignment="1">
      <alignment horizontal="right" vertical="center" shrinkToFit="1"/>
    </xf>
    <xf numFmtId="0" fontId="10" fillId="0" borderId="13" xfId="33" applyFont="1" applyFill="1" applyBorder="1" applyAlignment="1">
      <alignment horizontal="left" vertical="center" shrinkToFit="1"/>
    </xf>
    <xf numFmtId="0" fontId="10" fillId="0" borderId="7" xfId="33" applyFont="1" applyFill="1" applyBorder="1" applyAlignment="1">
      <alignment horizontal="left" vertical="center" shrinkToFit="1"/>
    </xf>
    <xf numFmtId="0" fontId="34" fillId="0" borderId="7" xfId="33" applyFont="1" applyFill="1" applyBorder="1" applyAlignment="1">
      <alignment horizontal="distributed" vertical="center" shrinkToFit="1"/>
    </xf>
    <xf numFmtId="0" fontId="34" fillId="0" borderId="7" xfId="33" applyFont="1" applyFill="1" applyBorder="1" applyAlignment="1">
      <alignment horizontal="left" vertical="center" shrinkToFit="1"/>
    </xf>
    <xf numFmtId="0" fontId="34" fillId="0" borderId="13" xfId="33" applyFont="1" applyFill="1" applyBorder="1" applyAlignment="1">
      <alignment horizontal="distributed" vertical="center" shrinkToFit="1"/>
    </xf>
    <xf numFmtId="0" fontId="34" fillId="0" borderId="18" xfId="33" applyFont="1" applyFill="1" applyBorder="1" applyAlignment="1">
      <alignment horizontal="distributed" vertical="center" shrinkToFit="1"/>
    </xf>
    <xf numFmtId="49" fontId="38" fillId="0" borderId="6" xfId="0" applyNumberFormat="1" applyFont="1" applyFill="1" applyBorder="1" applyAlignment="1">
      <alignment horizontal="right" vertical="center" shrinkToFit="1"/>
    </xf>
    <xf numFmtId="0" fontId="10" fillId="0" borderId="7" xfId="33" applyFont="1" applyFill="1" applyBorder="1" applyAlignment="1">
      <alignment horizontal="distributed" vertical="center" shrinkToFit="1"/>
    </xf>
    <xf numFmtId="0" fontId="10" fillId="0" borderId="18" xfId="33" applyFont="1" applyFill="1" applyBorder="1" applyAlignment="1">
      <alignment horizontal="distributed" vertical="center" shrinkToFit="1"/>
    </xf>
    <xf numFmtId="0" fontId="34" fillId="0" borderId="11" xfId="33" applyFont="1" applyFill="1" applyBorder="1" applyAlignment="1">
      <alignment horizontal="left" vertical="center" shrinkToFit="1"/>
    </xf>
    <xf numFmtId="0" fontId="34" fillId="0" borderId="2" xfId="33" applyFont="1" applyFill="1" applyBorder="1" applyAlignment="1">
      <alignment horizontal="distributed" vertical="center" indent="1"/>
    </xf>
    <xf numFmtId="0" fontId="34" fillId="0" borderId="23" xfId="33" applyFont="1" applyFill="1" applyBorder="1" applyAlignment="1">
      <alignment horizontal="distributed" vertical="center" indent="1"/>
    </xf>
    <xf numFmtId="0" fontId="34" fillId="0" borderId="12" xfId="33" applyFont="1" applyFill="1" applyBorder="1" applyAlignment="1">
      <alignment horizontal="distributed" vertical="center" indent="1"/>
    </xf>
    <xf numFmtId="0" fontId="34" fillId="0" borderId="0" xfId="33" applyNumberFormat="1" applyFont="1" applyFill="1" applyAlignment="1">
      <alignment horizontal="center" vertical="center"/>
    </xf>
    <xf numFmtId="0" fontId="10" fillId="0" borderId="0" xfId="33" applyFont="1" applyFill="1" applyBorder="1" applyAlignment="1">
      <alignment horizontal="distributed" vertical="center" shrinkToFit="1"/>
    </xf>
    <xf numFmtId="0" fontId="34" fillId="0" borderId="11" xfId="33" applyFont="1" applyFill="1" applyBorder="1" applyAlignment="1">
      <alignment horizontal="distributed" vertical="center" indent="1"/>
    </xf>
    <xf numFmtId="0" fontId="34" fillId="0" borderId="17" xfId="33" applyFont="1" applyFill="1" applyBorder="1" applyAlignment="1">
      <alignment horizontal="distributed" vertical="center" indent="1"/>
    </xf>
    <xf numFmtId="0" fontId="34" fillId="0" borderId="9" xfId="33" applyFont="1" applyFill="1" applyBorder="1" applyAlignment="1">
      <alignment horizontal="distributed" vertical="center" indent="1"/>
    </xf>
    <xf numFmtId="0" fontId="34" fillId="0" borderId="4" xfId="33" applyFont="1" applyFill="1" applyBorder="1" applyAlignment="1">
      <alignment horizontal="distributed" vertical="center" indent="1"/>
    </xf>
    <xf numFmtId="0" fontId="34" fillId="0" borderId="9" xfId="33" applyNumberFormat="1" applyFont="1" applyFill="1" applyBorder="1" applyAlignment="1">
      <alignment horizontal="center" vertical="center"/>
    </xf>
    <xf numFmtId="0" fontId="34" fillId="0" borderId="10" xfId="33" applyNumberFormat="1" applyFont="1" applyFill="1" applyBorder="1" applyAlignment="1">
      <alignment horizontal="center" vertical="center"/>
    </xf>
    <xf numFmtId="0" fontId="34" fillId="0" borderId="16" xfId="33" applyFont="1" applyFill="1" applyBorder="1" applyAlignment="1">
      <alignment horizontal="center" vertical="center"/>
    </xf>
    <xf numFmtId="0" fontId="34" fillId="0" borderId="15" xfId="33" applyFont="1" applyFill="1" applyBorder="1" applyAlignment="1">
      <alignment horizontal="center" vertical="center" wrapText="1"/>
    </xf>
    <xf numFmtId="0" fontId="34" fillId="0" borderId="7" xfId="0" applyFont="1" applyFill="1" applyBorder="1" applyAlignment="1">
      <alignment horizontal="distributed" vertical="center" shrinkToFit="1"/>
    </xf>
    <xf numFmtId="0" fontId="34" fillId="0" borderId="13" xfId="33" applyFont="1" applyFill="1" applyBorder="1" applyAlignment="1">
      <alignment horizontal="left" vertical="center" shrinkToFit="1"/>
    </xf>
    <xf numFmtId="0" fontId="34" fillId="0" borderId="7" xfId="33" applyFont="1" applyFill="1" applyBorder="1" applyAlignment="1">
      <alignment horizontal="distributed" vertical="center" indent="1"/>
    </xf>
    <xf numFmtId="0" fontId="34" fillId="0" borderId="0" xfId="33" applyFont="1" applyFill="1" applyBorder="1" applyAlignment="1">
      <alignment horizontal="distributed" vertical="center" indent="1"/>
    </xf>
    <xf numFmtId="0" fontId="34" fillId="0" borderId="10" xfId="33" applyFont="1" applyFill="1" applyBorder="1" applyAlignment="1">
      <alignment horizontal="distributed" vertical="center" indent="1"/>
    </xf>
    <xf numFmtId="0" fontId="4" fillId="0" borderId="0" xfId="33" applyFont="1" applyBorder="1" applyAlignment="1">
      <alignment horizontal="right" vertical="top" indent="1"/>
    </xf>
    <xf numFmtId="0" fontId="4" fillId="0" borderId="3" xfId="33" applyFont="1" applyBorder="1" applyAlignment="1">
      <alignment horizontal="right" vertical="top" indent="1"/>
    </xf>
    <xf numFmtId="49" fontId="10" fillId="0" borderId="15" xfId="33" applyNumberFormat="1" applyFont="1" applyBorder="1" applyAlignment="1">
      <alignment horizontal="center" vertical="center" wrapText="1" shrinkToFit="1"/>
    </xf>
    <xf numFmtId="49" fontId="10" fillId="0" borderId="21" xfId="33" applyNumberFormat="1" applyFont="1" applyBorder="1" applyAlignment="1">
      <alignment horizontal="center" vertical="center" wrapText="1" shrinkToFit="1"/>
    </xf>
    <xf numFmtId="0" fontId="14" fillId="0" borderId="11" xfId="33" applyFont="1" applyBorder="1" applyAlignment="1">
      <alignment horizontal="center" vertical="center" shrinkToFit="1"/>
    </xf>
    <xf numFmtId="0" fontId="14" fillId="0" borderId="17" xfId="33" applyFont="1" applyBorder="1" applyAlignment="1">
      <alignment horizontal="center" vertical="center" shrinkToFit="1"/>
    </xf>
  </cellXfs>
  <cellStyles count="37">
    <cellStyle name="パーセント" xfId="1" builtinId="5"/>
    <cellStyle name="桁区切り" xfId="2" builtinId="6"/>
    <cellStyle name="桁区切り 2" xfId="3" xr:uid="{00000000-0005-0000-0000-000002000000}"/>
    <cellStyle name="桁区切り 2 2" xfId="35" xr:uid="{00000000-0005-0000-0000-000003000000}"/>
    <cellStyle name="標準" xfId="0" builtinId="0"/>
    <cellStyle name="標準 2" xfId="4" xr:uid="{00000000-0005-0000-0000-000005000000}"/>
    <cellStyle name="標準 2 10" xfId="5" xr:uid="{00000000-0005-0000-0000-000006000000}"/>
    <cellStyle name="標準 2 11" xfId="6" xr:uid="{00000000-0005-0000-0000-000007000000}"/>
    <cellStyle name="標準 2 12" xfId="7" xr:uid="{00000000-0005-0000-0000-000008000000}"/>
    <cellStyle name="標準 2 13" xfId="8" xr:uid="{00000000-0005-0000-0000-000009000000}"/>
    <cellStyle name="標準 2 14" xfId="9" xr:uid="{00000000-0005-0000-0000-00000A000000}"/>
    <cellStyle name="標準 2 15" xfId="10" xr:uid="{00000000-0005-0000-0000-00000B000000}"/>
    <cellStyle name="標準 2 16" xfId="11" xr:uid="{00000000-0005-0000-0000-00000C000000}"/>
    <cellStyle name="標準 2 17" xfId="12" xr:uid="{00000000-0005-0000-0000-00000D000000}"/>
    <cellStyle name="標準 2 18" xfId="13" xr:uid="{00000000-0005-0000-0000-00000E000000}"/>
    <cellStyle name="標準 2 19" xfId="14" xr:uid="{00000000-0005-0000-0000-00000F000000}"/>
    <cellStyle name="標準 2 2" xfId="15" xr:uid="{00000000-0005-0000-0000-000010000000}"/>
    <cellStyle name="標準 2 4" xfId="16" xr:uid="{00000000-0005-0000-0000-000011000000}"/>
    <cellStyle name="標準 2 5" xfId="17" xr:uid="{00000000-0005-0000-0000-000012000000}"/>
    <cellStyle name="標準 2 6" xfId="18" xr:uid="{00000000-0005-0000-0000-000013000000}"/>
    <cellStyle name="標準 2 7" xfId="19" xr:uid="{00000000-0005-0000-0000-000014000000}"/>
    <cellStyle name="標準 2 8" xfId="20" xr:uid="{00000000-0005-0000-0000-000015000000}"/>
    <cellStyle name="標準 2 9" xfId="21" xr:uid="{00000000-0005-0000-0000-000016000000}"/>
    <cellStyle name="標準 3" xfId="22" xr:uid="{00000000-0005-0000-0000-000017000000}"/>
    <cellStyle name="標準 3 2" xfId="23" xr:uid="{00000000-0005-0000-0000-000018000000}"/>
    <cellStyle name="標準 3 3" xfId="24" xr:uid="{00000000-0005-0000-0000-000019000000}"/>
    <cellStyle name="標準 3 4" xfId="25" xr:uid="{00000000-0005-0000-0000-00001A000000}"/>
    <cellStyle name="標準 3 5" xfId="26" xr:uid="{00000000-0005-0000-0000-00001B000000}"/>
    <cellStyle name="標準 3 6" xfId="27" xr:uid="{00000000-0005-0000-0000-00001C000000}"/>
    <cellStyle name="標準 3 7" xfId="28" xr:uid="{00000000-0005-0000-0000-00001D000000}"/>
    <cellStyle name="標準 3 8" xfId="29" xr:uid="{00000000-0005-0000-0000-00001E000000}"/>
    <cellStyle name="標準 3 9" xfId="30" xr:uid="{00000000-0005-0000-0000-00001F000000}"/>
    <cellStyle name="標準 4" xfId="31" xr:uid="{00000000-0005-0000-0000-000020000000}"/>
    <cellStyle name="標準_137-138" xfId="32" xr:uid="{00000000-0005-0000-0000-000021000000}"/>
    <cellStyle name="標準_140～144" xfId="33" xr:uid="{00000000-0005-0000-0000-000022000000}"/>
    <cellStyle name="標準_⑬１１５～１２５ページ 2 2" xfId="36" xr:uid="{00000000-0005-0000-0000-000023000000}"/>
    <cellStyle name="標準_⑭１２６～１３４ページ" xfId="34"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3151160211845E-2"/>
          <c:y val="0.12584281131525227"/>
          <c:w val="0.90465242657675926"/>
          <c:h val="0.78815422377758337"/>
        </c:manualLayout>
      </c:layout>
      <c:barChart>
        <c:barDir val="col"/>
        <c:grouping val="clustered"/>
        <c:varyColors val="0"/>
        <c:ser>
          <c:idx val="1"/>
          <c:order val="0"/>
          <c:tx>
            <c:strRef>
              <c:f>'118'!$M$3</c:f>
              <c:strCache>
                <c:ptCount val="1"/>
                <c:pt idx="0">
                  <c:v>小学校数</c:v>
                </c:pt>
              </c:strCache>
            </c:strRef>
          </c:tx>
          <c:spPr>
            <a:solidFill>
              <a:srgbClr val="99FF66"/>
            </a:solidFill>
            <a:ln w="12700">
              <a:solidFill>
                <a:srgbClr val="000000"/>
              </a:solidFill>
              <a:prstDash val="solid"/>
            </a:ln>
          </c:spPr>
          <c:invertIfNegative val="0"/>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'118'!$M$4:$M$13</c:f>
              <c:numCache>
                <c:formatCode>General</c:formatCode>
                <c:ptCount val="10"/>
                <c:pt idx="0">
                  <c:v>20</c:v>
                </c:pt>
                <c:pt idx="1">
                  <c:v>21</c:v>
                </c:pt>
                <c:pt idx="2">
                  <c:v>21</c:v>
                </c:pt>
                <c:pt idx="3">
                  <c:v>32</c:v>
                </c:pt>
                <c:pt idx="4">
                  <c:v>26</c:v>
                </c:pt>
                <c:pt idx="5">
                  <c:v>26</c:v>
                </c:pt>
                <c:pt idx="6">
                  <c:v>25</c:v>
                </c:pt>
                <c:pt idx="7">
                  <c:v>25</c:v>
                </c:pt>
                <c:pt idx="8">
                  <c:v>25</c:v>
                </c:pt>
                <c:pt idx="9">
                  <c:v>25</c:v>
                </c:pt>
              </c:numCache>
            </c:numRef>
          </c:val>
          <c:extLst>
            <c:ext xmlns:c16="http://schemas.microsoft.com/office/drawing/2014/chart" uri="{C3380CC4-5D6E-409C-BE32-E72D297353CC}">
              <c16:uniqueId val="{00000000-347F-452A-B4F6-01741371A644}"/>
            </c:ext>
          </c:extLst>
        </c:ser>
        <c:ser>
          <c:idx val="0"/>
          <c:order val="1"/>
          <c:tx>
            <c:strRef>
              <c:f>'118'!$N$3</c:f>
              <c:strCache>
                <c:ptCount val="1"/>
                <c:pt idx="0">
                  <c:v>中学校数</c:v>
                </c:pt>
              </c:strCache>
            </c:strRef>
          </c:tx>
          <c:spPr>
            <a:solidFill>
              <a:srgbClr val="FFFF66"/>
            </a:solidFill>
            <a:ln w="12700">
              <a:solidFill>
                <a:srgbClr val="000000"/>
              </a:solidFill>
              <a:prstDash val="solid"/>
            </a:ln>
          </c:spPr>
          <c:invertIfNegative val="0"/>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'118'!$N$4:$N$13</c:f>
              <c:numCache>
                <c:formatCode>General</c:formatCode>
                <c:ptCount val="10"/>
                <c:pt idx="0">
                  <c:v>9</c:v>
                </c:pt>
                <c:pt idx="1">
                  <c:v>9</c:v>
                </c:pt>
                <c:pt idx="2">
                  <c:v>9</c:v>
                </c:pt>
                <c:pt idx="3">
                  <c:v>10</c:v>
                </c:pt>
                <c:pt idx="4">
                  <c:v>11</c:v>
                </c:pt>
                <c:pt idx="5">
                  <c:v>11</c:v>
                </c:pt>
                <c:pt idx="6">
                  <c:v>10</c:v>
                </c:pt>
                <c:pt idx="7">
                  <c:v>10</c:v>
                </c:pt>
                <c:pt idx="8">
                  <c:v>10</c:v>
                </c:pt>
                <c:pt idx="9">
                  <c:v>10</c:v>
                </c:pt>
              </c:numCache>
            </c:numRef>
          </c:val>
          <c:extLst>
            <c:ext xmlns:c16="http://schemas.microsoft.com/office/drawing/2014/chart" uri="{C3380CC4-5D6E-409C-BE32-E72D297353CC}">
              <c16:uniqueId val="{00000001-347F-452A-B4F6-01741371A644}"/>
            </c:ext>
          </c:extLst>
        </c:ser>
        <c:ser>
          <c:idx val="2"/>
          <c:order val="2"/>
          <c:tx>
            <c:strRef>
              <c:f>'118'!$O$3</c:f>
              <c:strCache>
                <c:ptCount val="1"/>
                <c:pt idx="0">
                  <c:v>義務教育学校</c:v>
                </c:pt>
              </c:strCache>
            </c:strRef>
          </c:tx>
          <c:spPr>
            <a:solidFill>
              <a:schemeClr val="accent6">
                <a:lumMod val="75000"/>
              </a:schemeClr>
            </a:solidFill>
            <a:ln w="12700">
              <a:solidFill>
                <a:sysClr val="windowText" lastClr="000000"/>
              </a:solidFill>
              <a:prstDash val="solid"/>
            </a:ln>
          </c:spPr>
          <c:invertIfNegative val="0"/>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'118'!$O$4:$O$13</c:f>
              <c:numCache>
                <c:formatCode>General</c:formatCode>
                <c:ptCount val="10"/>
                <c:pt idx="0">
                  <c:v>0</c:v>
                </c:pt>
                <c:pt idx="1">
                  <c:v>0</c:v>
                </c:pt>
                <c:pt idx="2">
                  <c:v>0</c:v>
                </c:pt>
                <c:pt idx="3">
                  <c:v>0</c:v>
                </c:pt>
                <c:pt idx="4">
                  <c:v>0</c:v>
                </c:pt>
                <c:pt idx="5">
                  <c:v>0</c:v>
                </c:pt>
                <c:pt idx="6">
                  <c:v>1</c:v>
                </c:pt>
                <c:pt idx="7">
                  <c:v>1</c:v>
                </c:pt>
                <c:pt idx="8">
                  <c:v>1</c:v>
                </c:pt>
                <c:pt idx="9">
                  <c:v>1</c:v>
                </c:pt>
              </c:numCache>
            </c:numRef>
          </c:val>
          <c:extLst>
            <c:ext xmlns:c16="http://schemas.microsoft.com/office/drawing/2014/chart" uri="{C3380CC4-5D6E-409C-BE32-E72D297353CC}">
              <c16:uniqueId val="{00000002-347F-452A-B4F6-01741371A644}"/>
            </c:ext>
          </c:extLst>
        </c:ser>
        <c:dLbls>
          <c:showLegendKey val="0"/>
          <c:showVal val="0"/>
          <c:showCatName val="0"/>
          <c:showSerName val="0"/>
          <c:showPercent val="0"/>
          <c:showBubbleSize val="0"/>
        </c:dLbls>
        <c:gapWidth val="150"/>
        <c:axId val="1489713056"/>
        <c:axId val="1489718496"/>
      </c:barChart>
      <c:lineChart>
        <c:grouping val="standard"/>
        <c:varyColors val="0"/>
        <c:ser>
          <c:idx val="3"/>
          <c:order val="3"/>
          <c:tx>
            <c:strRef>
              <c:f>'118'!$P$3</c:f>
              <c:strCache>
                <c:ptCount val="1"/>
                <c:pt idx="0">
                  <c:v>小学校児童数</c:v>
                </c:pt>
              </c:strCache>
            </c:strRef>
          </c:tx>
          <c:spPr>
            <a:ln w="12700">
              <a:solidFill>
                <a:srgbClr val="FF9933"/>
              </a:solidFill>
              <a:prstDash val="lgDash"/>
            </a:ln>
          </c:spPr>
          <c:marker>
            <c:symbol val="x"/>
            <c:size val="4"/>
            <c:spPr>
              <a:solidFill>
                <a:srgbClr val="FF9933"/>
              </a:solidFill>
              <a:ln w="25400">
                <a:solidFill>
                  <a:srgbClr val="FF9933"/>
                </a:solidFill>
                <a:prstDash val="solid"/>
              </a:ln>
            </c:spPr>
          </c:marker>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'118'!$P$4:$P$13</c:f>
              <c:numCache>
                <c:formatCode>0.000_ </c:formatCode>
                <c:ptCount val="10"/>
                <c:pt idx="0">
                  <c:v>7.7759999999999998</c:v>
                </c:pt>
                <c:pt idx="1">
                  <c:v>6.5030000000000001</c:v>
                </c:pt>
                <c:pt idx="2">
                  <c:v>5.7149999999999999</c:v>
                </c:pt>
                <c:pt idx="3">
                  <c:v>7.14</c:v>
                </c:pt>
                <c:pt idx="4">
                  <c:v>7.6639999999999997</c:v>
                </c:pt>
                <c:pt idx="5">
                  <c:v>7.633</c:v>
                </c:pt>
                <c:pt idx="6">
                  <c:v>7.3769999999999998</c:v>
                </c:pt>
                <c:pt idx="7">
                  <c:v>7.4329999999999998</c:v>
                </c:pt>
                <c:pt idx="8">
                  <c:v>7.343</c:v>
                </c:pt>
                <c:pt idx="9">
                  <c:v>7.1980000000000004</c:v>
                </c:pt>
              </c:numCache>
            </c:numRef>
          </c:val>
          <c:smooth val="0"/>
          <c:extLst>
            <c:ext xmlns:c16="http://schemas.microsoft.com/office/drawing/2014/chart" uri="{C3380CC4-5D6E-409C-BE32-E72D297353CC}">
              <c16:uniqueId val="{00000003-347F-452A-B4F6-01741371A644}"/>
            </c:ext>
          </c:extLst>
        </c:ser>
        <c:ser>
          <c:idx val="4"/>
          <c:order val="4"/>
          <c:tx>
            <c:strRef>
              <c:f>'118'!$Q$3</c:f>
              <c:strCache>
                <c:ptCount val="1"/>
                <c:pt idx="0">
                  <c:v>中学校生徒数</c:v>
                </c:pt>
              </c:strCache>
            </c:strRef>
          </c:tx>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'118'!$Q$4:$Q$13</c:f>
              <c:numCache>
                <c:formatCode>0.000_ </c:formatCode>
                <c:ptCount val="10"/>
                <c:pt idx="0">
                  <c:v>3.7069999999999999</c:v>
                </c:pt>
                <c:pt idx="1">
                  <c:v>3.7429999999999999</c:v>
                </c:pt>
                <c:pt idx="2">
                  <c:v>2.85</c:v>
                </c:pt>
                <c:pt idx="3">
                  <c:v>3.5630000000000002</c:v>
                </c:pt>
                <c:pt idx="4">
                  <c:v>3.7189999999999999</c:v>
                </c:pt>
                <c:pt idx="5">
                  <c:v>3.7170000000000001</c:v>
                </c:pt>
                <c:pt idx="6">
                  <c:v>3.6389999999999998</c:v>
                </c:pt>
                <c:pt idx="7">
                  <c:v>3.6789999999999998</c:v>
                </c:pt>
                <c:pt idx="8">
                  <c:v>3.7370000000000001</c:v>
                </c:pt>
                <c:pt idx="9">
                  <c:v>3.76</c:v>
                </c:pt>
              </c:numCache>
            </c:numRef>
          </c:val>
          <c:smooth val="0"/>
          <c:extLst>
            <c:ext xmlns:c16="http://schemas.microsoft.com/office/drawing/2014/chart" uri="{C3380CC4-5D6E-409C-BE32-E72D297353CC}">
              <c16:uniqueId val="{00000000-6892-470E-B618-ABEEAF0354CE}"/>
            </c:ext>
          </c:extLst>
        </c:ser>
        <c:ser>
          <c:idx val="5"/>
          <c:order val="5"/>
          <c:tx>
            <c:strRef>
              <c:f>'118'!$R$3</c:f>
              <c:strCache>
                <c:ptCount val="1"/>
                <c:pt idx="0">
                  <c:v>義務教育学校生徒数</c:v>
                </c:pt>
              </c:strCache>
            </c:strRef>
          </c:tx>
          <c:cat>
            <c:strRef>
              <c:f>'118'!$L$4:$L$13</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'118'!$R$4:$R$13</c:f>
              <c:numCache>
                <c:formatCode>0.000_ </c:formatCode>
                <c:ptCount val="10"/>
                <c:pt idx="0">
                  <c:v>0</c:v>
                </c:pt>
                <c:pt idx="1">
                  <c:v>0</c:v>
                </c:pt>
                <c:pt idx="2">
                  <c:v>0</c:v>
                </c:pt>
                <c:pt idx="3">
                  <c:v>0</c:v>
                </c:pt>
                <c:pt idx="4">
                  <c:v>0</c:v>
                </c:pt>
                <c:pt idx="5">
                  <c:v>0</c:v>
                </c:pt>
                <c:pt idx="6">
                  <c:v>0.39900000000000002</c:v>
                </c:pt>
                <c:pt idx="7">
                  <c:v>0.39300000000000002</c:v>
                </c:pt>
                <c:pt idx="8">
                  <c:v>0.38800000000000001</c:v>
                </c:pt>
                <c:pt idx="9">
                  <c:v>0.379</c:v>
                </c:pt>
              </c:numCache>
            </c:numRef>
          </c:val>
          <c:smooth val="0"/>
          <c:extLst>
            <c:ext xmlns:c16="http://schemas.microsoft.com/office/drawing/2014/chart" uri="{C3380CC4-5D6E-409C-BE32-E72D297353CC}">
              <c16:uniqueId val="{00000001-6892-470E-B618-ABEEAF0354CE}"/>
            </c:ext>
          </c:extLst>
        </c:ser>
        <c:dLbls>
          <c:showLegendKey val="0"/>
          <c:showVal val="0"/>
          <c:showCatName val="0"/>
          <c:showSerName val="0"/>
          <c:showPercent val="0"/>
          <c:showBubbleSize val="0"/>
        </c:dLbls>
        <c:marker val="1"/>
        <c:smooth val="0"/>
        <c:axId val="1489711968"/>
        <c:axId val="1489719040"/>
      </c:lineChart>
      <c:catAx>
        <c:axId val="1489713056"/>
        <c:scaling>
          <c:orientation val="minMax"/>
        </c:scaling>
        <c:delete val="0"/>
        <c:axPos val="b"/>
        <c:title>
          <c:tx>
            <c:rich>
              <a:bodyPr/>
              <a:lstStyle/>
              <a:p>
                <a:pPr>
                  <a:defRPr sz="1000"/>
                </a:pPr>
                <a:r>
                  <a:rPr lang="ja-JP" altLang="en-US" sz="1000">
                    <a:latin typeface="ＭＳ Ｐ明朝" pitchFamily="18" charset="-128"/>
                    <a:ea typeface="ＭＳ Ｐ明朝" pitchFamily="18" charset="-128"/>
                  </a:rPr>
                  <a:t>（年）</a:t>
                </a:r>
              </a:p>
            </c:rich>
          </c:tx>
          <c:layout>
            <c:manualLayout>
              <c:xMode val="edge"/>
              <c:yMode val="edge"/>
              <c:x val="0.94982395493246274"/>
              <c:y val="0.94861111111111118"/>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8496"/>
        <c:crosses val="autoZero"/>
        <c:auto val="0"/>
        <c:lblAlgn val="ctr"/>
        <c:lblOffset val="100"/>
        <c:tickLblSkip val="1"/>
        <c:tickMarkSkip val="1"/>
        <c:noMultiLvlLbl val="0"/>
      </c:catAx>
      <c:valAx>
        <c:axId val="1489718496"/>
        <c:scaling>
          <c:orientation val="minMax"/>
        </c:scaling>
        <c:delete val="0"/>
        <c:axPos val="l"/>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ＭＳ Ｐ明朝"/>
                    <a:ea typeface="ＭＳ Ｐ明朝"/>
                    <a:cs typeface="ＭＳ Ｐ明朝"/>
                  </a:defRPr>
                </a:pPr>
                <a:r>
                  <a:rPr lang="ja-JP" altLang="en-US" sz="1000"/>
                  <a:t>学校数</a:t>
                </a:r>
                <a:endParaRPr lang="en-US" altLang="ja-JP" sz="1000"/>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ＭＳ Ｐ明朝"/>
                    <a:ea typeface="ＭＳ Ｐ明朝"/>
                    <a:cs typeface="ＭＳ Ｐ明朝"/>
                  </a:defRPr>
                </a:pPr>
                <a:r>
                  <a:rPr lang="ja-JP" altLang="ja-JP" sz="1000" b="0" i="0" baseline="0"/>
                  <a:t>（単位：数）</a:t>
                </a:r>
                <a:endParaRPr lang="ja-JP" altLang="ja-JP" sz="1000"/>
              </a:p>
            </c:rich>
          </c:tx>
          <c:layout>
            <c:manualLayout>
              <c:xMode val="edge"/>
              <c:yMode val="edge"/>
              <c:x val="6.3676390044740344E-3"/>
              <c:y val="1.4851268591426071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3056"/>
        <c:crosses val="autoZero"/>
        <c:crossBetween val="between"/>
      </c:valAx>
      <c:catAx>
        <c:axId val="1489711968"/>
        <c:scaling>
          <c:orientation val="minMax"/>
        </c:scaling>
        <c:delete val="1"/>
        <c:axPos val="b"/>
        <c:numFmt formatCode="General" sourceLinked="1"/>
        <c:majorTickMark val="out"/>
        <c:minorTickMark val="none"/>
        <c:tickLblPos val="nextTo"/>
        <c:crossAx val="1489719040"/>
        <c:crosses val="autoZero"/>
        <c:auto val="0"/>
        <c:lblAlgn val="ctr"/>
        <c:lblOffset val="100"/>
        <c:noMultiLvlLbl val="0"/>
      </c:catAx>
      <c:valAx>
        <c:axId val="1489719040"/>
        <c:scaling>
          <c:orientation val="minMax"/>
        </c:scaling>
        <c:delete val="0"/>
        <c:axPos val="r"/>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Ｐ明朝"/>
                    <a:ea typeface="ＭＳ Ｐ明朝"/>
                    <a:cs typeface="ＭＳ Ｐ明朝"/>
                  </a:defRPr>
                </a:pPr>
                <a:r>
                  <a:rPr lang="ja-JP" altLang="en-US" sz="1000"/>
                  <a:t>児童・生徒数</a:t>
                </a:r>
                <a:endParaRPr lang="en-US" altLang="ja-JP" sz="100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Ｐ明朝"/>
                    <a:ea typeface="ＭＳ Ｐ明朝"/>
                    <a:cs typeface="ＭＳ Ｐ明朝"/>
                  </a:defRPr>
                </a:pPr>
                <a:r>
                  <a:rPr lang="ja-JP" altLang="ja-JP" sz="1000" b="0" i="0" baseline="0"/>
                  <a:t>（単位：千人）</a:t>
                </a:r>
                <a:endParaRPr lang="ja-JP" altLang="ja-JP" sz="1000"/>
              </a:p>
            </c:rich>
          </c:tx>
          <c:layout>
            <c:manualLayout>
              <c:xMode val="edge"/>
              <c:yMode val="edge"/>
              <c:x val="0.88979223125564588"/>
              <c:y val="2.4837173131136386E-3"/>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1968"/>
        <c:crosses val="max"/>
        <c:crossBetween val="between"/>
        <c:minorUnit val="2"/>
      </c:valAx>
      <c:spPr>
        <a:noFill/>
        <a:ln w="25400">
          <a:noFill/>
        </a:ln>
      </c:spPr>
    </c:plotArea>
    <c:legend>
      <c:legendPos val="l"/>
      <c:layout>
        <c:manualLayout>
          <c:xMode val="edge"/>
          <c:yMode val="edge"/>
          <c:x val="0.10117434507678411"/>
          <c:y val="6.1728395061728448E-4"/>
          <c:w val="0.24841915085817526"/>
          <c:h val="0.23580246913580247"/>
        </c:manualLayout>
      </c:layout>
      <c:overlay val="0"/>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28719885624052E-2"/>
          <c:y val="8.3516574317099246E-2"/>
          <c:w val="0.91171642162615851"/>
          <c:h val="0.83048046077573623"/>
        </c:manualLayout>
      </c:layout>
      <c:barChart>
        <c:barDir val="col"/>
        <c:grouping val="clustered"/>
        <c:varyColors val="0"/>
        <c:ser>
          <c:idx val="0"/>
          <c:order val="0"/>
          <c:tx>
            <c:strRef>
              <c:f>'118'!$M$31</c:f>
              <c:strCache>
                <c:ptCount val="1"/>
                <c:pt idx="0">
                  <c:v>小学校</c:v>
                </c:pt>
              </c:strCache>
            </c:strRef>
          </c:tx>
          <c:spPr>
            <a:solidFill>
              <a:srgbClr val="99FF66"/>
            </a:solidFill>
            <a:ln w="12700">
              <a:solidFill>
                <a:srgbClr val="000000"/>
              </a:solidFill>
              <a:prstDash val="solid"/>
            </a:ln>
          </c:spPr>
          <c:invertIfNegative val="0"/>
          <c:cat>
            <c:strRef>
              <c:f>'118'!$L$32:$L$41</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'118'!$M$32:$M$41</c:f>
              <c:numCache>
                <c:formatCode>General</c:formatCode>
                <c:ptCount val="10"/>
                <c:pt idx="0">
                  <c:v>325</c:v>
                </c:pt>
                <c:pt idx="1">
                  <c:v>351</c:v>
                </c:pt>
                <c:pt idx="2">
                  <c:v>355</c:v>
                </c:pt>
                <c:pt idx="3">
                  <c:v>507</c:v>
                </c:pt>
                <c:pt idx="4">
                  <c:v>517</c:v>
                </c:pt>
                <c:pt idx="5">
                  <c:v>517</c:v>
                </c:pt>
                <c:pt idx="6">
                  <c:v>496</c:v>
                </c:pt>
                <c:pt idx="7">
                  <c:v>500</c:v>
                </c:pt>
                <c:pt idx="8">
                  <c:v>497</c:v>
                </c:pt>
                <c:pt idx="9">
                  <c:v>504</c:v>
                </c:pt>
              </c:numCache>
            </c:numRef>
          </c:val>
          <c:extLst>
            <c:ext xmlns:c16="http://schemas.microsoft.com/office/drawing/2014/chart" uri="{C3380CC4-5D6E-409C-BE32-E72D297353CC}">
              <c16:uniqueId val="{00000000-D0C1-44B3-965C-8FA6D3DD06BF}"/>
            </c:ext>
          </c:extLst>
        </c:ser>
        <c:ser>
          <c:idx val="1"/>
          <c:order val="1"/>
          <c:tx>
            <c:strRef>
              <c:f>'118'!$N$31</c:f>
              <c:strCache>
                <c:ptCount val="1"/>
                <c:pt idx="0">
                  <c:v>中学校</c:v>
                </c:pt>
              </c:strCache>
            </c:strRef>
          </c:tx>
          <c:spPr>
            <a:solidFill>
              <a:srgbClr val="FFFF66"/>
            </a:solidFill>
            <a:ln w="12700">
              <a:solidFill>
                <a:srgbClr val="000000"/>
              </a:solidFill>
              <a:prstDash val="solid"/>
            </a:ln>
          </c:spPr>
          <c:invertIfNegative val="0"/>
          <c:cat>
            <c:strRef>
              <c:f>'118'!$L$32:$L$41</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'118'!$N$32:$N$41</c:f>
              <c:numCache>
                <c:formatCode>General</c:formatCode>
                <c:ptCount val="10"/>
                <c:pt idx="0">
                  <c:v>189</c:v>
                </c:pt>
                <c:pt idx="1">
                  <c:v>213</c:v>
                </c:pt>
                <c:pt idx="2">
                  <c:v>198</c:v>
                </c:pt>
                <c:pt idx="3">
                  <c:v>250</c:v>
                </c:pt>
                <c:pt idx="4">
                  <c:v>295</c:v>
                </c:pt>
                <c:pt idx="5">
                  <c:v>289</c:v>
                </c:pt>
                <c:pt idx="6">
                  <c:v>269</c:v>
                </c:pt>
                <c:pt idx="7">
                  <c:v>272</c:v>
                </c:pt>
                <c:pt idx="8">
                  <c:v>279</c:v>
                </c:pt>
                <c:pt idx="9">
                  <c:v>273</c:v>
                </c:pt>
              </c:numCache>
            </c:numRef>
          </c:val>
          <c:extLst>
            <c:ext xmlns:c16="http://schemas.microsoft.com/office/drawing/2014/chart" uri="{C3380CC4-5D6E-409C-BE32-E72D297353CC}">
              <c16:uniqueId val="{00000001-D0C1-44B3-965C-8FA6D3DD06BF}"/>
            </c:ext>
          </c:extLst>
        </c:ser>
        <c:ser>
          <c:idx val="2"/>
          <c:order val="2"/>
          <c:tx>
            <c:strRef>
              <c:f>'118'!$O$31</c:f>
              <c:strCache>
                <c:ptCount val="1"/>
                <c:pt idx="0">
                  <c:v>義務教育学校</c:v>
                </c:pt>
              </c:strCache>
            </c:strRef>
          </c:tx>
          <c:spPr>
            <a:solidFill>
              <a:schemeClr val="accent6">
                <a:lumMod val="75000"/>
              </a:schemeClr>
            </a:solidFill>
            <a:ln>
              <a:solidFill>
                <a:sysClr val="windowText" lastClr="000000"/>
              </a:solidFill>
            </a:ln>
          </c:spPr>
          <c:invertIfNegative val="0"/>
          <c:cat>
            <c:strRef>
              <c:f>'118'!$L$32:$L$41</c:f>
              <c:strCache>
                <c:ptCount val="10"/>
                <c:pt idx="0">
                  <c:v>昭和 60</c:v>
                </c:pt>
                <c:pt idx="1">
                  <c:v>平成 7</c:v>
                </c:pt>
                <c:pt idx="2">
                  <c:v>17</c:v>
                </c:pt>
                <c:pt idx="3">
                  <c:v>22</c:v>
                </c:pt>
                <c:pt idx="4">
                  <c:v>27</c:v>
                </c:pt>
                <c:pt idx="5">
                  <c:v>28</c:v>
                </c:pt>
                <c:pt idx="6">
                  <c:v>29</c:v>
                </c:pt>
                <c:pt idx="7">
                  <c:v>30</c:v>
                </c:pt>
                <c:pt idx="8">
                  <c:v>令和元</c:v>
                </c:pt>
                <c:pt idx="9">
                  <c:v>2</c:v>
                </c:pt>
              </c:strCache>
            </c:strRef>
          </c:cat>
          <c:val>
            <c:numRef>
              <c:f>'118'!$O$32:$O$41</c:f>
              <c:numCache>
                <c:formatCode>General</c:formatCode>
                <c:ptCount val="10"/>
                <c:pt idx="0">
                  <c:v>0</c:v>
                </c:pt>
                <c:pt idx="1">
                  <c:v>0</c:v>
                </c:pt>
                <c:pt idx="2">
                  <c:v>0</c:v>
                </c:pt>
                <c:pt idx="3">
                  <c:v>0</c:v>
                </c:pt>
                <c:pt idx="4">
                  <c:v>0</c:v>
                </c:pt>
                <c:pt idx="5">
                  <c:v>0</c:v>
                </c:pt>
                <c:pt idx="6">
                  <c:v>42</c:v>
                </c:pt>
                <c:pt idx="7">
                  <c:v>43</c:v>
                </c:pt>
                <c:pt idx="8">
                  <c:v>41</c:v>
                </c:pt>
                <c:pt idx="9">
                  <c:v>39</c:v>
                </c:pt>
              </c:numCache>
            </c:numRef>
          </c:val>
          <c:extLst>
            <c:ext xmlns:c16="http://schemas.microsoft.com/office/drawing/2014/chart" uri="{C3380CC4-5D6E-409C-BE32-E72D297353CC}">
              <c16:uniqueId val="{00000000-3598-454D-8802-ED52AF1B1919}"/>
            </c:ext>
          </c:extLst>
        </c:ser>
        <c:dLbls>
          <c:showLegendKey val="0"/>
          <c:showVal val="0"/>
          <c:showCatName val="0"/>
          <c:showSerName val="0"/>
          <c:showPercent val="0"/>
          <c:showBubbleSize val="0"/>
        </c:dLbls>
        <c:gapWidth val="70"/>
        <c:axId val="1489711424"/>
        <c:axId val="1489706528"/>
      </c:barChart>
      <c:catAx>
        <c:axId val="148971142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a:t>
                </a:r>
              </a:p>
            </c:rich>
          </c:tx>
          <c:layout>
            <c:manualLayout>
              <c:xMode val="edge"/>
              <c:yMode val="edge"/>
              <c:x val="0.95167189467170266"/>
              <c:y val="0.95061728395061729"/>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06528"/>
        <c:crosses val="autoZero"/>
        <c:auto val="1"/>
        <c:lblAlgn val="ctr"/>
        <c:lblOffset val="100"/>
        <c:tickLblSkip val="1"/>
        <c:tickMarkSkip val="1"/>
        <c:noMultiLvlLbl val="0"/>
      </c:catAx>
      <c:valAx>
        <c:axId val="1489706528"/>
        <c:scaling>
          <c:orientation val="minMax"/>
        </c:scaling>
        <c:delete val="0"/>
        <c:axPos val="l"/>
        <c:title>
          <c:tx>
            <c:rich>
              <a:bodyPr rot="0" vert="horz"/>
              <a:lstStyle/>
              <a:p>
                <a:pPr algn="ctr">
                  <a:defRPr sz="1000" b="0" i="0" u="none" strike="noStrike" baseline="0">
                    <a:solidFill>
                      <a:srgbClr val="000000"/>
                    </a:solidFill>
                    <a:latin typeface="ＭＳ Ｐ明朝" pitchFamily="18" charset="-128"/>
                    <a:ea typeface="ＭＳ Ｐ明朝" pitchFamily="18" charset="-128"/>
                    <a:cs typeface="ＭＳ 明朝"/>
                  </a:defRPr>
                </a:pPr>
                <a:r>
                  <a:rPr lang="ja-JP" altLang="en-US" sz="1000">
                    <a:latin typeface="ＭＳ Ｐ明朝" pitchFamily="18" charset="-128"/>
                    <a:ea typeface="ＭＳ Ｐ明朝" pitchFamily="18" charset="-128"/>
                  </a:rPr>
                  <a:t>（単位：人）</a:t>
                </a:r>
              </a:p>
            </c:rich>
          </c:tx>
          <c:layout>
            <c:manualLayout>
              <c:xMode val="edge"/>
              <c:yMode val="edge"/>
              <c:x val="1.3826117263797311E-3"/>
              <c:y val="1.7298532127928454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pitchFamily="18" charset="-128"/>
                <a:ea typeface="ＭＳ Ｐ明朝" pitchFamily="18" charset="-128"/>
                <a:cs typeface="ＭＳ 明朝"/>
              </a:defRPr>
            </a:pPr>
            <a:endParaRPr lang="ja-JP"/>
          </a:p>
        </c:txPr>
        <c:crossAx val="1489711424"/>
        <c:crosses val="autoZero"/>
        <c:crossBetween val="between"/>
      </c:valAx>
      <c:spPr>
        <a:noFill/>
        <a:ln w="25400">
          <a:noFill/>
        </a:ln>
      </c:spPr>
    </c:plotArea>
    <c:legend>
      <c:legendPos val="l"/>
      <c:layout>
        <c:manualLayout>
          <c:xMode val="edge"/>
          <c:yMode val="edge"/>
          <c:x val="0.10298102981029811"/>
          <c:y val="0.11141975308641976"/>
          <c:w val="0.17705510388437218"/>
          <c:h val="0.21203703703703702"/>
        </c:manualLayout>
      </c:layout>
      <c:overlay val="0"/>
      <c:spPr>
        <a:solidFill>
          <a:srgbClr val="FFFFFF"/>
        </a:solidFill>
        <a:ln w="25400">
          <a:noFill/>
        </a:ln>
      </c:spPr>
      <c:txPr>
        <a:bodyPr/>
        <a:lstStyle/>
        <a:p>
          <a:pPr>
            <a:defRPr sz="1000" b="0" i="0" u="none" strike="noStrike" baseline="0">
              <a:solidFill>
                <a:srgbClr val="000000"/>
              </a:solidFill>
              <a:latin typeface="ＭＳ Ｐ明朝" pitchFamily="18" charset="-128"/>
              <a:ea typeface="ＭＳ Ｐ明朝" pitchFamily="18" charset="-128"/>
              <a:cs typeface="ＭＳ 明朝"/>
            </a:defRPr>
          </a:pPr>
          <a:endParaRPr lang="ja-JP"/>
        </a:p>
      </c:txPr>
    </c:legend>
    <c:plotVisOnly val="0"/>
    <c:dispBlanksAs val="gap"/>
    <c:showDLblsOverMax val="0"/>
  </c:chart>
  <c:spPr>
    <a:solidFill>
      <a:srgbClr val="FFFFFF"/>
    </a:solidFill>
    <a:ln w="9525">
      <a:noFill/>
    </a:ln>
  </c:spPr>
  <c:txPr>
    <a:bodyPr/>
    <a:lstStyle/>
    <a:p>
      <a:pPr>
        <a:defRPr sz="15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verticalDpi="3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26</xdr:row>
      <xdr:rowOff>0</xdr:rowOff>
    </xdr:to>
    <xdr:graphicFrame macro="">
      <xdr:nvGraphicFramePr>
        <xdr:cNvPr id="805952" name="Chart 1">
          <a:extLst>
            <a:ext uri="{FF2B5EF4-FFF2-40B4-BE49-F238E27FC236}">
              <a16:creationId xmlns:a16="http://schemas.microsoft.com/office/drawing/2014/main" id="{00000000-0008-0000-0100-0000404C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10</xdr:col>
      <xdr:colOff>0</xdr:colOff>
      <xdr:row>54</xdr:row>
      <xdr:rowOff>0</xdr:rowOff>
    </xdr:to>
    <xdr:graphicFrame macro="">
      <xdr:nvGraphicFramePr>
        <xdr:cNvPr id="805953" name="Chart 2">
          <a:extLst>
            <a:ext uri="{FF2B5EF4-FFF2-40B4-BE49-F238E27FC236}">
              <a16:creationId xmlns:a16="http://schemas.microsoft.com/office/drawing/2014/main" id="{00000000-0008-0000-0100-0000414C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topLeftCell="A16" workbookViewId="0">
      <selection activeCell="A10" sqref="A10:E13"/>
    </sheetView>
  </sheetViews>
  <sheetFormatPr defaultRowHeight="13.5" x14ac:dyDescent="0.15"/>
  <cols>
    <col min="1" max="5" width="9" style="50"/>
    <col min="6" max="6" width="13.75" style="50" customWidth="1"/>
    <col min="7" max="7" width="36" style="50" bestFit="1" customWidth="1"/>
    <col min="8" max="16384" width="9" style="50"/>
  </cols>
  <sheetData>
    <row r="1" spans="1:7" ht="3.75" customHeight="1" x14ac:dyDescent="0.15"/>
    <row r="2" spans="1:7" ht="34.5" customHeight="1" x14ac:dyDescent="0.15">
      <c r="G2" s="130"/>
    </row>
    <row r="3" spans="1:7" ht="18.75" customHeight="1" x14ac:dyDescent="0.15">
      <c r="G3" s="130"/>
    </row>
    <row r="4" spans="1:7" ht="34.5" customHeight="1" x14ac:dyDescent="0.15">
      <c r="G4" s="130"/>
    </row>
    <row r="5" spans="1:7" ht="18.75" customHeight="1" x14ac:dyDescent="0.15">
      <c r="G5" s="130"/>
    </row>
    <row r="6" spans="1:7" ht="34.5" customHeight="1" x14ac:dyDescent="0.15">
      <c r="G6" s="130"/>
    </row>
    <row r="7" spans="1:7" ht="18.75" customHeight="1" x14ac:dyDescent="0.15">
      <c r="G7" s="130"/>
    </row>
    <row r="8" spans="1:7" ht="34.5" customHeight="1" x14ac:dyDescent="0.15">
      <c r="G8" s="130"/>
    </row>
    <row r="9" spans="1:7" ht="18.75" customHeight="1" x14ac:dyDescent="0.15">
      <c r="G9" s="130"/>
    </row>
    <row r="10" spans="1:7" ht="34.5" customHeight="1" x14ac:dyDescent="0.15">
      <c r="A10" s="683" t="s">
        <v>330</v>
      </c>
      <c r="B10" s="683"/>
      <c r="C10" s="683"/>
      <c r="D10" s="683"/>
      <c r="E10" s="683"/>
      <c r="F10" s="131"/>
      <c r="G10" s="130"/>
    </row>
    <row r="11" spans="1:7" ht="18.75" customHeight="1" x14ac:dyDescent="0.15">
      <c r="A11" s="684"/>
      <c r="B11" s="684"/>
      <c r="C11" s="684"/>
      <c r="D11" s="684"/>
      <c r="E11" s="684"/>
      <c r="F11" s="131"/>
      <c r="G11" s="130"/>
    </row>
    <row r="12" spans="1:7" ht="34.5" customHeight="1" x14ac:dyDescent="0.15">
      <c r="A12" s="684"/>
      <c r="B12" s="684"/>
      <c r="C12" s="684"/>
      <c r="D12" s="684"/>
      <c r="E12" s="684"/>
      <c r="F12" s="131"/>
      <c r="G12" s="130"/>
    </row>
    <row r="13" spans="1:7" ht="18.75" customHeight="1" x14ac:dyDescent="0.15">
      <c r="A13" s="685"/>
      <c r="B13" s="685"/>
      <c r="C13" s="685"/>
      <c r="D13" s="685"/>
      <c r="E13" s="685"/>
      <c r="F13" s="131"/>
      <c r="G13" s="130"/>
    </row>
    <row r="14" spans="1:7" ht="34.5" customHeight="1" x14ac:dyDescent="0.15">
      <c r="G14" s="130"/>
    </row>
    <row r="15" spans="1:7" ht="18.75" customHeight="1" x14ac:dyDescent="0.15">
      <c r="G15" s="130"/>
    </row>
    <row r="16" spans="1:7" ht="34.5" customHeight="1" x14ac:dyDescent="0.15">
      <c r="G16" s="130"/>
    </row>
    <row r="17" spans="7:7" ht="18.75" customHeight="1" x14ac:dyDescent="0.15">
      <c r="G17" s="130"/>
    </row>
    <row r="18" spans="7:7" ht="34.5" customHeight="1" x14ac:dyDescent="0.15">
      <c r="G18" s="130"/>
    </row>
    <row r="19" spans="7:7" ht="18.75" customHeight="1" x14ac:dyDescent="0.15">
      <c r="G19" s="130"/>
    </row>
    <row r="20" spans="7:7" ht="34.5" customHeight="1" x14ac:dyDescent="0.15">
      <c r="G20" s="130"/>
    </row>
    <row r="21" spans="7:7" ht="18.75" customHeight="1" x14ac:dyDescent="0.15">
      <c r="G21" s="130"/>
    </row>
    <row r="22" spans="7:7" ht="34.5" customHeight="1" x14ac:dyDescent="0.15">
      <c r="G22" s="130"/>
    </row>
    <row r="23" spans="7:7" ht="18.75" customHeight="1" x14ac:dyDescent="0.15">
      <c r="G23" s="130"/>
    </row>
    <row r="24" spans="7:7" ht="34.5" customHeight="1" x14ac:dyDescent="0.15">
      <c r="G24" s="130"/>
    </row>
    <row r="25" spans="7:7" ht="18.75" customHeight="1" x14ac:dyDescent="0.15">
      <c r="G25" s="132"/>
    </row>
    <row r="26" spans="7:7" ht="34.5" customHeight="1" x14ac:dyDescent="0.15">
      <c r="G26" s="253" t="s">
        <v>353</v>
      </c>
    </row>
    <row r="27" spans="7:7" ht="18.75" customHeight="1" x14ac:dyDescent="0.15">
      <c r="G27" s="132"/>
    </row>
    <row r="28" spans="7:7" ht="34.5" customHeight="1" x14ac:dyDescent="0.15">
      <c r="G28" s="130"/>
    </row>
    <row r="29" spans="7:7" ht="18.75" customHeight="1" x14ac:dyDescent="0.15">
      <c r="G29" s="130"/>
    </row>
    <row r="30" spans="7:7" ht="34.5" customHeight="1" x14ac:dyDescent="0.15">
      <c r="G30" s="130"/>
    </row>
  </sheetData>
  <mergeCells count="1">
    <mergeCell ref="A10:E13"/>
  </mergeCells>
  <phoneticPr fontId="9"/>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topLeftCell="A16" workbookViewId="0">
      <selection activeCell="A32" sqref="A32"/>
    </sheetView>
  </sheetViews>
  <sheetFormatPr defaultRowHeight="13.5" x14ac:dyDescent="0.15"/>
  <cols>
    <col min="1" max="1" width="17.375" style="275" customWidth="1"/>
    <col min="2" max="2" width="5.5" style="94" bestFit="1" customWidth="1"/>
    <col min="3" max="3" width="6.375" style="94" bestFit="1" customWidth="1"/>
    <col min="4" max="8" width="10.5" style="94" customWidth="1"/>
    <col min="9" max="9" width="10.5" style="275" customWidth="1"/>
    <col min="10" max="16384" width="9" style="26"/>
  </cols>
  <sheetData>
    <row r="1" spans="1:9" ht="24" x14ac:dyDescent="0.15">
      <c r="A1" s="806" t="s">
        <v>727</v>
      </c>
      <c r="B1" s="806"/>
      <c r="C1" s="806"/>
      <c r="D1" s="806"/>
      <c r="E1" s="806"/>
      <c r="F1" s="806"/>
      <c r="G1" s="806"/>
      <c r="H1" s="806"/>
      <c r="I1" s="806"/>
    </row>
    <row r="2" spans="1:9" ht="9" customHeight="1" x14ac:dyDescent="0.15">
      <c r="A2" s="94"/>
      <c r="I2" s="94"/>
    </row>
    <row r="3" spans="1:9" ht="16.5" customHeight="1" x14ac:dyDescent="0.15">
      <c r="A3" s="320"/>
      <c r="B3" s="321"/>
      <c r="C3" s="321"/>
      <c r="D3" s="280"/>
      <c r="E3" s="280"/>
      <c r="F3" s="280"/>
      <c r="G3" s="280"/>
      <c r="H3" s="52"/>
      <c r="I3" s="411" t="s">
        <v>886</v>
      </c>
    </row>
    <row r="4" spans="1:9" ht="13.5" customHeight="1" x14ac:dyDescent="0.15">
      <c r="A4" s="807" t="s">
        <v>586</v>
      </c>
      <c r="B4" s="808"/>
      <c r="C4" s="809"/>
      <c r="D4" s="777" t="s">
        <v>587</v>
      </c>
      <c r="E4" s="779"/>
      <c r="F4" s="778"/>
      <c r="G4" s="777" t="s">
        <v>594</v>
      </c>
      <c r="H4" s="779"/>
      <c r="I4" s="779"/>
    </row>
    <row r="5" spans="1:9" x14ac:dyDescent="0.15">
      <c r="A5" s="810"/>
      <c r="B5" s="810"/>
      <c r="C5" s="811"/>
      <c r="D5" s="281" t="s">
        <v>595</v>
      </c>
      <c r="E5" s="281" t="s">
        <v>596</v>
      </c>
      <c r="F5" s="281" t="s">
        <v>597</v>
      </c>
      <c r="G5" s="281" t="s">
        <v>595</v>
      </c>
      <c r="H5" s="281" t="s">
        <v>596</v>
      </c>
      <c r="I5" s="282" t="s">
        <v>597</v>
      </c>
    </row>
    <row r="6" spans="1:9" x14ac:dyDescent="0.15">
      <c r="A6" s="804" t="s">
        <v>15</v>
      </c>
      <c r="B6" s="803" t="s">
        <v>16</v>
      </c>
      <c r="C6" s="322" t="s">
        <v>13</v>
      </c>
      <c r="D6" s="452">
        <v>23.94</v>
      </c>
      <c r="E6" s="453">
        <v>30.39</v>
      </c>
      <c r="F6" s="453">
        <v>34.81</v>
      </c>
      <c r="G6" s="452">
        <v>21.85</v>
      </c>
      <c r="H6" s="453">
        <v>24.32</v>
      </c>
      <c r="I6" s="453">
        <v>25.71</v>
      </c>
    </row>
    <row r="7" spans="1:9" x14ac:dyDescent="0.15">
      <c r="A7" s="804"/>
      <c r="B7" s="803"/>
      <c r="C7" s="323" t="s">
        <v>17</v>
      </c>
      <c r="D7" s="454">
        <v>23.12</v>
      </c>
      <c r="E7" s="455">
        <v>28.58</v>
      </c>
      <c r="F7" s="455">
        <v>33.99</v>
      </c>
      <c r="G7" s="454">
        <v>21.72</v>
      </c>
      <c r="H7" s="455">
        <v>24.26</v>
      </c>
      <c r="I7" s="455">
        <v>25.45</v>
      </c>
    </row>
    <row r="8" spans="1:9" x14ac:dyDescent="0.15">
      <c r="A8" s="804"/>
      <c r="B8" s="803"/>
      <c r="C8" s="323" t="s">
        <v>14</v>
      </c>
      <c r="D8" s="456">
        <v>22.92</v>
      </c>
      <c r="E8" s="457">
        <v>31.85</v>
      </c>
      <c r="F8" s="457">
        <v>33.770000000000003</v>
      </c>
      <c r="G8" s="456">
        <v>21.77</v>
      </c>
      <c r="H8" s="458">
        <v>24.07</v>
      </c>
      <c r="I8" s="457">
        <v>25.87</v>
      </c>
    </row>
    <row r="9" spans="1:9" x14ac:dyDescent="0.15">
      <c r="A9" s="804" t="s">
        <v>18</v>
      </c>
      <c r="B9" s="803" t="s">
        <v>19</v>
      </c>
      <c r="C9" s="323" t="s">
        <v>13</v>
      </c>
      <c r="D9" s="459">
        <v>24.63</v>
      </c>
      <c r="E9" s="460">
        <v>28.26</v>
      </c>
      <c r="F9" s="460">
        <v>30.35</v>
      </c>
      <c r="G9" s="459">
        <v>21.34</v>
      </c>
      <c r="H9" s="460">
        <v>24.43</v>
      </c>
      <c r="I9" s="460">
        <v>25.21</v>
      </c>
    </row>
    <row r="10" spans="1:9" x14ac:dyDescent="0.15">
      <c r="A10" s="804"/>
      <c r="B10" s="803"/>
      <c r="C10" s="323" t="s">
        <v>17</v>
      </c>
      <c r="D10" s="461">
        <v>24.1</v>
      </c>
      <c r="E10" s="462">
        <v>27.6</v>
      </c>
      <c r="F10" s="462">
        <v>29.77</v>
      </c>
      <c r="G10" s="461">
        <v>22.19</v>
      </c>
      <c r="H10" s="462">
        <v>25</v>
      </c>
      <c r="I10" s="462">
        <v>26.08</v>
      </c>
    </row>
    <row r="11" spans="1:9" x14ac:dyDescent="0.15">
      <c r="A11" s="804"/>
      <c r="B11" s="803"/>
      <c r="C11" s="323" t="s">
        <v>14</v>
      </c>
      <c r="D11" s="456">
        <v>24.1</v>
      </c>
      <c r="E11" s="457">
        <v>27.67</v>
      </c>
      <c r="F11" s="457">
        <v>30.25</v>
      </c>
      <c r="G11" s="463">
        <v>24.5</v>
      </c>
      <c r="H11" s="460">
        <v>27</v>
      </c>
      <c r="I11" s="460">
        <v>27.65</v>
      </c>
    </row>
    <row r="12" spans="1:9" x14ac:dyDescent="0.15">
      <c r="A12" s="804" t="s">
        <v>20</v>
      </c>
      <c r="B12" s="803" t="s">
        <v>21</v>
      </c>
      <c r="C12" s="323" t="s">
        <v>13</v>
      </c>
      <c r="D12" s="459">
        <v>39.97</v>
      </c>
      <c r="E12" s="460">
        <v>45.31</v>
      </c>
      <c r="F12" s="460">
        <v>47.89</v>
      </c>
      <c r="G12" s="459">
        <v>44.14</v>
      </c>
      <c r="H12" s="460">
        <v>47.39</v>
      </c>
      <c r="I12" s="460">
        <v>48.66</v>
      </c>
    </row>
    <row r="13" spans="1:9" x14ac:dyDescent="0.15">
      <c r="A13" s="804"/>
      <c r="B13" s="803"/>
      <c r="C13" s="323" t="s">
        <v>17</v>
      </c>
      <c r="D13" s="464">
        <v>41.16</v>
      </c>
      <c r="E13" s="465">
        <v>45.59</v>
      </c>
      <c r="F13" s="465">
        <v>50.25</v>
      </c>
      <c r="G13" s="464">
        <v>45.16</v>
      </c>
      <c r="H13" s="465">
        <v>48.74</v>
      </c>
      <c r="I13" s="465">
        <v>50.76</v>
      </c>
    </row>
    <row r="14" spans="1:9" x14ac:dyDescent="0.15">
      <c r="A14" s="804"/>
      <c r="B14" s="803"/>
      <c r="C14" s="323" t="s">
        <v>14</v>
      </c>
      <c r="D14" s="456">
        <v>41.1</v>
      </c>
      <c r="E14" s="457">
        <v>48.12</v>
      </c>
      <c r="F14" s="457">
        <v>50.35</v>
      </c>
      <c r="G14" s="463">
        <v>46.65</v>
      </c>
      <c r="H14" s="458">
        <v>51.6</v>
      </c>
      <c r="I14" s="457">
        <v>51.87</v>
      </c>
    </row>
    <row r="15" spans="1:9" x14ac:dyDescent="0.15">
      <c r="A15" s="812" t="s">
        <v>22</v>
      </c>
      <c r="B15" s="803" t="s">
        <v>19</v>
      </c>
      <c r="C15" s="323" t="s">
        <v>13</v>
      </c>
      <c r="D15" s="459">
        <v>50.32</v>
      </c>
      <c r="E15" s="460">
        <v>54.19</v>
      </c>
      <c r="F15" s="460">
        <v>56.85</v>
      </c>
      <c r="G15" s="459">
        <v>46.77</v>
      </c>
      <c r="H15" s="460">
        <v>48.71</v>
      </c>
      <c r="I15" s="460">
        <v>49.51</v>
      </c>
    </row>
    <row r="16" spans="1:9" x14ac:dyDescent="0.15">
      <c r="A16" s="812"/>
      <c r="B16" s="803"/>
      <c r="C16" s="323" t="s">
        <v>17</v>
      </c>
      <c r="D16" s="466">
        <v>48.98</v>
      </c>
      <c r="E16" s="467">
        <v>52.13</v>
      </c>
      <c r="F16" s="467">
        <v>55.38</v>
      </c>
      <c r="G16" s="466">
        <v>46.31</v>
      </c>
      <c r="H16" s="467">
        <v>47.92</v>
      </c>
      <c r="I16" s="467">
        <v>48.34</v>
      </c>
    </row>
    <row r="17" spans="1:9" x14ac:dyDescent="0.15">
      <c r="A17" s="812"/>
      <c r="B17" s="803"/>
      <c r="C17" s="323" t="s">
        <v>14</v>
      </c>
      <c r="D17" s="456">
        <v>49.9</v>
      </c>
      <c r="E17" s="457">
        <v>53.07</v>
      </c>
      <c r="F17" s="457">
        <v>56.35</v>
      </c>
      <c r="G17" s="456">
        <v>45.95</v>
      </c>
      <c r="H17" s="457">
        <v>49.02</v>
      </c>
      <c r="I17" s="457">
        <v>50.02</v>
      </c>
    </row>
    <row r="18" spans="1:9" x14ac:dyDescent="0.15">
      <c r="A18" s="812" t="s">
        <v>23</v>
      </c>
      <c r="B18" s="803" t="s">
        <v>19</v>
      </c>
      <c r="C18" s="323" t="s">
        <v>13</v>
      </c>
      <c r="D18" s="459">
        <v>73.19</v>
      </c>
      <c r="E18" s="460">
        <v>90.4</v>
      </c>
      <c r="F18" s="460">
        <v>96.8</v>
      </c>
      <c r="G18" s="459">
        <v>54.07</v>
      </c>
      <c r="H18" s="460">
        <v>64.45</v>
      </c>
      <c r="I18" s="460">
        <v>62.66</v>
      </c>
    </row>
    <row r="19" spans="1:9" x14ac:dyDescent="0.15">
      <c r="A19" s="812"/>
      <c r="B19" s="803"/>
      <c r="C19" s="323" t="s">
        <v>17</v>
      </c>
      <c r="D19" s="468">
        <v>68.5</v>
      </c>
      <c r="E19" s="469">
        <v>85.24</v>
      </c>
      <c r="F19" s="469">
        <v>92.7</v>
      </c>
      <c r="G19" s="468">
        <v>53.35</v>
      </c>
      <c r="H19" s="469">
        <v>60.71</v>
      </c>
      <c r="I19" s="469">
        <v>60.53</v>
      </c>
    </row>
    <row r="20" spans="1:9" x14ac:dyDescent="0.15">
      <c r="A20" s="812"/>
      <c r="B20" s="803"/>
      <c r="C20" s="323" t="s">
        <v>14</v>
      </c>
      <c r="D20" s="456">
        <v>68.22</v>
      </c>
      <c r="E20" s="457">
        <v>87.97</v>
      </c>
      <c r="F20" s="457">
        <v>87.1</v>
      </c>
      <c r="G20" s="456">
        <v>53.27</v>
      </c>
      <c r="H20" s="457">
        <v>62.12</v>
      </c>
      <c r="I20" s="457">
        <v>60.52</v>
      </c>
    </row>
    <row r="21" spans="1:9" x14ac:dyDescent="0.15">
      <c r="A21" s="804" t="s">
        <v>24</v>
      </c>
      <c r="B21" s="803" t="s">
        <v>25</v>
      </c>
      <c r="C21" s="323" t="s">
        <v>13</v>
      </c>
      <c r="D21" s="459">
        <v>8.42</v>
      </c>
      <c r="E21" s="460">
        <v>7.77</v>
      </c>
      <c r="F21" s="460">
        <v>7.42</v>
      </c>
      <c r="G21" s="459">
        <v>8.93</v>
      </c>
      <c r="H21" s="460">
        <v>8.59</v>
      </c>
      <c r="I21" s="460">
        <v>8.5299999999999994</v>
      </c>
    </row>
    <row r="22" spans="1:9" x14ac:dyDescent="0.15">
      <c r="A22" s="804"/>
      <c r="B22" s="803"/>
      <c r="C22" s="323" t="s">
        <v>17</v>
      </c>
      <c r="D22" s="470">
        <v>8.51</v>
      </c>
      <c r="E22" s="471">
        <v>7.87</v>
      </c>
      <c r="F22" s="471">
        <v>7.44</v>
      </c>
      <c r="G22" s="470">
        <v>8.93</v>
      </c>
      <c r="H22" s="471">
        <v>8.66</v>
      </c>
      <c r="I22" s="471">
        <v>8.57</v>
      </c>
    </row>
    <row r="23" spans="1:9" x14ac:dyDescent="0.15">
      <c r="A23" s="804"/>
      <c r="B23" s="803"/>
      <c r="C23" s="323" t="s">
        <v>14</v>
      </c>
      <c r="D23" s="456">
        <v>8.61</v>
      </c>
      <c r="E23" s="457">
        <v>7.76</v>
      </c>
      <c r="F23" s="457">
        <v>7.43</v>
      </c>
      <c r="G23" s="456">
        <v>9.0299999999999994</v>
      </c>
      <c r="H23" s="457">
        <v>8.64</v>
      </c>
      <c r="I23" s="457">
        <v>8.64</v>
      </c>
    </row>
    <row r="24" spans="1:9" x14ac:dyDescent="0.15">
      <c r="A24" s="804" t="s">
        <v>26</v>
      </c>
      <c r="B24" s="803" t="s">
        <v>21</v>
      </c>
      <c r="C24" s="323" t="s">
        <v>13</v>
      </c>
      <c r="D24" s="459">
        <v>182.78</v>
      </c>
      <c r="E24" s="460">
        <v>203.56</v>
      </c>
      <c r="F24" s="460">
        <v>215.59</v>
      </c>
      <c r="G24" s="459">
        <v>168.32</v>
      </c>
      <c r="H24" s="460">
        <v>176.45</v>
      </c>
      <c r="I24" s="460">
        <v>177.11</v>
      </c>
    </row>
    <row r="25" spans="1:9" x14ac:dyDescent="0.15">
      <c r="A25" s="804"/>
      <c r="B25" s="803"/>
      <c r="C25" s="323" t="s">
        <v>17</v>
      </c>
      <c r="D25" s="472">
        <v>178.34</v>
      </c>
      <c r="E25" s="473">
        <v>196.19</v>
      </c>
      <c r="F25" s="473">
        <v>212.05</v>
      </c>
      <c r="G25" s="472">
        <v>165.82</v>
      </c>
      <c r="H25" s="473">
        <v>172.36</v>
      </c>
      <c r="I25" s="473">
        <v>174.75</v>
      </c>
    </row>
    <row r="26" spans="1:9" x14ac:dyDescent="0.15">
      <c r="A26" s="813"/>
      <c r="B26" s="805"/>
      <c r="C26" s="324" t="s">
        <v>14</v>
      </c>
      <c r="D26" s="456">
        <v>176.52</v>
      </c>
      <c r="E26" s="457">
        <v>200.52</v>
      </c>
      <c r="F26" s="457">
        <v>203.4</v>
      </c>
      <c r="G26" s="456">
        <v>166.75</v>
      </c>
      <c r="H26" s="457">
        <v>175.07</v>
      </c>
      <c r="I26" s="457">
        <v>174.72</v>
      </c>
    </row>
    <row r="27" spans="1:9" x14ac:dyDescent="0.15">
      <c r="A27" s="804" t="s">
        <v>598</v>
      </c>
      <c r="B27" s="803" t="s">
        <v>28</v>
      </c>
      <c r="C27" s="323" t="s">
        <v>13</v>
      </c>
      <c r="D27" s="459">
        <v>18.39</v>
      </c>
      <c r="E27" s="460">
        <v>21.4</v>
      </c>
      <c r="F27" s="460">
        <v>24.26</v>
      </c>
      <c r="G27" s="459">
        <v>12.09</v>
      </c>
      <c r="H27" s="460">
        <v>13.92</v>
      </c>
      <c r="I27" s="460">
        <v>14.65</v>
      </c>
    </row>
    <row r="28" spans="1:9" x14ac:dyDescent="0.15">
      <c r="A28" s="804"/>
      <c r="B28" s="803"/>
      <c r="C28" s="323" t="s">
        <v>17</v>
      </c>
      <c r="D28" s="474">
        <v>16.75</v>
      </c>
      <c r="E28" s="475">
        <v>19.600000000000001</v>
      </c>
      <c r="F28" s="475">
        <v>22.62</v>
      </c>
      <c r="G28" s="474">
        <v>11.23</v>
      </c>
      <c r="H28" s="475">
        <v>12.77</v>
      </c>
      <c r="I28" s="475">
        <v>13.89</v>
      </c>
    </row>
    <row r="29" spans="1:9" x14ac:dyDescent="0.15">
      <c r="A29" s="804"/>
      <c r="B29" s="803"/>
      <c r="C29" s="322" t="s">
        <v>14</v>
      </c>
      <c r="D29" s="476">
        <v>15.7</v>
      </c>
      <c r="E29" s="477">
        <v>18.850000000000001</v>
      </c>
      <c r="F29" s="477">
        <v>21.42</v>
      </c>
      <c r="G29" s="476">
        <v>10.75</v>
      </c>
      <c r="H29" s="477">
        <v>12.27</v>
      </c>
      <c r="I29" s="477">
        <v>14.2</v>
      </c>
    </row>
    <row r="30" spans="1:9" ht="16.5" customHeight="1" x14ac:dyDescent="0.15">
      <c r="A30" s="285" t="s">
        <v>853</v>
      </c>
      <c r="B30" s="285"/>
      <c r="C30" s="285"/>
      <c r="D30" s="285"/>
      <c r="E30" s="285"/>
      <c r="F30" s="52"/>
      <c r="G30" s="52"/>
      <c r="H30" s="52"/>
      <c r="I30" s="141" t="s">
        <v>585</v>
      </c>
    </row>
    <row r="31" spans="1:9" x14ac:dyDescent="0.15">
      <c r="A31" s="320" t="s">
        <v>773</v>
      </c>
    </row>
    <row r="32" spans="1:9" x14ac:dyDescent="0.15">
      <c r="A32" s="678" t="s">
        <v>901</v>
      </c>
    </row>
  </sheetData>
  <mergeCells count="20">
    <mergeCell ref="A27:A29"/>
    <mergeCell ref="B27:B29"/>
    <mergeCell ref="A12:A14"/>
    <mergeCell ref="B12:B14"/>
    <mergeCell ref="A15:A17"/>
    <mergeCell ref="B15:B17"/>
    <mergeCell ref="A18:A20"/>
    <mergeCell ref="B18:B20"/>
    <mergeCell ref="A21:A23"/>
    <mergeCell ref="B21:B23"/>
    <mergeCell ref="A24:A26"/>
    <mergeCell ref="B6:B8"/>
    <mergeCell ref="A9:A11"/>
    <mergeCell ref="B9:B11"/>
    <mergeCell ref="B24:B26"/>
    <mergeCell ref="A1:I1"/>
    <mergeCell ref="D4:F4"/>
    <mergeCell ref="G4:I4"/>
    <mergeCell ref="A4:C5"/>
    <mergeCell ref="A6:A8"/>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6"/>
  <sheetViews>
    <sheetView workbookViewId="0">
      <selection activeCell="F23" sqref="F23"/>
    </sheetView>
  </sheetViews>
  <sheetFormatPr defaultRowHeight="13.5" x14ac:dyDescent="0.15"/>
  <cols>
    <col min="1" max="1" width="13.625" style="478" customWidth="1"/>
    <col min="2" max="2" width="9.625" style="478" customWidth="1"/>
    <col min="3" max="8" width="11.5" style="478" customWidth="1"/>
    <col min="9" max="16384" width="9" style="478"/>
  </cols>
  <sheetData>
    <row r="1" spans="1:8" ht="22.5" customHeight="1" x14ac:dyDescent="0.15">
      <c r="A1" s="817" t="s">
        <v>728</v>
      </c>
      <c r="B1" s="817"/>
      <c r="C1" s="817"/>
      <c r="D1" s="817"/>
      <c r="E1" s="817"/>
      <c r="F1" s="817"/>
      <c r="G1" s="817"/>
      <c r="H1" s="817"/>
    </row>
    <row r="2" spans="1:8" ht="9" customHeight="1" x14ac:dyDescent="0.15"/>
    <row r="3" spans="1:8" ht="16.5" customHeight="1" x14ac:dyDescent="0.15">
      <c r="A3" s="478" t="s">
        <v>335</v>
      </c>
    </row>
    <row r="4" spans="1:8" ht="13.5" customHeight="1" x14ac:dyDescent="0.15">
      <c r="A4" s="818" t="s">
        <v>354</v>
      </c>
      <c r="B4" s="820" t="s">
        <v>229</v>
      </c>
      <c r="C4" s="820" t="s">
        <v>230</v>
      </c>
      <c r="D4" s="820"/>
      <c r="E4" s="820"/>
      <c r="F4" s="820"/>
      <c r="G4" s="820"/>
      <c r="H4" s="822"/>
    </row>
    <row r="5" spans="1:8" ht="13.5" customHeight="1" x14ac:dyDescent="0.15">
      <c r="A5" s="819"/>
      <c r="B5" s="821"/>
      <c r="C5" s="479" t="s">
        <v>231</v>
      </c>
      <c r="D5" s="480" t="s">
        <v>232</v>
      </c>
      <c r="E5" s="480" t="s">
        <v>233</v>
      </c>
      <c r="F5" s="480" t="s">
        <v>234</v>
      </c>
      <c r="G5" s="480" t="s">
        <v>235</v>
      </c>
      <c r="H5" s="481" t="s">
        <v>236</v>
      </c>
    </row>
    <row r="6" spans="1:8" ht="11.25" customHeight="1" x14ac:dyDescent="0.15">
      <c r="A6" s="482"/>
      <c r="B6" s="483" t="s">
        <v>864</v>
      </c>
      <c r="C6" s="379">
        <f t="shared" ref="C6:C12" si="0">SUM(D6:H6)</f>
        <v>88514</v>
      </c>
      <c r="D6" s="391">
        <v>11931</v>
      </c>
      <c r="E6" s="391">
        <v>58114</v>
      </c>
      <c r="F6" s="391">
        <v>17402</v>
      </c>
      <c r="G6" s="391">
        <v>1067</v>
      </c>
      <c r="H6" s="391" t="s">
        <v>299</v>
      </c>
    </row>
    <row r="7" spans="1:8" ht="11.25" customHeight="1" x14ac:dyDescent="0.15">
      <c r="A7" s="814" t="s">
        <v>237</v>
      </c>
      <c r="B7" s="378">
        <v>29</v>
      </c>
      <c r="C7" s="379">
        <f t="shared" si="0"/>
        <v>87556</v>
      </c>
      <c r="D7" s="391">
        <v>10888</v>
      </c>
      <c r="E7" s="391">
        <v>57556</v>
      </c>
      <c r="F7" s="391">
        <v>18627</v>
      </c>
      <c r="G7" s="391">
        <v>485</v>
      </c>
      <c r="H7" s="391" t="s">
        <v>299</v>
      </c>
    </row>
    <row r="8" spans="1:8" ht="11.25" customHeight="1" x14ac:dyDescent="0.15">
      <c r="A8" s="815"/>
      <c r="B8" s="378">
        <v>30</v>
      </c>
      <c r="C8" s="379">
        <f t="shared" si="0"/>
        <v>85643</v>
      </c>
      <c r="D8" s="391">
        <v>11276</v>
      </c>
      <c r="E8" s="391">
        <v>57317</v>
      </c>
      <c r="F8" s="391">
        <v>16408</v>
      </c>
      <c r="G8" s="391">
        <v>642</v>
      </c>
      <c r="H8" s="391" t="s">
        <v>299</v>
      </c>
    </row>
    <row r="9" spans="1:8" ht="11.25" customHeight="1" x14ac:dyDescent="0.15">
      <c r="A9" s="815"/>
      <c r="B9" s="378" t="s">
        <v>865</v>
      </c>
      <c r="C9" s="379">
        <f t="shared" si="0"/>
        <v>72330</v>
      </c>
      <c r="D9" s="391">
        <v>4667</v>
      </c>
      <c r="E9" s="391">
        <v>52438</v>
      </c>
      <c r="F9" s="391">
        <v>14846</v>
      </c>
      <c r="G9" s="391">
        <v>379</v>
      </c>
      <c r="H9" s="391" t="s">
        <v>887</v>
      </c>
    </row>
    <row r="10" spans="1:8" ht="11.25" customHeight="1" x14ac:dyDescent="0.15">
      <c r="A10" s="484"/>
      <c r="B10" s="485">
        <v>2</v>
      </c>
      <c r="C10" s="486">
        <f t="shared" si="0"/>
        <v>29436</v>
      </c>
      <c r="D10" s="487">
        <v>610</v>
      </c>
      <c r="E10" s="487">
        <v>24048</v>
      </c>
      <c r="F10" s="487">
        <v>2148</v>
      </c>
      <c r="G10" s="487">
        <v>2630</v>
      </c>
      <c r="H10" s="487" t="s">
        <v>299</v>
      </c>
    </row>
    <row r="11" spans="1:8" ht="11.25" customHeight="1" x14ac:dyDescent="0.15">
      <c r="A11" s="482"/>
      <c r="B11" s="483" t="s">
        <v>864</v>
      </c>
      <c r="C11" s="379">
        <f t="shared" si="0"/>
        <v>17508</v>
      </c>
      <c r="D11" s="391">
        <v>593</v>
      </c>
      <c r="E11" s="391">
        <v>11086</v>
      </c>
      <c r="F11" s="391">
        <v>4729</v>
      </c>
      <c r="G11" s="391">
        <v>346</v>
      </c>
      <c r="H11" s="391">
        <v>754</v>
      </c>
    </row>
    <row r="12" spans="1:8" ht="11.25" customHeight="1" x14ac:dyDescent="0.15">
      <c r="A12" s="814" t="s">
        <v>238</v>
      </c>
      <c r="B12" s="378">
        <v>29</v>
      </c>
      <c r="C12" s="379">
        <f t="shared" si="0"/>
        <v>15827</v>
      </c>
      <c r="D12" s="391">
        <v>872</v>
      </c>
      <c r="E12" s="391">
        <v>10592</v>
      </c>
      <c r="F12" s="391">
        <v>3242</v>
      </c>
      <c r="G12" s="391">
        <v>448</v>
      </c>
      <c r="H12" s="391">
        <v>673</v>
      </c>
    </row>
    <row r="13" spans="1:8" ht="11.25" customHeight="1" x14ac:dyDescent="0.15">
      <c r="A13" s="815"/>
      <c r="B13" s="378">
        <v>30</v>
      </c>
      <c r="C13" s="379">
        <f t="shared" ref="C13:C68" si="1">SUM(D13:H13)</f>
        <v>13249</v>
      </c>
      <c r="D13" s="391">
        <v>424</v>
      </c>
      <c r="E13" s="391">
        <v>9546</v>
      </c>
      <c r="F13" s="391">
        <v>2293</v>
      </c>
      <c r="G13" s="391">
        <v>287</v>
      </c>
      <c r="H13" s="391">
        <v>699</v>
      </c>
    </row>
    <row r="14" spans="1:8" ht="11.25" customHeight="1" x14ac:dyDescent="0.15">
      <c r="A14" s="815"/>
      <c r="B14" s="378" t="s">
        <v>865</v>
      </c>
      <c r="C14" s="379">
        <f t="shared" si="1"/>
        <v>11876</v>
      </c>
      <c r="D14" s="391">
        <v>103</v>
      </c>
      <c r="E14" s="391">
        <v>8180</v>
      </c>
      <c r="F14" s="391">
        <v>2561</v>
      </c>
      <c r="G14" s="391">
        <v>359</v>
      </c>
      <c r="H14" s="391">
        <v>673</v>
      </c>
    </row>
    <row r="15" spans="1:8" ht="11.25" customHeight="1" x14ac:dyDescent="0.15">
      <c r="A15" s="484"/>
      <c r="B15" s="485">
        <v>2</v>
      </c>
      <c r="C15" s="486">
        <f t="shared" si="1"/>
        <v>6729</v>
      </c>
      <c r="D15" s="487">
        <v>102</v>
      </c>
      <c r="E15" s="487">
        <v>4501</v>
      </c>
      <c r="F15" s="487">
        <v>1046</v>
      </c>
      <c r="G15" s="487">
        <v>454</v>
      </c>
      <c r="H15" s="487">
        <v>626</v>
      </c>
    </row>
    <row r="16" spans="1:8" ht="11.25" customHeight="1" x14ac:dyDescent="0.15">
      <c r="A16" s="482"/>
      <c r="B16" s="483" t="s">
        <v>864</v>
      </c>
      <c r="C16" s="379">
        <f>SUM(D16:H16)</f>
        <v>6511</v>
      </c>
      <c r="D16" s="391">
        <v>32</v>
      </c>
      <c r="E16" s="391">
        <v>3690</v>
      </c>
      <c r="F16" s="391">
        <v>1854</v>
      </c>
      <c r="G16" s="391" t="s">
        <v>299</v>
      </c>
      <c r="H16" s="391">
        <v>935</v>
      </c>
    </row>
    <row r="17" spans="1:8" ht="11.25" customHeight="1" x14ac:dyDescent="0.15">
      <c r="A17" s="814" t="s">
        <v>240</v>
      </c>
      <c r="B17" s="378">
        <v>29</v>
      </c>
      <c r="C17" s="379">
        <f>SUM(D17:H17)</f>
        <v>6517</v>
      </c>
      <c r="D17" s="391">
        <v>60</v>
      </c>
      <c r="E17" s="391">
        <v>3158</v>
      </c>
      <c r="F17" s="391">
        <v>2121</v>
      </c>
      <c r="G17" s="391" t="s">
        <v>299</v>
      </c>
      <c r="H17" s="391">
        <v>1178</v>
      </c>
    </row>
    <row r="18" spans="1:8" ht="11.25" customHeight="1" x14ac:dyDescent="0.15">
      <c r="A18" s="816"/>
      <c r="B18" s="378">
        <v>30</v>
      </c>
      <c r="C18" s="379">
        <f>SUM(D18:H18)</f>
        <v>6221</v>
      </c>
      <c r="D18" s="391">
        <v>31</v>
      </c>
      <c r="E18" s="391">
        <v>2874</v>
      </c>
      <c r="F18" s="391">
        <v>1954</v>
      </c>
      <c r="G18" s="391" t="s">
        <v>299</v>
      </c>
      <c r="H18" s="391">
        <v>1362</v>
      </c>
    </row>
    <row r="19" spans="1:8" ht="11.25" customHeight="1" x14ac:dyDescent="0.15">
      <c r="A19" s="814"/>
      <c r="B19" s="378" t="s">
        <v>865</v>
      </c>
      <c r="C19" s="379">
        <f>SUM(D19:H19)</f>
        <v>5515</v>
      </c>
      <c r="D19" s="391">
        <v>33</v>
      </c>
      <c r="E19" s="391">
        <v>2570</v>
      </c>
      <c r="F19" s="391">
        <v>1749</v>
      </c>
      <c r="G19" s="391" t="s">
        <v>299</v>
      </c>
      <c r="H19" s="391">
        <v>1163</v>
      </c>
    </row>
    <row r="20" spans="1:8" ht="11.25" customHeight="1" x14ac:dyDescent="0.15">
      <c r="A20" s="484"/>
      <c r="B20" s="485">
        <v>2</v>
      </c>
      <c r="C20" s="486">
        <f t="shared" si="1"/>
        <v>3049</v>
      </c>
      <c r="D20" s="487" t="s">
        <v>900</v>
      </c>
      <c r="E20" s="487">
        <v>1333</v>
      </c>
      <c r="F20" s="487">
        <v>209</v>
      </c>
      <c r="G20" s="487">
        <v>447</v>
      </c>
      <c r="H20" s="487">
        <v>1060</v>
      </c>
    </row>
    <row r="21" spans="1:8" ht="11.25" customHeight="1" x14ac:dyDescent="0.15">
      <c r="A21" s="482"/>
      <c r="B21" s="483" t="s">
        <v>864</v>
      </c>
      <c r="C21" s="379">
        <f t="shared" si="1"/>
        <v>13453</v>
      </c>
      <c r="D21" s="391">
        <v>53</v>
      </c>
      <c r="E21" s="391">
        <v>11233</v>
      </c>
      <c r="F21" s="391">
        <v>927</v>
      </c>
      <c r="G21" s="391">
        <v>31</v>
      </c>
      <c r="H21" s="391">
        <v>1209</v>
      </c>
    </row>
    <row r="22" spans="1:8" ht="11.25" customHeight="1" x14ac:dyDescent="0.15">
      <c r="A22" s="814" t="s">
        <v>239</v>
      </c>
      <c r="B22" s="378">
        <v>29</v>
      </c>
      <c r="C22" s="379">
        <f t="shared" si="1"/>
        <v>13055</v>
      </c>
      <c r="D22" s="391">
        <v>108</v>
      </c>
      <c r="E22" s="391">
        <v>10652</v>
      </c>
      <c r="F22" s="391">
        <v>1062</v>
      </c>
      <c r="G22" s="391" t="s">
        <v>299</v>
      </c>
      <c r="H22" s="391">
        <v>1233</v>
      </c>
    </row>
    <row r="23" spans="1:8" ht="11.25" customHeight="1" x14ac:dyDescent="0.15">
      <c r="A23" s="815"/>
      <c r="B23" s="378">
        <v>30</v>
      </c>
      <c r="C23" s="379">
        <f t="shared" si="1"/>
        <v>12778</v>
      </c>
      <c r="D23" s="391">
        <v>55</v>
      </c>
      <c r="E23" s="391">
        <v>10904</v>
      </c>
      <c r="F23" s="391">
        <v>749</v>
      </c>
      <c r="G23" s="391" t="s">
        <v>299</v>
      </c>
      <c r="H23" s="391">
        <v>1070</v>
      </c>
    </row>
    <row r="24" spans="1:8" ht="11.25" customHeight="1" x14ac:dyDescent="0.15">
      <c r="A24" s="815"/>
      <c r="B24" s="378" t="s">
        <v>865</v>
      </c>
      <c r="C24" s="379">
        <f t="shared" si="1"/>
        <v>10937</v>
      </c>
      <c r="D24" s="391" t="s">
        <v>299</v>
      </c>
      <c r="E24" s="391">
        <v>9017</v>
      </c>
      <c r="F24" s="391">
        <v>735</v>
      </c>
      <c r="G24" s="391">
        <v>36</v>
      </c>
      <c r="H24" s="391">
        <v>1149</v>
      </c>
    </row>
    <row r="25" spans="1:8" ht="11.25" customHeight="1" x14ac:dyDescent="0.15">
      <c r="A25" s="484"/>
      <c r="B25" s="485">
        <v>2</v>
      </c>
      <c r="C25" s="486">
        <f t="shared" si="1"/>
        <v>4866</v>
      </c>
      <c r="D25" s="487" t="s">
        <v>900</v>
      </c>
      <c r="E25" s="487">
        <v>3804</v>
      </c>
      <c r="F25" s="487">
        <v>25</v>
      </c>
      <c r="G25" s="487">
        <v>126</v>
      </c>
      <c r="H25" s="487">
        <v>911</v>
      </c>
    </row>
    <row r="26" spans="1:8" ht="11.25" customHeight="1" x14ac:dyDescent="0.15">
      <c r="A26" s="482"/>
      <c r="B26" s="483" t="s">
        <v>864</v>
      </c>
      <c r="C26" s="379">
        <f>SUM(D26:H26)</f>
        <v>27268</v>
      </c>
      <c r="D26" s="391">
        <v>374</v>
      </c>
      <c r="E26" s="391">
        <v>18094</v>
      </c>
      <c r="F26" s="391">
        <v>4494</v>
      </c>
      <c r="G26" s="391">
        <v>362</v>
      </c>
      <c r="H26" s="391">
        <v>3944</v>
      </c>
    </row>
    <row r="27" spans="1:8" ht="11.25" customHeight="1" x14ac:dyDescent="0.15">
      <c r="A27" s="814" t="s">
        <v>241</v>
      </c>
      <c r="B27" s="378">
        <v>29</v>
      </c>
      <c r="C27" s="379">
        <f>SUM(D27:H27)</f>
        <v>27012</v>
      </c>
      <c r="D27" s="391">
        <v>723</v>
      </c>
      <c r="E27" s="391">
        <v>16935</v>
      </c>
      <c r="F27" s="391">
        <v>5119</v>
      </c>
      <c r="G27" s="391">
        <v>257</v>
      </c>
      <c r="H27" s="391">
        <v>3978</v>
      </c>
    </row>
    <row r="28" spans="1:8" ht="11.25" customHeight="1" x14ac:dyDescent="0.15">
      <c r="A28" s="815"/>
      <c r="B28" s="378">
        <v>30</v>
      </c>
      <c r="C28" s="379">
        <f>SUM(D28:H28)</f>
        <v>26027</v>
      </c>
      <c r="D28" s="391">
        <v>294</v>
      </c>
      <c r="E28" s="391">
        <v>16898</v>
      </c>
      <c r="F28" s="391">
        <v>4713</v>
      </c>
      <c r="G28" s="391">
        <v>425</v>
      </c>
      <c r="H28" s="391">
        <v>3697</v>
      </c>
    </row>
    <row r="29" spans="1:8" ht="11.25" customHeight="1" x14ac:dyDescent="0.15">
      <c r="A29" s="815"/>
      <c r="B29" s="378" t="s">
        <v>865</v>
      </c>
      <c r="C29" s="379">
        <f>SUM(D29:H29)</f>
        <v>24162</v>
      </c>
      <c r="D29" s="391">
        <v>433</v>
      </c>
      <c r="E29" s="391">
        <v>15687</v>
      </c>
      <c r="F29" s="391">
        <v>4349</v>
      </c>
      <c r="G29" s="391">
        <v>321</v>
      </c>
      <c r="H29" s="391">
        <v>3372</v>
      </c>
    </row>
    <row r="30" spans="1:8" ht="11.25" customHeight="1" x14ac:dyDescent="0.15">
      <c r="A30" s="484"/>
      <c r="B30" s="485">
        <v>2</v>
      </c>
      <c r="C30" s="486">
        <f t="shared" si="1"/>
        <v>10603</v>
      </c>
      <c r="D30" s="487">
        <v>102</v>
      </c>
      <c r="E30" s="487">
        <v>5887</v>
      </c>
      <c r="F30" s="487">
        <v>515</v>
      </c>
      <c r="G30" s="487">
        <v>1542</v>
      </c>
      <c r="H30" s="487">
        <v>2557</v>
      </c>
    </row>
    <row r="31" spans="1:8" ht="11.25" customHeight="1" x14ac:dyDescent="0.15">
      <c r="A31" s="482"/>
      <c r="B31" s="483" t="s">
        <v>864</v>
      </c>
      <c r="C31" s="379">
        <f t="shared" si="1"/>
        <v>5072</v>
      </c>
      <c r="D31" s="391">
        <v>232</v>
      </c>
      <c r="E31" s="391">
        <v>2801</v>
      </c>
      <c r="F31" s="391">
        <v>1237</v>
      </c>
      <c r="G31" s="391">
        <v>340</v>
      </c>
      <c r="H31" s="391">
        <v>462</v>
      </c>
    </row>
    <row r="32" spans="1:8" ht="11.25" customHeight="1" x14ac:dyDescent="0.15">
      <c r="A32" s="814" t="s">
        <v>242</v>
      </c>
      <c r="B32" s="378">
        <v>29</v>
      </c>
      <c r="C32" s="379">
        <f t="shared" si="1"/>
        <v>4283</v>
      </c>
      <c r="D32" s="391">
        <v>263</v>
      </c>
      <c r="E32" s="391">
        <v>2452</v>
      </c>
      <c r="F32" s="391">
        <v>998</v>
      </c>
      <c r="G32" s="391">
        <v>160</v>
      </c>
      <c r="H32" s="391">
        <v>410</v>
      </c>
    </row>
    <row r="33" spans="1:8" ht="11.25" customHeight="1" x14ac:dyDescent="0.15">
      <c r="A33" s="815"/>
      <c r="B33" s="378">
        <v>30</v>
      </c>
      <c r="C33" s="379">
        <f t="shared" si="1"/>
        <v>3813</v>
      </c>
      <c r="D33" s="391">
        <v>176</v>
      </c>
      <c r="E33" s="391">
        <v>2565</v>
      </c>
      <c r="F33" s="391">
        <v>675</v>
      </c>
      <c r="G33" s="391">
        <v>139</v>
      </c>
      <c r="H33" s="391">
        <v>258</v>
      </c>
    </row>
    <row r="34" spans="1:8" ht="11.25" customHeight="1" x14ac:dyDescent="0.15">
      <c r="A34" s="815"/>
      <c r="B34" s="378" t="s">
        <v>865</v>
      </c>
      <c r="C34" s="379">
        <f t="shared" si="1"/>
        <v>3514</v>
      </c>
      <c r="D34" s="391">
        <v>21</v>
      </c>
      <c r="E34" s="391">
        <v>2373</v>
      </c>
      <c r="F34" s="391">
        <v>900</v>
      </c>
      <c r="G34" s="391">
        <v>20</v>
      </c>
      <c r="H34" s="391">
        <v>200</v>
      </c>
    </row>
    <row r="35" spans="1:8" ht="11.25" customHeight="1" x14ac:dyDescent="0.15">
      <c r="A35" s="484"/>
      <c r="B35" s="485">
        <v>2</v>
      </c>
      <c r="C35" s="486">
        <f t="shared" si="1"/>
        <v>2058</v>
      </c>
      <c r="D35" s="487">
        <v>22</v>
      </c>
      <c r="E35" s="487">
        <v>1513</v>
      </c>
      <c r="F35" s="487">
        <v>167</v>
      </c>
      <c r="G35" s="487">
        <v>72</v>
      </c>
      <c r="H35" s="487">
        <v>284</v>
      </c>
    </row>
    <row r="36" spans="1:8" ht="11.25" customHeight="1" x14ac:dyDescent="0.15">
      <c r="A36" s="482"/>
      <c r="B36" s="483" t="s">
        <v>864</v>
      </c>
      <c r="C36" s="379">
        <f t="shared" si="1"/>
        <v>22409</v>
      </c>
      <c r="D36" s="391">
        <v>27</v>
      </c>
      <c r="E36" s="391">
        <v>7261</v>
      </c>
      <c r="F36" s="391">
        <v>4387</v>
      </c>
      <c r="G36" s="391">
        <v>195</v>
      </c>
      <c r="H36" s="391">
        <v>10539</v>
      </c>
    </row>
    <row r="37" spans="1:8" ht="11.25" customHeight="1" x14ac:dyDescent="0.15">
      <c r="A37" s="814" t="s">
        <v>243</v>
      </c>
      <c r="B37" s="378">
        <v>29</v>
      </c>
      <c r="C37" s="379">
        <f t="shared" si="1"/>
        <v>22075</v>
      </c>
      <c r="D37" s="391">
        <v>36</v>
      </c>
      <c r="E37" s="391">
        <v>6714</v>
      </c>
      <c r="F37" s="391">
        <v>4744</v>
      </c>
      <c r="G37" s="391">
        <v>21</v>
      </c>
      <c r="H37" s="391">
        <v>10560</v>
      </c>
    </row>
    <row r="38" spans="1:8" ht="11.25" customHeight="1" x14ac:dyDescent="0.15">
      <c r="A38" s="814"/>
      <c r="B38" s="378">
        <v>30</v>
      </c>
      <c r="C38" s="379">
        <f t="shared" si="1"/>
        <v>19946</v>
      </c>
      <c r="D38" s="391">
        <v>21</v>
      </c>
      <c r="E38" s="391">
        <v>5515</v>
      </c>
      <c r="F38" s="391">
        <v>5618</v>
      </c>
      <c r="G38" s="391">
        <v>64</v>
      </c>
      <c r="H38" s="391">
        <v>8728</v>
      </c>
    </row>
    <row r="39" spans="1:8" ht="11.25" customHeight="1" x14ac:dyDescent="0.15">
      <c r="A39" s="814"/>
      <c r="B39" s="378" t="s">
        <v>865</v>
      </c>
      <c r="C39" s="379">
        <f t="shared" si="1"/>
        <v>16352</v>
      </c>
      <c r="D39" s="391">
        <v>27</v>
      </c>
      <c r="E39" s="391">
        <v>4503</v>
      </c>
      <c r="F39" s="391">
        <v>3809</v>
      </c>
      <c r="G39" s="391">
        <v>24</v>
      </c>
      <c r="H39" s="391">
        <v>7989</v>
      </c>
    </row>
    <row r="40" spans="1:8" ht="11.25" customHeight="1" x14ac:dyDescent="0.15">
      <c r="A40" s="484"/>
      <c r="B40" s="485">
        <v>2</v>
      </c>
      <c r="C40" s="486">
        <f t="shared" si="1"/>
        <v>8679</v>
      </c>
      <c r="D40" s="487" t="s">
        <v>900</v>
      </c>
      <c r="E40" s="487">
        <v>2039</v>
      </c>
      <c r="F40" s="487">
        <v>36</v>
      </c>
      <c r="G40" s="487">
        <v>85</v>
      </c>
      <c r="H40" s="487">
        <v>6519</v>
      </c>
    </row>
    <row r="41" spans="1:8" ht="11.25" customHeight="1" x14ac:dyDescent="0.15">
      <c r="A41" s="482"/>
      <c r="B41" s="483" t="s">
        <v>864</v>
      </c>
      <c r="C41" s="379">
        <f t="shared" si="1"/>
        <v>10636</v>
      </c>
      <c r="D41" s="391">
        <v>136</v>
      </c>
      <c r="E41" s="391">
        <v>6966</v>
      </c>
      <c r="F41" s="391">
        <v>3220</v>
      </c>
      <c r="G41" s="391">
        <v>6</v>
      </c>
      <c r="H41" s="391">
        <v>308</v>
      </c>
    </row>
    <row r="42" spans="1:8" ht="11.25" customHeight="1" x14ac:dyDescent="0.15">
      <c r="A42" s="814" t="s">
        <v>244</v>
      </c>
      <c r="B42" s="378">
        <v>29</v>
      </c>
      <c r="C42" s="379">
        <f t="shared" si="1"/>
        <v>9894</v>
      </c>
      <c r="D42" s="391">
        <v>86</v>
      </c>
      <c r="E42" s="391">
        <v>6917</v>
      </c>
      <c r="F42" s="391">
        <v>2243</v>
      </c>
      <c r="G42" s="391">
        <v>6</v>
      </c>
      <c r="H42" s="391">
        <v>642</v>
      </c>
    </row>
    <row r="43" spans="1:8" ht="11.25" customHeight="1" x14ac:dyDescent="0.15">
      <c r="A43" s="814"/>
      <c r="B43" s="378">
        <v>30</v>
      </c>
      <c r="C43" s="379">
        <f t="shared" si="1"/>
        <v>8989</v>
      </c>
      <c r="D43" s="391">
        <v>65</v>
      </c>
      <c r="E43" s="391">
        <v>6960</v>
      </c>
      <c r="F43" s="391">
        <v>1735</v>
      </c>
      <c r="G43" s="391" t="s">
        <v>299</v>
      </c>
      <c r="H43" s="391">
        <v>229</v>
      </c>
    </row>
    <row r="44" spans="1:8" ht="11.25" customHeight="1" x14ac:dyDescent="0.15">
      <c r="A44" s="814"/>
      <c r="B44" s="378" t="s">
        <v>865</v>
      </c>
      <c r="C44" s="379">
        <f t="shared" si="1"/>
        <v>9123</v>
      </c>
      <c r="D44" s="391">
        <v>211</v>
      </c>
      <c r="E44" s="391">
        <v>5740</v>
      </c>
      <c r="F44" s="391">
        <v>2865</v>
      </c>
      <c r="G44" s="391">
        <v>71</v>
      </c>
      <c r="H44" s="391">
        <v>236</v>
      </c>
    </row>
    <row r="45" spans="1:8" ht="11.25" customHeight="1" x14ac:dyDescent="0.15">
      <c r="A45" s="484"/>
      <c r="B45" s="485">
        <v>2</v>
      </c>
      <c r="C45" s="486">
        <f t="shared" si="1"/>
        <v>4764</v>
      </c>
      <c r="D45" s="487">
        <v>37</v>
      </c>
      <c r="E45" s="487">
        <v>3717</v>
      </c>
      <c r="F45" s="487">
        <v>537</v>
      </c>
      <c r="G45" s="487">
        <v>222</v>
      </c>
      <c r="H45" s="487">
        <v>251</v>
      </c>
    </row>
    <row r="46" spans="1:8" ht="11.25" customHeight="1" x14ac:dyDescent="0.15">
      <c r="A46" s="482"/>
      <c r="B46" s="483" t="s">
        <v>864</v>
      </c>
      <c r="C46" s="379">
        <f t="shared" si="1"/>
        <v>9337</v>
      </c>
      <c r="D46" s="391">
        <v>243</v>
      </c>
      <c r="E46" s="391">
        <v>6161</v>
      </c>
      <c r="F46" s="391">
        <v>2484</v>
      </c>
      <c r="G46" s="391">
        <v>11</v>
      </c>
      <c r="H46" s="391">
        <v>438</v>
      </c>
    </row>
    <row r="47" spans="1:8" ht="11.25" customHeight="1" x14ac:dyDescent="0.15">
      <c r="A47" s="814" t="s">
        <v>245</v>
      </c>
      <c r="B47" s="378">
        <v>29</v>
      </c>
      <c r="C47" s="379">
        <f t="shared" si="1"/>
        <v>8915</v>
      </c>
      <c r="D47" s="391">
        <v>405</v>
      </c>
      <c r="E47" s="391">
        <v>6223</v>
      </c>
      <c r="F47" s="391">
        <v>1900</v>
      </c>
      <c r="G47" s="391" t="s">
        <v>299</v>
      </c>
      <c r="H47" s="391">
        <v>387</v>
      </c>
    </row>
    <row r="48" spans="1:8" ht="11.25" customHeight="1" x14ac:dyDescent="0.15">
      <c r="A48" s="814"/>
      <c r="B48" s="378">
        <v>30</v>
      </c>
      <c r="C48" s="379">
        <f t="shared" si="1"/>
        <v>8853</v>
      </c>
      <c r="D48" s="391">
        <v>258</v>
      </c>
      <c r="E48" s="391">
        <v>6706</v>
      </c>
      <c r="F48" s="391">
        <v>1564</v>
      </c>
      <c r="G48" s="391" t="s">
        <v>299</v>
      </c>
      <c r="H48" s="391">
        <v>325</v>
      </c>
    </row>
    <row r="49" spans="1:8" ht="11.25" customHeight="1" x14ac:dyDescent="0.15">
      <c r="A49" s="814"/>
      <c r="B49" s="378" t="s">
        <v>865</v>
      </c>
      <c r="C49" s="379">
        <f t="shared" si="1"/>
        <v>7530</v>
      </c>
      <c r="D49" s="391">
        <v>189</v>
      </c>
      <c r="E49" s="391">
        <v>5620</v>
      </c>
      <c r="F49" s="391">
        <v>1380</v>
      </c>
      <c r="G49" s="391" t="s">
        <v>299</v>
      </c>
      <c r="H49" s="391">
        <v>341</v>
      </c>
    </row>
    <row r="50" spans="1:8" ht="11.25" customHeight="1" x14ac:dyDescent="0.15">
      <c r="A50" s="484"/>
      <c r="B50" s="485">
        <v>2</v>
      </c>
      <c r="C50" s="486">
        <f t="shared" si="1"/>
        <v>3435</v>
      </c>
      <c r="D50" s="487" t="s">
        <v>900</v>
      </c>
      <c r="E50" s="487">
        <v>3093</v>
      </c>
      <c r="F50" s="487">
        <v>100</v>
      </c>
      <c r="G50" s="487" t="s">
        <v>900</v>
      </c>
      <c r="H50" s="487">
        <v>242</v>
      </c>
    </row>
    <row r="51" spans="1:8" ht="11.25" customHeight="1" x14ac:dyDescent="0.15">
      <c r="A51" s="482"/>
      <c r="B51" s="483" t="s">
        <v>864</v>
      </c>
      <c r="C51" s="379">
        <f t="shared" si="1"/>
        <v>18057</v>
      </c>
      <c r="D51" s="391" t="s">
        <v>299</v>
      </c>
      <c r="E51" s="391">
        <v>15720</v>
      </c>
      <c r="F51" s="391">
        <v>1567</v>
      </c>
      <c r="G51" s="391">
        <v>51</v>
      </c>
      <c r="H51" s="391">
        <v>719</v>
      </c>
    </row>
    <row r="52" spans="1:8" ht="11.25" customHeight="1" x14ac:dyDescent="0.15">
      <c r="A52" s="814" t="s">
        <v>246</v>
      </c>
      <c r="B52" s="378">
        <v>29</v>
      </c>
      <c r="C52" s="379">
        <f t="shared" si="1"/>
        <v>18167</v>
      </c>
      <c r="D52" s="391" t="s">
        <v>299</v>
      </c>
      <c r="E52" s="391">
        <v>15538</v>
      </c>
      <c r="F52" s="391">
        <v>1921</v>
      </c>
      <c r="G52" s="391" t="s">
        <v>299</v>
      </c>
      <c r="H52" s="391">
        <v>708</v>
      </c>
    </row>
    <row r="53" spans="1:8" ht="11.25" customHeight="1" x14ac:dyDescent="0.15">
      <c r="A53" s="814"/>
      <c r="B53" s="378">
        <v>30</v>
      </c>
      <c r="C53" s="379">
        <f t="shared" si="1"/>
        <v>16379</v>
      </c>
      <c r="D53" s="391" t="s">
        <v>299</v>
      </c>
      <c r="E53" s="391">
        <v>13652</v>
      </c>
      <c r="F53" s="391">
        <v>1903</v>
      </c>
      <c r="G53" s="391" t="s">
        <v>299</v>
      </c>
      <c r="H53" s="391">
        <v>824</v>
      </c>
    </row>
    <row r="54" spans="1:8" ht="11.25" customHeight="1" x14ac:dyDescent="0.15">
      <c r="A54" s="814"/>
      <c r="B54" s="378" t="s">
        <v>865</v>
      </c>
      <c r="C54" s="379">
        <f t="shared" si="1"/>
        <v>13469</v>
      </c>
      <c r="D54" s="391" t="s">
        <v>900</v>
      </c>
      <c r="E54" s="391">
        <v>10628</v>
      </c>
      <c r="F54" s="391">
        <v>1979</v>
      </c>
      <c r="G54" s="391" t="s">
        <v>299</v>
      </c>
      <c r="H54" s="391">
        <v>862</v>
      </c>
    </row>
    <row r="55" spans="1:8" ht="11.25" customHeight="1" x14ac:dyDescent="0.15">
      <c r="A55" s="484"/>
      <c r="B55" s="485">
        <v>2</v>
      </c>
      <c r="C55" s="486">
        <f t="shared" si="1"/>
        <v>6900</v>
      </c>
      <c r="D55" s="487" t="s">
        <v>900</v>
      </c>
      <c r="E55" s="487">
        <v>4917</v>
      </c>
      <c r="F55" s="487">
        <v>80</v>
      </c>
      <c r="G55" s="487">
        <v>1179</v>
      </c>
      <c r="H55" s="487">
        <v>724</v>
      </c>
    </row>
    <row r="56" spans="1:8" ht="11.25" customHeight="1" x14ac:dyDescent="0.15">
      <c r="A56" s="482"/>
      <c r="B56" s="483" t="s">
        <v>864</v>
      </c>
      <c r="C56" s="379">
        <f t="shared" si="1"/>
        <v>11249</v>
      </c>
      <c r="D56" s="391">
        <v>147</v>
      </c>
      <c r="E56" s="391">
        <v>8811</v>
      </c>
      <c r="F56" s="391">
        <v>1438</v>
      </c>
      <c r="G56" s="391">
        <v>213</v>
      </c>
      <c r="H56" s="391">
        <v>640</v>
      </c>
    </row>
    <row r="57" spans="1:8" ht="11.25" customHeight="1" x14ac:dyDescent="0.15">
      <c r="A57" s="814" t="s">
        <v>247</v>
      </c>
      <c r="B57" s="378">
        <v>29</v>
      </c>
      <c r="C57" s="379">
        <f t="shared" si="1"/>
        <v>9866</v>
      </c>
      <c r="D57" s="391">
        <v>69</v>
      </c>
      <c r="E57" s="391">
        <v>7781</v>
      </c>
      <c r="F57" s="391">
        <v>1543</v>
      </c>
      <c r="G57" s="391">
        <v>253</v>
      </c>
      <c r="H57" s="391">
        <v>220</v>
      </c>
    </row>
    <row r="58" spans="1:8" ht="11.25" customHeight="1" x14ac:dyDescent="0.15">
      <c r="A58" s="814"/>
      <c r="B58" s="378">
        <v>30</v>
      </c>
      <c r="C58" s="379">
        <f t="shared" si="1"/>
        <v>9676</v>
      </c>
      <c r="D58" s="391">
        <v>71</v>
      </c>
      <c r="E58" s="391">
        <v>7246</v>
      </c>
      <c r="F58" s="391">
        <v>1456</v>
      </c>
      <c r="G58" s="391">
        <v>208</v>
      </c>
      <c r="H58" s="391">
        <v>695</v>
      </c>
    </row>
    <row r="59" spans="1:8" ht="11.25" customHeight="1" x14ac:dyDescent="0.15">
      <c r="A59" s="814"/>
      <c r="B59" s="378" t="s">
        <v>865</v>
      </c>
      <c r="C59" s="379">
        <f t="shared" si="1"/>
        <v>8906</v>
      </c>
      <c r="D59" s="391">
        <v>80</v>
      </c>
      <c r="E59" s="391">
        <v>6724</v>
      </c>
      <c r="F59" s="391">
        <v>1568</v>
      </c>
      <c r="G59" s="391">
        <v>144</v>
      </c>
      <c r="H59" s="391">
        <v>390</v>
      </c>
    </row>
    <row r="60" spans="1:8" ht="11.25" customHeight="1" x14ac:dyDescent="0.15">
      <c r="A60" s="484"/>
      <c r="B60" s="485">
        <v>2</v>
      </c>
      <c r="C60" s="486">
        <f t="shared" si="1"/>
        <v>3203</v>
      </c>
      <c r="D60" s="487" t="s">
        <v>900</v>
      </c>
      <c r="E60" s="487">
        <v>2576</v>
      </c>
      <c r="F60" s="487">
        <v>7</v>
      </c>
      <c r="G60" s="487">
        <v>256</v>
      </c>
      <c r="H60" s="487">
        <v>364</v>
      </c>
    </row>
    <row r="61" spans="1:8" ht="11.25" customHeight="1" x14ac:dyDescent="0.15">
      <c r="A61" s="488"/>
      <c r="B61" s="483" t="s">
        <v>864</v>
      </c>
      <c r="C61" s="379">
        <f t="shared" si="1"/>
        <v>19164</v>
      </c>
      <c r="D61" s="391">
        <v>188</v>
      </c>
      <c r="E61" s="391">
        <v>10788</v>
      </c>
      <c r="F61" s="391">
        <v>6325</v>
      </c>
      <c r="G61" s="391">
        <v>366</v>
      </c>
      <c r="H61" s="391">
        <v>1497</v>
      </c>
    </row>
    <row r="62" spans="1:8" ht="11.25" customHeight="1" x14ac:dyDescent="0.15">
      <c r="A62" s="814" t="s">
        <v>355</v>
      </c>
      <c r="B62" s="378">
        <v>29</v>
      </c>
      <c r="C62" s="379">
        <f t="shared" si="1"/>
        <v>19347</v>
      </c>
      <c r="D62" s="391">
        <v>388</v>
      </c>
      <c r="E62" s="391">
        <v>10919</v>
      </c>
      <c r="F62" s="391">
        <v>6224</v>
      </c>
      <c r="G62" s="391">
        <v>285</v>
      </c>
      <c r="H62" s="391">
        <v>1531</v>
      </c>
    </row>
    <row r="63" spans="1:8" ht="11.25" customHeight="1" x14ac:dyDescent="0.15">
      <c r="A63" s="814"/>
      <c r="B63" s="378">
        <v>30</v>
      </c>
      <c r="C63" s="379">
        <f t="shared" si="1"/>
        <v>18377</v>
      </c>
      <c r="D63" s="391">
        <v>348</v>
      </c>
      <c r="E63" s="391">
        <v>11312</v>
      </c>
      <c r="F63" s="391">
        <v>4573</v>
      </c>
      <c r="G63" s="391">
        <v>410</v>
      </c>
      <c r="H63" s="391">
        <v>1734</v>
      </c>
    </row>
    <row r="64" spans="1:8" ht="11.25" customHeight="1" x14ac:dyDescent="0.15">
      <c r="A64" s="814"/>
      <c r="B64" s="378" t="s">
        <v>865</v>
      </c>
      <c r="C64" s="379">
        <f t="shared" si="1"/>
        <v>18954</v>
      </c>
      <c r="D64" s="391">
        <v>318</v>
      </c>
      <c r="E64" s="391">
        <v>10324</v>
      </c>
      <c r="F64" s="391">
        <v>6491</v>
      </c>
      <c r="G64" s="391">
        <v>163</v>
      </c>
      <c r="H64" s="391">
        <v>1658</v>
      </c>
    </row>
    <row r="65" spans="1:8" ht="11.25" customHeight="1" x14ac:dyDescent="0.15">
      <c r="A65" s="484"/>
      <c r="B65" s="485">
        <v>2</v>
      </c>
      <c r="C65" s="486">
        <f t="shared" si="1"/>
        <v>7918</v>
      </c>
      <c r="D65" s="487" t="s">
        <v>900</v>
      </c>
      <c r="E65" s="487">
        <v>4862</v>
      </c>
      <c r="F65" s="487">
        <v>777</v>
      </c>
      <c r="G65" s="487">
        <v>779</v>
      </c>
      <c r="H65" s="487">
        <v>1500</v>
      </c>
    </row>
    <row r="66" spans="1:8" ht="11.25" customHeight="1" x14ac:dyDescent="0.15">
      <c r="A66" s="482"/>
      <c r="B66" s="483" t="s">
        <v>864</v>
      </c>
      <c r="C66" s="379">
        <f t="shared" si="1"/>
        <v>25014</v>
      </c>
      <c r="D66" s="391">
        <v>1197</v>
      </c>
      <c r="E66" s="391">
        <v>10981</v>
      </c>
      <c r="F66" s="391">
        <v>10096</v>
      </c>
      <c r="G66" s="391" t="s">
        <v>299</v>
      </c>
      <c r="H66" s="391">
        <v>2740</v>
      </c>
    </row>
    <row r="67" spans="1:8" ht="11.25" customHeight="1" x14ac:dyDescent="0.15">
      <c r="A67" s="814" t="s">
        <v>250</v>
      </c>
      <c r="B67" s="378">
        <v>29</v>
      </c>
      <c r="C67" s="379">
        <f t="shared" si="1"/>
        <v>14622</v>
      </c>
      <c r="D67" s="391">
        <v>228</v>
      </c>
      <c r="E67" s="391">
        <v>7776</v>
      </c>
      <c r="F67" s="391">
        <v>3907</v>
      </c>
      <c r="G67" s="391" t="s">
        <v>299</v>
      </c>
      <c r="H67" s="391">
        <v>2711</v>
      </c>
    </row>
    <row r="68" spans="1:8" ht="11.25" customHeight="1" x14ac:dyDescent="0.15">
      <c r="A68" s="814"/>
      <c r="B68" s="378">
        <v>30</v>
      </c>
      <c r="C68" s="379">
        <f t="shared" si="1"/>
        <v>21799</v>
      </c>
      <c r="D68" s="391">
        <v>1157</v>
      </c>
      <c r="E68" s="391">
        <v>10105</v>
      </c>
      <c r="F68" s="391">
        <v>8007</v>
      </c>
      <c r="G68" s="391" t="s">
        <v>299</v>
      </c>
      <c r="H68" s="391">
        <v>2530</v>
      </c>
    </row>
    <row r="69" spans="1:8" ht="11.25" customHeight="1" x14ac:dyDescent="0.15">
      <c r="A69" s="814"/>
      <c r="B69" s="378" t="s">
        <v>865</v>
      </c>
      <c r="C69" s="379">
        <f>SUM(D69:H69)</f>
        <v>17711</v>
      </c>
      <c r="D69" s="391">
        <v>719</v>
      </c>
      <c r="E69" s="391">
        <v>7857</v>
      </c>
      <c r="F69" s="391">
        <v>7340</v>
      </c>
      <c r="G69" s="391">
        <v>79</v>
      </c>
      <c r="H69" s="391">
        <v>1716</v>
      </c>
    </row>
    <row r="70" spans="1:8" ht="11.25" customHeight="1" x14ac:dyDescent="0.15">
      <c r="A70" s="484"/>
      <c r="B70" s="485">
        <v>2</v>
      </c>
      <c r="C70" s="486">
        <f>SUM(D70:H70)</f>
        <v>7974</v>
      </c>
      <c r="D70" s="487">
        <v>27</v>
      </c>
      <c r="E70" s="487">
        <v>3375</v>
      </c>
      <c r="F70" s="487">
        <v>1607</v>
      </c>
      <c r="G70" s="487">
        <v>1002</v>
      </c>
      <c r="H70" s="487">
        <v>1963</v>
      </c>
    </row>
    <row r="71" spans="1:8" ht="16.5" customHeight="1" x14ac:dyDescent="0.15">
      <c r="A71" s="489" t="s">
        <v>318</v>
      </c>
      <c r="B71" s="490"/>
      <c r="C71" s="490"/>
      <c r="D71" s="490"/>
      <c r="E71" s="490"/>
      <c r="H71" s="491" t="s">
        <v>324</v>
      </c>
    </row>
    <row r="72" spans="1:8" ht="12.75" customHeight="1" x14ac:dyDescent="0.15">
      <c r="A72" s="410"/>
    </row>
    <row r="73" spans="1:8" ht="12.75" customHeight="1" x14ac:dyDescent="0.15"/>
    <row r="74" spans="1:8" ht="12.75" customHeight="1" x14ac:dyDescent="0.15"/>
    <row r="75" spans="1:8" ht="12.75" customHeight="1" x14ac:dyDescent="0.15"/>
    <row r="76" spans="1:8" ht="16.5" customHeight="1" x14ac:dyDescent="0.15"/>
  </sheetData>
  <mergeCells count="17">
    <mergeCell ref="A17:A19"/>
    <mergeCell ref="A1:H1"/>
    <mergeCell ref="A52:A54"/>
    <mergeCell ref="A57:A59"/>
    <mergeCell ref="A62:A64"/>
    <mergeCell ref="A4:A5"/>
    <mergeCell ref="B4:B5"/>
    <mergeCell ref="C4:H4"/>
    <mergeCell ref="A7:A9"/>
    <mergeCell ref="A12:A14"/>
    <mergeCell ref="A67:A69"/>
    <mergeCell ref="A22:A24"/>
    <mergeCell ref="A27:A29"/>
    <mergeCell ref="A32:A34"/>
    <mergeCell ref="A37:A39"/>
    <mergeCell ref="A42:A44"/>
    <mergeCell ref="A47:A49"/>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9"/>
  <sheetViews>
    <sheetView topLeftCell="A10" zoomScale="85" zoomScaleNormal="85" workbookViewId="0">
      <selection activeCell="C6" sqref="C6"/>
    </sheetView>
  </sheetViews>
  <sheetFormatPr defaultRowHeight="13.5" x14ac:dyDescent="0.15"/>
  <cols>
    <col min="1" max="2" width="8.625" style="198" customWidth="1"/>
    <col min="3" max="11" width="7.5" style="198" customWidth="1"/>
    <col min="12" max="12" width="7.5" style="197" customWidth="1"/>
    <col min="13" max="13" width="9" style="197"/>
    <col min="14" max="16384" width="9" style="198"/>
  </cols>
  <sheetData>
    <row r="1" spans="1:13" s="26" customFormat="1" ht="31.5" customHeight="1" x14ac:dyDescent="0.15">
      <c r="A1" s="806" t="s">
        <v>729</v>
      </c>
      <c r="B1" s="806"/>
      <c r="C1" s="806"/>
      <c r="D1" s="806"/>
      <c r="E1" s="806"/>
      <c r="F1" s="806"/>
      <c r="G1" s="806"/>
      <c r="H1" s="806"/>
      <c r="I1" s="806"/>
      <c r="J1" s="806"/>
      <c r="K1" s="806"/>
      <c r="L1" s="806"/>
      <c r="M1" s="43"/>
    </row>
    <row r="2" spans="1:13" s="26" customFormat="1" ht="20.25" customHeight="1" x14ac:dyDescent="0.15">
      <c r="A2" s="43"/>
      <c r="B2" s="43"/>
      <c r="C2" s="43"/>
      <c r="D2" s="43"/>
      <c r="E2" s="43"/>
      <c r="F2" s="43"/>
      <c r="G2" s="43"/>
      <c r="H2" s="43"/>
      <c r="I2" s="43"/>
      <c r="J2" s="43"/>
      <c r="K2" s="43"/>
      <c r="L2" s="43"/>
      <c r="M2" s="43"/>
    </row>
    <row r="3" spans="1:13" ht="16.5" customHeight="1" x14ac:dyDescent="0.15">
      <c r="A3" s="196" t="s">
        <v>334</v>
      </c>
      <c r="B3" s="196"/>
      <c r="C3" s="196"/>
      <c r="D3" s="197"/>
      <c r="E3" s="197"/>
      <c r="F3" s="197"/>
      <c r="G3" s="197"/>
      <c r="H3" s="197"/>
      <c r="I3" s="197"/>
      <c r="J3" s="197"/>
      <c r="K3" s="197"/>
    </row>
    <row r="4" spans="1:13" ht="24" customHeight="1" x14ac:dyDescent="0.15">
      <c r="A4" s="823" t="s">
        <v>666</v>
      </c>
      <c r="B4" s="825" t="s">
        <v>210</v>
      </c>
      <c r="C4" s="827" t="s">
        <v>211</v>
      </c>
      <c r="D4" s="829" t="s">
        <v>298</v>
      </c>
      <c r="E4" s="830"/>
      <c r="F4" s="830"/>
      <c r="G4" s="830"/>
      <c r="H4" s="830"/>
      <c r="I4" s="830"/>
      <c r="J4" s="831"/>
      <c r="K4" s="832" t="s">
        <v>254</v>
      </c>
      <c r="L4" s="834" t="s">
        <v>626</v>
      </c>
    </row>
    <row r="5" spans="1:13" ht="36" customHeight="1" x14ac:dyDescent="0.15">
      <c r="A5" s="824"/>
      <c r="B5" s="826"/>
      <c r="C5" s="828"/>
      <c r="D5" s="199"/>
      <c r="E5" s="200" t="s">
        <v>212</v>
      </c>
      <c r="F5" s="200" t="s">
        <v>213</v>
      </c>
      <c r="G5" s="201" t="s">
        <v>214</v>
      </c>
      <c r="H5" s="202" t="s">
        <v>215</v>
      </c>
      <c r="I5" s="200" t="s">
        <v>216</v>
      </c>
      <c r="J5" s="200" t="s">
        <v>217</v>
      </c>
      <c r="K5" s="833"/>
      <c r="L5" s="835"/>
    </row>
    <row r="6" spans="1:13" ht="27.75" customHeight="1" x14ac:dyDescent="0.15">
      <c r="A6" s="203" t="s">
        <v>831</v>
      </c>
      <c r="B6" s="308">
        <v>212476</v>
      </c>
      <c r="C6" s="309">
        <v>3422</v>
      </c>
      <c r="D6" s="204">
        <f t="shared" ref="D6:D10" si="0">SUM(E6:J6)</f>
        <v>270</v>
      </c>
      <c r="E6" s="204">
        <v>92</v>
      </c>
      <c r="F6" s="204">
        <v>29</v>
      </c>
      <c r="G6" s="122">
        <v>25</v>
      </c>
      <c r="H6" s="122">
        <v>75</v>
      </c>
      <c r="I6" s="204">
        <v>36</v>
      </c>
      <c r="J6" s="204">
        <v>13</v>
      </c>
      <c r="K6" s="204">
        <v>331</v>
      </c>
      <c r="L6" s="204">
        <v>2821</v>
      </c>
    </row>
    <row r="7" spans="1:13" ht="27.75" customHeight="1" x14ac:dyDescent="0.15">
      <c r="A7" s="205">
        <v>7</v>
      </c>
      <c r="B7" s="266">
        <v>174517</v>
      </c>
      <c r="C7" s="267">
        <v>3769</v>
      </c>
      <c r="D7" s="122">
        <f>SUM(E7:J7)</f>
        <v>240</v>
      </c>
      <c r="E7" s="122">
        <v>78</v>
      </c>
      <c r="F7" s="122">
        <v>25</v>
      </c>
      <c r="G7" s="122">
        <v>23</v>
      </c>
      <c r="H7" s="122">
        <v>79</v>
      </c>
      <c r="I7" s="122">
        <v>20</v>
      </c>
      <c r="J7" s="122">
        <v>15</v>
      </c>
      <c r="K7" s="122">
        <v>406</v>
      </c>
      <c r="L7" s="122">
        <v>3123</v>
      </c>
    </row>
    <row r="8" spans="1:13" ht="27.75" customHeight="1" x14ac:dyDescent="0.15">
      <c r="A8" s="205">
        <v>12</v>
      </c>
      <c r="B8" s="266">
        <v>162715</v>
      </c>
      <c r="C8" s="267">
        <v>3290</v>
      </c>
      <c r="D8" s="122">
        <f t="shared" si="0"/>
        <v>286</v>
      </c>
      <c r="E8" s="122">
        <v>126</v>
      </c>
      <c r="F8" s="122">
        <v>22</v>
      </c>
      <c r="G8" s="122">
        <v>34</v>
      </c>
      <c r="H8" s="122">
        <v>76</v>
      </c>
      <c r="I8" s="122">
        <v>28</v>
      </c>
      <c r="J8" s="122" t="s">
        <v>299</v>
      </c>
      <c r="K8" s="122">
        <v>387</v>
      </c>
      <c r="L8" s="122">
        <v>2617</v>
      </c>
    </row>
    <row r="9" spans="1:13" ht="27.75" customHeight="1" x14ac:dyDescent="0.15">
      <c r="A9" s="205" t="s">
        <v>411</v>
      </c>
      <c r="B9" s="266">
        <v>191376</v>
      </c>
      <c r="C9" s="267">
        <v>3596</v>
      </c>
      <c r="D9" s="122">
        <f>SUM(E9:J9)</f>
        <v>304</v>
      </c>
      <c r="E9" s="122">
        <v>117</v>
      </c>
      <c r="F9" s="122">
        <v>12</v>
      </c>
      <c r="G9" s="122">
        <v>28</v>
      </c>
      <c r="H9" s="122">
        <v>147</v>
      </c>
      <c r="I9" s="122" t="s">
        <v>299</v>
      </c>
      <c r="J9" s="122" t="s">
        <v>299</v>
      </c>
      <c r="K9" s="122">
        <v>398</v>
      </c>
      <c r="L9" s="122">
        <v>2894</v>
      </c>
    </row>
    <row r="10" spans="1:13" ht="27.75" customHeight="1" x14ac:dyDescent="0.15">
      <c r="A10" s="205" t="s">
        <v>314</v>
      </c>
      <c r="B10" s="266">
        <v>180271</v>
      </c>
      <c r="C10" s="267">
        <v>3812</v>
      </c>
      <c r="D10" s="122">
        <f t="shared" si="0"/>
        <v>359</v>
      </c>
      <c r="E10" s="122">
        <v>138</v>
      </c>
      <c r="F10" s="122">
        <v>25</v>
      </c>
      <c r="G10" s="122">
        <v>33</v>
      </c>
      <c r="H10" s="122">
        <v>149</v>
      </c>
      <c r="I10" s="122">
        <v>6</v>
      </c>
      <c r="J10" s="122">
        <v>8</v>
      </c>
      <c r="K10" s="122">
        <v>510</v>
      </c>
      <c r="L10" s="122">
        <v>2943</v>
      </c>
    </row>
    <row r="11" spans="1:13" ht="27.75" customHeight="1" x14ac:dyDescent="0.15">
      <c r="A11" s="205" t="s">
        <v>624</v>
      </c>
      <c r="B11" s="266">
        <v>180587</v>
      </c>
      <c r="C11" s="267">
        <v>2965</v>
      </c>
      <c r="D11" s="122">
        <f>SUM(E11:J11)</f>
        <v>342</v>
      </c>
      <c r="E11" s="122">
        <v>127</v>
      </c>
      <c r="F11" s="122">
        <v>83</v>
      </c>
      <c r="G11" s="122">
        <v>33</v>
      </c>
      <c r="H11" s="122">
        <v>88</v>
      </c>
      <c r="I11" s="122">
        <v>2</v>
      </c>
      <c r="J11" s="122">
        <v>9</v>
      </c>
      <c r="K11" s="122">
        <v>336</v>
      </c>
      <c r="L11" s="122">
        <v>2287</v>
      </c>
    </row>
    <row r="12" spans="1:13" ht="27.75" customHeight="1" x14ac:dyDescent="0.15">
      <c r="A12" s="205" t="s">
        <v>627</v>
      </c>
      <c r="B12" s="266">
        <v>209815</v>
      </c>
      <c r="C12" s="267">
        <v>3609</v>
      </c>
      <c r="D12" s="122">
        <f>SUM(E12:J12)</f>
        <v>339</v>
      </c>
      <c r="E12" s="122">
        <v>106</v>
      </c>
      <c r="F12" s="122">
        <v>58</v>
      </c>
      <c r="G12" s="122">
        <v>36</v>
      </c>
      <c r="H12" s="122">
        <v>110</v>
      </c>
      <c r="I12" s="122">
        <v>5</v>
      </c>
      <c r="J12" s="122">
        <v>24</v>
      </c>
      <c r="K12" s="122">
        <v>453</v>
      </c>
      <c r="L12" s="122">
        <v>2817</v>
      </c>
    </row>
    <row r="13" spans="1:13" ht="27.75" customHeight="1" x14ac:dyDescent="0.15">
      <c r="A13" s="205" t="s">
        <v>656</v>
      </c>
      <c r="B13" s="266">
        <v>209611</v>
      </c>
      <c r="C13" s="267">
        <v>3554</v>
      </c>
      <c r="D13" s="122">
        <f>SUM(E13:J13)</f>
        <v>341</v>
      </c>
      <c r="E13" s="122">
        <v>136</v>
      </c>
      <c r="F13" s="122">
        <v>35</v>
      </c>
      <c r="G13" s="122">
        <v>43</v>
      </c>
      <c r="H13" s="122">
        <v>91</v>
      </c>
      <c r="I13" s="122">
        <v>5</v>
      </c>
      <c r="J13" s="122">
        <v>31</v>
      </c>
      <c r="K13" s="122">
        <v>495</v>
      </c>
      <c r="L13" s="122">
        <v>2718</v>
      </c>
    </row>
    <row r="14" spans="1:13" ht="27.75" customHeight="1" x14ac:dyDescent="0.15">
      <c r="A14" s="205" t="s">
        <v>774</v>
      </c>
      <c r="B14" s="266">
        <v>216933</v>
      </c>
      <c r="C14" s="267">
        <v>3688</v>
      </c>
      <c r="D14" s="122">
        <f t="shared" ref="D14:D15" si="1">SUM(E14:J14)</f>
        <v>352</v>
      </c>
      <c r="E14" s="122">
        <v>154</v>
      </c>
      <c r="F14" s="122">
        <v>34</v>
      </c>
      <c r="G14" s="122">
        <v>59</v>
      </c>
      <c r="H14" s="122">
        <v>93</v>
      </c>
      <c r="I14" s="122">
        <v>5</v>
      </c>
      <c r="J14" s="122">
        <v>7</v>
      </c>
      <c r="K14" s="122">
        <v>490</v>
      </c>
      <c r="L14" s="122">
        <v>2846</v>
      </c>
    </row>
    <row r="15" spans="1:13" ht="27.75" customHeight="1" x14ac:dyDescent="0.15">
      <c r="A15" s="205" t="s">
        <v>832</v>
      </c>
      <c r="B15" s="266">
        <v>227153</v>
      </c>
      <c r="C15" s="267">
        <v>3840</v>
      </c>
      <c r="D15" s="122">
        <f t="shared" si="1"/>
        <v>383</v>
      </c>
      <c r="E15" s="122">
        <v>173</v>
      </c>
      <c r="F15" s="122">
        <v>22</v>
      </c>
      <c r="G15" s="122">
        <v>26</v>
      </c>
      <c r="H15" s="122">
        <v>152</v>
      </c>
      <c r="I15" s="122" t="s">
        <v>299</v>
      </c>
      <c r="J15" s="122">
        <v>10</v>
      </c>
      <c r="K15" s="122">
        <v>502</v>
      </c>
      <c r="L15" s="122">
        <v>2955</v>
      </c>
    </row>
    <row r="16" spans="1:13" ht="27.75" customHeight="1" x14ac:dyDescent="0.15">
      <c r="A16" s="206" t="s">
        <v>836</v>
      </c>
      <c r="B16" s="266">
        <v>233651</v>
      </c>
      <c r="C16" s="267">
        <v>3778</v>
      </c>
      <c r="D16" s="122">
        <f>SUM(E16:J16)</f>
        <v>361</v>
      </c>
      <c r="E16" s="122">
        <v>143</v>
      </c>
      <c r="F16" s="122">
        <v>13</v>
      </c>
      <c r="G16" s="122">
        <v>47</v>
      </c>
      <c r="H16" s="122">
        <v>135</v>
      </c>
      <c r="I16" s="122" t="s">
        <v>839</v>
      </c>
      <c r="J16" s="122">
        <v>23</v>
      </c>
      <c r="K16" s="122">
        <v>470</v>
      </c>
      <c r="L16" s="122">
        <v>2947</v>
      </c>
    </row>
    <row r="17" spans="1:13" s="197" customFormat="1" ht="27.75" customHeight="1" x14ac:dyDescent="0.15">
      <c r="A17" s="492" t="s">
        <v>866</v>
      </c>
      <c r="B17" s="493">
        <v>62300</v>
      </c>
      <c r="C17" s="494">
        <v>2436</v>
      </c>
      <c r="D17" s="395">
        <f>SUM(E17:J17)</f>
        <v>142</v>
      </c>
      <c r="E17" s="395">
        <v>35</v>
      </c>
      <c r="F17" s="395">
        <v>6</v>
      </c>
      <c r="G17" s="395">
        <v>27</v>
      </c>
      <c r="H17" s="395">
        <v>73</v>
      </c>
      <c r="I17" s="395" t="s">
        <v>839</v>
      </c>
      <c r="J17" s="395">
        <v>1</v>
      </c>
      <c r="K17" s="395">
        <v>312</v>
      </c>
      <c r="L17" s="395">
        <v>1982</v>
      </c>
    </row>
    <row r="18" spans="1:13" ht="17.25" customHeight="1" x14ac:dyDescent="0.15">
      <c r="A18" s="196" t="s">
        <v>319</v>
      </c>
      <c r="B18" s="207"/>
      <c r="C18" s="208"/>
      <c r="D18" s="197"/>
      <c r="E18" s="197"/>
      <c r="F18" s="197"/>
      <c r="G18" s="197"/>
      <c r="H18" s="197"/>
      <c r="I18" s="197"/>
      <c r="J18" s="197"/>
      <c r="K18" s="197"/>
      <c r="L18" s="209" t="s">
        <v>323</v>
      </c>
    </row>
    <row r="19" spans="1:13" s="26" customFormat="1" ht="20.100000000000001" customHeight="1" x14ac:dyDescent="0.15">
      <c r="A19" s="43"/>
      <c r="B19" s="43"/>
      <c r="C19" s="43"/>
      <c r="D19" s="43"/>
      <c r="E19" s="43"/>
      <c r="F19" s="43"/>
      <c r="G19" s="43"/>
      <c r="H19" s="43"/>
      <c r="I19" s="43"/>
      <c r="J19" s="43"/>
      <c r="K19" s="43"/>
      <c r="L19" s="43"/>
      <c r="M19" s="197"/>
    </row>
  </sheetData>
  <mergeCells count="7">
    <mergeCell ref="A1:L1"/>
    <mergeCell ref="A4:A5"/>
    <mergeCell ref="B4:B5"/>
    <mergeCell ref="C4:C5"/>
    <mergeCell ref="D4:J4"/>
    <mergeCell ref="K4:K5"/>
    <mergeCell ref="L4:L5"/>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9"/>
  <sheetViews>
    <sheetView view="pageBreakPreview" topLeftCell="A25" zoomScaleNormal="100" zoomScaleSheetLayoutView="100" workbookViewId="0">
      <selection activeCell="L18" sqref="L18"/>
    </sheetView>
  </sheetViews>
  <sheetFormatPr defaultRowHeight="13.5" x14ac:dyDescent="0.15"/>
  <cols>
    <col min="1" max="1" width="10" style="128" customWidth="1"/>
    <col min="2" max="2" width="8.75" style="128" bestFit="1" customWidth="1"/>
    <col min="3" max="4" width="7.75" style="128" bestFit="1" customWidth="1"/>
    <col min="5" max="5" width="9.125" style="128" customWidth="1"/>
    <col min="6" max="6" width="9.125" style="128" bestFit="1" customWidth="1"/>
    <col min="7" max="7" width="8.75" style="128" bestFit="1" customWidth="1"/>
    <col min="8" max="8" width="8.625" style="128" bestFit="1" customWidth="1"/>
    <col min="9" max="9" width="9.625" style="128" customWidth="1"/>
    <col min="10" max="10" width="7.5" style="128" customWidth="1"/>
    <col min="11" max="230" width="9" style="128"/>
    <col min="231" max="231" width="8.625" style="128" customWidth="1"/>
    <col min="232" max="232" width="3.25" style="128" customWidth="1"/>
    <col min="233" max="233" width="5.625" style="128" customWidth="1"/>
    <col min="234" max="234" width="3.25" style="128" customWidth="1"/>
    <col min="235" max="235" width="5.625" style="128" customWidth="1"/>
    <col min="236" max="236" width="3.25" style="128" customWidth="1"/>
    <col min="237" max="237" width="5.625" style="128" customWidth="1"/>
    <col min="238" max="238" width="3.25" style="128" customWidth="1"/>
    <col min="239" max="239" width="5.625" style="128" customWidth="1"/>
    <col min="240" max="240" width="3.25" style="128" customWidth="1"/>
    <col min="241" max="241" width="5.625" style="128" customWidth="1"/>
    <col min="242" max="242" width="3.25" style="128" customWidth="1"/>
    <col min="243" max="243" width="5.625" style="128" customWidth="1"/>
    <col min="244" max="244" width="3.25" style="128" customWidth="1"/>
    <col min="245" max="245" width="5.625" style="128" customWidth="1"/>
    <col min="246" max="246" width="3.25" style="128" customWidth="1"/>
    <col min="247" max="247" width="5.625" style="128" customWidth="1"/>
    <col min="248" max="248" width="3.25" style="128" customWidth="1"/>
    <col min="249" max="249" width="5.625" style="128" customWidth="1"/>
    <col min="250" max="250" width="3.25" style="128" customWidth="1"/>
    <col min="251" max="251" width="5.625" style="128" customWidth="1"/>
    <col min="252" max="486" width="9" style="128"/>
    <col min="487" max="487" width="8.625" style="128" customWidth="1"/>
    <col min="488" max="488" width="3.25" style="128" customWidth="1"/>
    <col min="489" max="489" width="5.625" style="128" customWidth="1"/>
    <col min="490" max="490" width="3.25" style="128" customWidth="1"/>
    <col min="491" max="491" width="5.625" style="128" customWidth="1"/>
    <col min="492" max="492" width="3.25" style="128" customWidth="1"/>
    <col min="493" max="493" width="5.625" style="128" customWidth="1"/>
    <col min="494" max="494" width="3.25" style="128" customWidth="1"/>
    <col min="495" max="495" width="5.625" style="128" customWidth="1"/>
    <col min="496" max="496" width="3.25" style="128" customWidth="1"/>
    <col min="497" max="497" width="5.625" style="128" customWidth="1"/>
    <col min="498" max="498" width="3.25" style="128" customWidth="1"/>
    <col min="499" max="499" width="5.625" style="128" customWidth="1"/>
    <col min="500" max="500" width="3.25" style="128" customWidth="1"/>
    <col min="501" max="501" width="5.625" style="128" customWidth="1"/>
    <col min="502" max="502" width="3.25" style="128" customWidth="1"/>
    <col min="503" max="503" width="5.625" style="128" customWidth="1"/>
    <col min="504" max="504" width="3.25" style="128" customWidth="1"/>
    <col min="505" max="505" width="5.625" style="128" customWidth="1"/>
    <col min="506" max="506" width="3.25" style="128" customWidth="1"/>
    <col min="507" max="507" width="5.625" style="128" customWidth="1"/>
    <col min="508" max="742" width="9" style="128"/>
    <col min="743" max="743" width="8.625" style="128" customWidth="1"/>
    <col min="744" max="744" width="3.25" style="128" customWidth="1"/>
    <col min="745" max="745" width="5.625" style="128" customWidth="1"/>
    <col min="746" max="746" width="3.25" style="128" customWidth="1"/>
    <col min="747" max="747" width="5.625" style="128" customWidth="1"/>
    <col min="748" max="748" width="3.25" style="128" customWidth="1"/>
    <col min="749" max="749" width="5.625" style="128" customWidth="1"/>
    <col min="750" max="750" width="3.25" style="128" customWidth="1"/>
    <col min="751" max="751" width="5.625" style="128" customWidth="1"/>
    <col min="752" max="752" width="3.25" style="128" customWidth="1"/>
    <col min="753" max="753" width="5.625" style="128" customWidth="1"/>
    <col min="754" max="754" width="3.25" style="128" customWidth="1"/>
    <col min="755" max="755" width="5.625" style="128" customWidth="1"/>
    <col min="756" max="756" width="3.25" style="128" customWidth="1"/>
    <col min="757" max="757" width="5.625" style="128" customWidth="1"/>
    <col min="758" max="758" width="3.25" style="128" customWidth="1"/>
    <col min="759" max="759" width="5.625" style="128" customWidth="1"/>
    <col min="760" max="760" width="3.25" style="128" customWidth="1"/>
    <col min="761" max="761" width="5.625" style="128" customWidth="1"/>
    <col min="762" max="762" width="3.25" style="128" customWidth="1"/>
    <col min="763" max="763" width="5.625" style="128" customWidth="1"/>
    <col min="764" max="998" width="9" style="128"/>
    <col min="999" max="999" width="8.625" style="128" customWidth="1"/>
    <col min="1000" max="1000" width="3.25" style="128" customWidth="1"/>
    <col min="1001" max="1001" width="5.625" style="128" customWidth="1"/>
    <col min="1002" max="1002" width="3.25" style="128" customWidth="1"/>
    <col min="1003" max="1003" width="5.625" style="128" customWidth="1"/>
    <col min="1004" max="1004" width="3.25" style="128" customWidth="1"/>
    <col min="1005" max="1005" width="5.625" style="128" customWidth="1"/>
    <col min="1006" max="1006" width="3.25" style="128" customWidth="1"/>
    <col min="1007" max="1007" width="5.625" style="128" customWidth="1"/>
    <col min="1008" max="1008" width="3.25" style="128" customWidth="1"/>
    <col min="1009" max="1009" width="5.625" style="128" customWidth="1"/>
    <col min="1010" max="1010" width="3.25" style="128" customWidth="1"/>
    <col min="1011" max="1011" width="5.625" style="128" customWidth="1"/>
    <col min="1012" max="1012" width="3.25" style="128" customWidth="1"/>
    <col min="1013" max="1013" width="5.625" style="128" customWidth="1"/>
    <col min="1014" max="1014" width="3.25" style="128" customWidth="1"/>
    <col min="1015" max="1015" width="5.625" style="128" customWidth="1"/>
    <col min="1016" max="1016" width="3.25" style="128" customWidth="1"/>
    <col min="1017" max="1017" width="5.625" style="128" customWidth="1"/>
    <col min="1018" max="1018" width="3.25" style="128" customWidth="1"/>
    <col min="1019" max="1019" width="5.625" style="128" customWidth="1"/>
    <col min="1020" max="1254" width="9" style="128"/>
    <col min="1255" max="1255" width="8.625" style="128" customWidth="1"/>
    <col min="1256" max="1256" width="3.25" style="128" customWidth="1"/>
    <col min="1257" max="1257" width="5.625" style="128" customWidth="1"/>
    <col min="1258" max="1258" width="3.25" style="128" customWidth="1"/>
    <col min="1259" max="1259" width="5.625" style="128" customWidth="1"/>
    <col min="1260" max="1260" width="3.25" style="128" customWidth="1"/>
    <col min="1261" max="1261" width="5.625" style="128" customWidth="1"/>
    <col min="1262" max="1262" width="3.25" style="128" customWidth="1"/>
    <col min="1263" max="1263" width="5.625" style="128" customWidth="1"/>
    <col min="1264" max="1264" width="3.25" style="128" customWidth="1"/>
    <col min="1265" max="1265" width="5.625" style="128" customWidth="1"/>
    <col min="1266" max="1266" width="3.25" style="128" customWidth="1"/>
    <col min="1267" max="1267" width="5.625" style="128" customWidth="1"/>
    <col min="1268" max="1268" width="3.25" style="128" customWidth="1"/>
    <col min="1269" max="1269" width="5.625" style="128" customWidth="1"/>
    <col min="1270" max="1270" width="3.25" style="128" customWidth="1"/>
    <col min="1271" max="1271" width="5.625" style="128" customWidth="1"/>
    <col min="1272" max="1272" width="3.25" style="128" customWidth="1"/>
    <col min="1273" max="1273" width="5.625" style="128" customWidth="1"/>
    <col min="1274" max="1274" width="3.25" style="128" customWidth="1"/>
    <col min="1275" max="1275" width="5.625" style="128" customWidth="1"/>
    <col min="1276" max="1510" width="9" style="128"/>
    <col min="1511" max="1511" width="8.625" style="128" customWidth="1"/>
    <col min="1512" max="1512" width="3.25" style="128" customWidth="1"/>
    <col min="1513" max="1513" width="5.625" style="128" customWidth="1"/>
    <col min="1514" max="1514" width="3.25" style="128" customWidth="1"/>
    <col min="1515" max="1515" width="5.625" style="128" customWidth="1"/>
    <col min="1516" max="1516" width="3.25" style="128" customWidth="1"/>
    <col min="1517" max="1517" width="5.625" style="128" customWidth="1"/>
    <col min="1518" max="1518" width="3.25" style="128" customWidth="1"/>
    <col min="1519" max="1519" width="5.625" style="128" customWidth="1"/>
    <col min="1520" max="1520" width="3.25" style="128" customWidth="1"/>
    <col min="1521" max="1521" width="5.625" style="128" customWidth="1"/>
    <col min="1522" max="1522" width="3.25" style="128" customWidth="1"/>
    <col min="1523" max="1523" width="5.625" style="128" customWidth="1"/>
    <col min="1524" max="1524" width="3.25" style="128" customWidth="1"/>
    <col min="1525" max="1525" width="5.625" style="128" customWidth="1"/>
    <col min="1526" max="1526" width="3.25" style="128" customWidth="1"/>
    <col min="1527" max="1527" width="5.625" style="128" customWidth="1"/>
    <col min="1528" max="1528" width="3.25" style="128" customWidth="1"/>
    <col min="1529" max="1529" width="5.625" style="128" customWidth="1"/>
    <col min="1530" max="1530" width="3.25" style="128" customWidth="1"/>
    <col min="1531" max="1531" width="5.625" style="128" customWidth="1"/>
    <col min="1532" max="1766" width="9" style="128"/>
    <col min="1767" max="1767" width="8.625" style="128" customWidth="1"/>
    <col min="1768" max="1768" width="3.25" style="128" customWidth="1"/>
    <col min="1769" max="1769" width="5.625" style="128" customWidth="1"/>
    <col min="1770" max="1770" width="3.25" style="128" customWidth="1"/>
    <col min="1771" max="1771" width="5.625" style="128" customWidth="1"/>
    <col min="1772" max="1772" width="3.25" style="128" customWidth="1"/>
    <col min="1773" max="1773" width="5.625" style="128" customWidth="1"/>
    <col min="1774" max="1774" width="3.25" style="128" customWidth="1"/>
    <col min="1775" max="1775" width="5.625" style="128" customWidth="1"/>
    <col min="1776" max="1776" width="3.25" style="128" customWidth="1"/>
    <col min="1777" max="1777" width="5.625" style="128" customWidth="1"/>
    <col min="1778" max="1778" width="3.25" style="128" customWidth="1"/>
    <col min="1779" max="1779" width="5.625" style="128" customWidth="1"/>
    <col min="1780" max="1780" width="3.25" style="128" customWidth="1"/>
    <col min="1781" max="1781" width="5.625" style="128" customWidth="1"/>
    <col min="1782" max="1782" width="3.25" style="128" customWidth="1"/>
    <col min="1783" max="1783" width="5.625" style="128" customWidth="1"/>
    <col min="1784" max="1784" width="3.25" style="128" customWidth="1"/>
    <col min="1785" max="1785" width="5.625" style="128" customWidth="1"/>
    <col min="1786" max="1786" width="3.25" style="128" customWidth="1"/>
    <col min="1787" max="1787" width="5.625" style="128" customWidth="1"/>
    <col min="1788" max="2022" width="9" style="128"/>
    <col min="2023" max="2023" width="8.625" style="128" customWidth="1"/>
    <col min="2024" max="2024" width="3.25" style="128" customWidth="1"/>
    <col min="2025" max="2025" width="5.625" style="128" customWidth="1"/>
    <col min="2026" max="2026" width="3.25" style="128" customWidth="1"/>
    <col min="2027" max="2027" width="5.625" style="128" customWidth="1"/>
    <col min="2028" max="2028" width="3.25" style="128" customWidth="1"/>
    <col min="2029" max="2029" width="5.625" style="128" customWidth="1"/>
    <col min="2030" max="2030" width="3.25" style="128" customWidth="1"/>
    <col min="2031" max="2031" width="5.625" style="128" customWidth="1"/>
    <col min="2032" max="2032" width="3.25" style="128" customWidth="1"/>
    <col min="2033" max="2033" width="5.625" style="128" customWidth="1"/>
    <col min="2034" max="2034" width="3.25" style="128" customWidth="1"/>
    <col min="2035" max="2035" width="5.625" style="128" customWidth="1"/>
    <col min="2036" max="2036" width="3.25" style="128" customWidth="1"/>
    <col min="2037" max="2037" width="5.625" style="128" customWidth="1"/>
    <col min="2038" max="2038" width="3.25" style="128" customWidth="1"/>
    <col min="2039" max="2039" width="5.625" style="128" customWidth="1"/>
    <col min="2040" max="2040" width="3.25" style="128" customWidth="1"/>
    <col min="2041" max="2041" width="5.625" style="128" customWidth="1"/>
    <col min="2042" max="2042" width="3.25" style="128" customWidth="1"/>
    <col min="2043" max="2043" width="5.625" style="128" customWidth="1"/>
    <col min="2044" max="2278" width="9" style="128"/>
    <col min="2279" max="2279" width="8.625" style="128" customWidth="1"/>
    <col min="2280" max="2280" width="3.25" style="128" customWidth="1"/>
    <col min="2281" max="2281" width="5.625" style="128" customWidth="1"/>
    <col min="2282" max="2282" width="3.25" style="128" customWidth="1"/>
    <col min="2283" max="2283" width="5.625" style="128" customWidth="1"/>
    <col min="2284" max="2284" width="3.25" style="128" customWidth="1"/>
    <col min="2285" max="2285" width="5.625" style="128" customWidth="1"/>
    <col min="2286" max="2286" width="3.25" style="128" customWidth="1"/>
    <col min="2287" max="2287" width="5.625" style="128" customWidth="1"/>
    <col min="2288" max="2288" width="3.25" style="128" customWidth="1"/>
    <col min="2289" max="2289" width="5.625" style="128" customWidth="1"/>
    <col min="2290" max="2290" width="3.25" style="128" customWidth="1"/>
    <col min="2291" max="2291" width="5.625" style="128" customWidth="1"/>
    <col min="2292" max="2292" width="3.25" style="128" customWidth="1"/>
    <col min="2293" max="2293" width="5.625" style="128" customWidth="1"/>
    <col min="2294" max="2294" width="3.25" style="128" customWidth="1"/>
    <col min="2295" max="2295" width="5.625" style="128" customWidth="1"/>
    <col min="2296" max="2296" width="3.25" style="128" customWidth="1"/>
    <col min="2297" max="2297" width="5.625" style="128" customWidth="1"/>
    <col min="2298" max="2298" width="3.25" style="128" customWidth="1"/>
    <col min="2299" max="2299" width="5.625" style="128" customWidth="1"/>
    <col min="2300" max="2534" width="9" style="128"/>
    <col min="2535" max="2535" width="8.625" style="128" customWidth="1"/>
    <col min="2536" max="2536" width="3.25" style="128" customWidth="1"/>
    <col min="2537" max="2537" width="5.625" style="128" customWidth="1"/>
    <col min="2538" max="2538" width="3.25" style="128" customWidth="1"/>
    <col min="2539" max="2539" width="5.625" style="128" customWidth="1"/>
    <col min="2540" max="2540" width="3.25" style="128" customWidth="1"/>
    <col min="2541" max="2541" width="5.625" style="128" customWidth="1"/>
    <col min="2542" max="2542" width="3.25" style="128" customWidth="1"/>
    <col min="2543" max="2543" width="5.625" style="128" customWidth="1"/>
    <col min="2544" max="2544" width="3.25" style="128" customWidth="1"/>
    <col min="2545" max="2545" width="5.625" style="128" customWidth="1"/>
    <col min="2546" max="2546" width="3.25" style="128" customWidth="1"/>
    <col min="2547" max="2547" width="5.625" style="128" customWidth="1"/>
    <col min="2548" max="2548" width="3.25" style="128" customWidth="1"/>
    <col min="2549" max="2549" width="5.625" style="128" customWidth="1"/>
    <col min="2550" max="2550" width="3.25" style="128" customWidth="1"/>
    <col min="2551" max="2551" width="5.625" style="128" customWidth="1"/>
    <col min="2552" max="2552" width="3.25" style="128" customWidth="1"/>
    <col min="2553" max="2553" width="5.625" style="128" customWidth="1"/>
    <col min="2554" max="2554" width="3.25" style="128" customWidth="1"/>
    <col min="2555" max="2555" width="5.625" style="128" customWidth="1"/>
    <col min="2556" max="2790" width="9" style="128"/>
    <col min="2791" max="2791" width="8.625" style="128" customWidth="1"/>
    <col min="2792" max="2792" width="3.25" style="128" customWidth="1"/>
    <col min="2793" max="2793" width="5.625" style="128" customWidth="1"/>
    <col min="2794" max="2794" width="3.25" style="128" customWidth="1"/>
    <col min="2795" max="2795" width="5.625" style="128" customWidth="1"/>
    <col min="2796" max="2796" width="3.25" style="128" customWidth="1"/>
    <col min="2797" max="2797" width="5.625" style="128" customWidth="1"/>
    <col min="2798" max="2798" width="3.25" style="128" customWidth="1"/>
    <col min="2799" max="2799" width="5.625" style="128" customWidth="1"/>
    <col min="2800" max="2800" width="3.25" style="128" customWidth="1"/>
    <col min="2801" max="2801" width="5.625" style="128" customWidth="1"/>
    <col min="2802" max="2802" width="3.25" style="128" customWidth="1"/>
    <col min="2803" max="2803" width="5.625" style="128" customWidth="1"/>
    <col min="2804" max="2804" width="3.25" style="128" customWidth="1"/>
    <col min="2805" max="2805" width="5.625" style="128" customWidth="1"/>
    <col min="2806" max="2806" width="3.25" style="128" customWidth="1"/>
    <col min="2807" max="2807" width="5.625" style="128" customWidth="1"/>
    <col min="2808" max="2808" width="3.25" style="128" customWidth="1"/>
    <col min="2809" max="2809" width="5.625" style="128" customWidth="1"/>
    <col min="2810" max="2810" width="3.25" style="128" customWidth="1"/>
    <col min="2811" max="2811" width="5.625" style="128" customWidth="1"/>
    <col min="2812" max="3046" width="9" style="128"/>
    <col min="3047" max="3047" width="8.625" style="128" customWidth="1"/>
    <col min="3048" max="3048" width="3.25" style="128" customWidth="1"/>
    <col min="3049" max="3049" width="5.625" style="128" customWidth="1"/>
    <col min="3050" max="3050" width="3.25" style="128" customWidth="1"/>
    <col min="3051" max="3051" width="5.625" style="128" customWidth="1"/>
    <col min="3052" max="3052" width="3.25" style="128" customWidth="1"/>
    <col min="3053" max="3053" width="5.625" style="128" customWidth="1"/>
    <col min="3054" max="3054" width="3.25" style="128" customWidth="1"/>
    <col min="3055" max="3055" width="5.625" style="128" customWidth="1"/>
    <col min="3056" max="3056" width="3.25" style="128" customWidth="1"/>
    <col min="3057" max="3057" width="5.625" style="128" customWidth="1"/>
    <col min="3058" max="3058" width="3.25" style="128" customWidth="1"/>
    <col min="3059" max="3059" width="5.625" style="128" customWidth="1"/>
    <col min="3060" max="3060" width="3.25" style="128" customWidth="1"/>
    <col min="3061" max="3061" width="5.625" style="128" customWidth="1"/>
    <col min="3062" max="3062" width="3.25" style="128" customWidth="1"/>
    <col min="3063" max="3063" width="5.625" style="128" customWidth="1"/>
    <col min="3064" max="3064" width="3.25" style="128" customWidth="1"/>
    <col min="3065" max="3065" width="5.625" style="128" customWidth="1"/>
    <col min="3066" max="3066" width="3.25" style="128" customWidth="1"/>
    <col min="3067" max="3067" width="5.625" style="128" customWidth="1"/>
    <col min="3068" max="3302" width="9" style="128"/>
    <col min="3303" max="3303" width="8.625" style="128" customWidth="1"/>
    <col min="3304" max="3304" width="3.25" style="128" customWidth="1"/>
    <col min="3305" max="3305" width="5.625" style="128" customWidth="1"/>
    <col min="3306" max="3306" width="3.25" style="128" customWidth="1"/>
    <col min="3307" max="3307" width="5.625" style="128" customWidth="1"/>
    <col min="3308" max="3308" width="3.25" style="128" customWidth="1"/>
    <col min="3309" max="3309" width="5.625" style="128" customWidth="1"/>
    <col min="3310" max="3310" width="3.25" style="128" customWidth="1"/>
    <col min="3311" max="3311" width="5.625" style="128" customWidth="1"/>
    <col min="3312" max="3312" width="3.25" style="128" customWidth="1"/>
    <col min="3313" max="3313" width="5.625" style="128" customWidth="1"/>
    <col min="3314" max="3314" width="3.25" style="128" customWidth="1"/>
    <col min="3315" max="3315" width="5.625" style="128" customWidth="1"/>
    <col min="3316" max="3316" width="3.25" style="128" customWidth="1"/>
    <col min="3317" max="3317" width="5.625" style="128" customWidth="1"/>
    <col min="3318" max="3318" width="3.25" style="128" customWidth="1"/>
    <col min="3319" max="3319" width="5.625" style="128" customWidth="1"/>
    <col min="3320" max="3320" width="3.25" style="128" customWidth="1"/>
    <col min="3321" max="3321" width="5.625" style="128" customWidth="1"/>
    <col min="3322" max="3322" width="3.25" style="128" customWidth="1"/>
    <col min="3323" max="3323" width="5.625" style="128" customWidth="1"/>
    <col min="3324" max="3558" width="9" style="128"/>
    <col min="3559" max="3559" width="8.625" style="128" customWidth="1"/>
    <col min="3560" max="3560" width="3.25" style="128" customWidth="1"/>
    <col min="3561" max="3561" width="5.625" style="128" customWidth="1"/>
    <col min="3562" max="3562" width="3.25" style="128" customWidth="1"/>
    <col min="3563" max="3563" width="5.625" style="128" customWidth="1"/>
    <col min="3564" max="3564" width="3.25" style="128" customWidth="1"/>
    <col min="3565" max="3565" width="5.625" style="128" customWidth="1"/>
    <col min="3566" max="3566" width="3.25" style="128" customWidth="1"/>
    <col min="3567" max="3567" width="5.625" style="128" customWidth="1"/>
    <col min="3568" max="3568" width="3.25" style="128" customWidth="1"/>
    <col min="3569" max="3569" width="5.625" style="128" customWidth="1"/>
    <col min="3570" max="3570" width="3.25" style="128" customWidth="1"/>
    <col min="3571" max="3571" width="5.625" style="128" customWidth="1"/>
    <col min="3572" max="3572" width="3.25" style="128" customWidth="1"/>
    <col min="3573" max="3573" width="5.625" style="128" customWidth="1"/>
    <col min="3574" max="3574" width="3.25" style="128" customWidth="1"/>
    <col min="3575" max="3575" width="5.625" style="128" customWidth="1"/>
    <col min="3576" max="3576" width="3.25" style="128" customWidth="1"/>
    <col min="3577" max="3577" width="5.625" style="128" customWidth="1"/>
    <col min="3578" max="3578" width="3.25" style="128" customWidth="1"/>
    <col min="3579" max="3579" width="5.625" style="128" customWidth="1"/>
    <col min="3580" max="3814" width="9" style="128"/>
    <col min="3815" max="3815" width="8.625" style="128" customWidth="1"/>
    <col min="3816" max="3816" width="3.25" style="128" customWidth="1"/>
    <col min="3817" max="3817" width="5.625" style="128" customWidth="1"/>
    <col min="3818" max="3818" width="3.25" style="128" customWidth="1"/>
    <col min="3819" max="3819" width="5.625" style="128" customWidth="1"/>
    <col min="3820" max="3820" width="3.25" style="128" customWidth="1"/>
    <col min="3821" max="3821" width="5.625" style="128" customWidth="1"/>
    <col min="3822" max="3822" width="3.25" style="128" customWidth="1"/>
    <col min="3823" max="3823" width="5.625" style="128" customWidth="1"/>
    <col min="3824" max="3824" width="3.25" style="128" customWidth="1"/>
    <col min="3825" max="3825" width="5.625" style="128" customWidth="1"/>
    <col min="3826" max="3826" width="3.25" style="128" customWidth="1"/>
    <col min="3827" max="3827" width="5.625" style="128" customWidth="1"/>
    <col min="3828" max="3828" width="3.25" style="128" customWidth="1"/>
    <col min="3829" max="3829" width="5.625" style="128" customWidth="1"/>
    <col min="3830" max="3830" width="3.25" style="128" customWidth="1"/>
    <col min="3831" max="3831" width="5.625" style="128" customWidth="1"/>
    <col min="3832" max="3832" width="3.25" style="128" customWidth="1"/>
    <col min="3833" max="3833" width="5.625" style="128" customWidth="1"/>
    <col min="3834" max="3834" width="3.25" style="128" customWidth="1"/>
    <col min="3835" max="3835" width="5.625" style="128" customWidth="1"/>
    <col min="3836" max="4070" width="9" style="128"/>
    <col min="4071" max="4071" width="8.625" style="128" customWidth="1"/>
    <col min="4072" max="4072" width="3.25" style="128" customWidth="1"/>
    <col min="4073" max="4073" width="5.625" style="128" customWidth="1"/>
    <col min="4074" max="4074" width="3.25" style="128" customWidth="1"/>
    <col min="4075" max="4075" width="5.625" style="128" customWidth="1"/>
    <col min="4076" max="4076" width="3.25" style="128" customWidth="1"/>
    <col min="4077" max="4077" width="5.625" style="128" customWidth="1"/>
    <col min="4078" max="4078" width="3.25" style="128" customWidth="1"/>
    <col min="4079" max="4079" width="5.625" style="128" customWidth="1"/>
    <col min="4080" max="4080" width="3.25" style="128" customWidth="1"/>
    <col min="4081" max="4081" width="5.625" style="128" customWidth="1"/>
    <col min="4082" max="4082" width="3.25" style="128" customWidth="1"/>
    <col min="4083" max="4083" width="5.625" style="128" customWidth="1"/>
    <col min="4084" max="4084" width="3.25" style="128" customWidth="1"/>
    <col min="4085" max="4085" width="5.625" style="128" customWidth="1"/>
    <col min="4086" max="4086" width="3.25" style="128" customWidth="1"/>
    <col min="4087" max="4087" width="5.625" style="128" customWidth="1"/>
    <col min="4088" max="4088" width="3.25" style="128" customWidth="1"/>
    <col min="4089" max="4089" width="5.625" style="128" customWidth="1"/>
    <col min="4090" max="4090" width="3.25" style="128" customWidth="1"/>
    <col min="4091" max="4091" width="5.625" style="128" customWidth="1"/>
    <col min="4092" max="4326" width="9" style="128"/>
    <col min="4327" max="4327" width="8.625" style="128" customWidth="1"/>
    <col min="4328" max="4328" width="3.25" style="128" customWidth="1"/>
    <col min="4329" max="4329" width="5.625" style="128" customWidth="1"/>
    <col min="4330" max="4330" width="3.25" style="128" customWidth="1"/>
    <col min="4331" max="4331" width="5.625" style="128" customWidth="1"/>
    <col min="4332" max="4332" width="3.25" style="128" customWidth="1"/>
    <col min="4333" max="4333" width="5.625" style="128" customWidth="1"/>
    <col min="4334" max="4334" width="3.25" style="128" customWidth="1"/>
    <col min="4335" max="4335" width="5.625" style="128" customWidth="1"/>
    <col min="4336" max="4336" width="3.25" style="128" customWidth="1"/>
    <col min="4337" max="4337" width="5.625" style="128" customWidth="1"/>
    <col min="4338" max="4338" width="3.25" style="128" customWidth="1"/>
    <col min="4339" max="4339" width="5.625" style="128" customWidth="1"/>
    <col min="4340" max="4340" width="3.25" style="128" customWidth="1"/>
    <col min="4341" max="4341" width="5.625" style="128" customWidth="1"/>
    <col min="4342" max="4342" width="3.25" style="128" customWidth="1"/>
    <col min="4343" max="4343" width="5.625" style="128" customWidth="1"/>
    <col min="4344" max="4344" width="3.25" style="128" customWidth="1"/>
    <col min="4345" max="4345" width="5.625" style="128" customWidth="1"/>
    <col min="4346" max="4346" width="3.25" style="128" customWidth="1"/>
    <col min="4347" max="4347" width="5.625" style="128" customWidth="1"/>
    <col min="4348" max="4582" width="9" style="128"/>
    <col min="4583" max="4583" width="8.625" style="128" customWidth="1"/>
    <col min="4584" max="4584" width="3.25" style="128" customWidth="1"/>
    <col min="4585" max="4585" width="5.625" style="128" customWidth="1"/>
    <col min="4586" max="4586" width="3.25" style="128" customWidth="1"/>
    <col min="4587" max="4587" width="5.625" style="128" customWidth="1"/>
    <col min="4588" max="4588" width="3.25" style="128" customWidth="1"/>
    <col min="4589" max="4589" width="5.625" style="128" customWidth="1"/>
    <col min="4590" max="4590" width="3.25" style="128" customWidth="1"/>
    <col min="4591" max="4591" width="5.625" style="128" customWidth="1"/>
    <col min="4592" max="4592" width="3.25" style="128" customWidth="1"/>
    <col min="4593" max="4593" width="5.625" style="128" customWidth="1"/>
    <col min="4594" max="4594" width="3.25" style="128" customWidth="1"/>
    <col min="4595" max="4595" width="5.625" style="128" customWidth="1"/>
    <col min="4596" max="4596" width="3.25" style="128" customWidth="1"/>
    <col min="4597" max="4597" width="5.625" style="128" customWidth="1"/>
    <col min="4598" max="4598" width="3.25" style="128" customWidth="1"/>
    <col min="4599" max="4599" width="5.625" style="128" customWidth="1"/>
    <col min="4600" max="4600" width="3.25" style="128" customWidth="1"/>
    <col min="4601" max="4601" width="5.625" style="128" customWidth="1"/>
    <col min="4602" max="4602" width="3.25" style="128" customWidth="1"/>
    <col min="4603" max="4603" width="5.625" style="128" customWidth="1"/>
    <col min="4604" max="4838" width="9" style="128"/>
    <col min="4839" max="4839" width="8.625" style="128" customWidth="1"/>
    <col min="4840" max="4840" width="3.25" style="128" customWidth="1"/>
    <col min="4841" max="4841" width="5.625" style="128" customWidth="1"/>
    <col min="4842" max="4842" width="3.25" style="128" customWidth="1"/>
    <col min="4843" max="4843" width="5.625" style="128" customWidth="1"/>
    <col min="4844" max="4844" width="3.25" style="128" customWidth="1"/>
    <col min="4845" max="4845" width="5.625" style="128" customWidth="1"/>
    <col min="4846" max="4846" width="3.25" style="128" customWidth="1"/>
    <col min="4847" max="4847" width="5.625" style="128" customWidth="1"/>
    <col min="4848" max="4848" width="3.25" style="128" customWidth="1"/>
    <col min="4849" max="4849" width="5.625" style="128" customWidth="1"/>
    <col min="4850" max="4850" width="3.25" style="128" customWidth="1"/>
    <col min="4851" max="4851" width="5.625" style="128" customWidth="1"/>
    <col min="4852" max="4852" width="3.25" style="128" customWidth="1"/>
    <col min="4853" max="4853" width="5.625" style="128" customWidth="1"/>
    <col min="4854" max="4854" width="3.25" style="128" customWidth="1"/>
    <col min="4855" max="4855" width="5.625" style="128" customWidth="1"/>
    <col min="4856" max="4856" width="3.25" style="128" customWidth="1"/>
    <col min="4857" max="4857" width="5.625" style="128" customWidth="1"/>
    <col min="4858" max="4858" width="3.25" style="128" customWidth="1"/>
    <col min="4859" max="4859" width="5.625" style="128" customWidth="1"/>
    <col min="4860" max="5094" width="9" style="128"/>
    <col min="5095" max="5095" width="8.625" style="128" customWidth="1"/>
    <col min="5096" max="5096" width="3.25" style="128" customWidth="1"/>
    <col min="5097" max="5097" width="5.625" style="128" customWidth="1"/>
    <col min="5098" max="5098" width="3.25" style="128" customWidth="1"/>
    <col min="5099" max="5099" width="5.625" style="128" customWidth="1"/>
    <col min="5100" max="5100" width="3.25" style="128" customWidth="1"/>
    <col min="5101" max="5101" width="5.625" style="128" customWidth="1"/>
    <col min="5102" max="5102" width="3.25" style="128" customWidth="1"/>
    <col min="5103" max="5103" width="5.625" style="128" customWidth="1"/>
    <col min="5104" max="5104" width="3.25" style="128" customWidth="1"/>
    <col min="5105" max="5105" width="5.625" style="128" customWidth="1"/>
    <col min="5106" max="5106" width="3.25" style="128" customWidth="1"/>
    <col min="5107" max="5107" width="5.625" style="128" customWidth="1"/>
    <col min="5108" max="5108" width="3.25" style="128" customWidth="1"/>
    <col min="5109" max="5109" width="5.625" style="128" customWidth="1"/>
    <col min="5110" max="5110" width="3.25" style="128" customWidth="1"/>
    <col min="5111" max="5111" width="5.625" style="128" customWidth="1"/>
    <col min="5112" max="5112" width="3.25" style="128" customWidth="1"/>
    <col min="5113" max="5113" width="5.625" style="128" customWidth="1"/>
    <col min="5114" max="5114" width="3.25" style="128" customWidth="1"/>
    <col min="5115" max="5115" width="5.625" style="128" customWidth="1"/>
    <col min="5116" max="5350" width="9" style="128"/>
    <col min="5351" max="5351" width="8.625" style="128" customWidth="1"/>
    <col min="5352" max="5352" width="3.25" style="128" customWidth="1"/>
    <col min="5353" max="5353" width="5.625" style="128" customWidth="1"/>
    <col min="5354" max="5354" width="3.25" style="128" customWidth="1"/>
    <col min="5355" max="5355" width="5.625" style="128" customWidth="1"/>
    <col min="5356" max="5356" width="3.25" style="128" customWidth="1"/>
    <col min="5357" max="5357" width="5.625" style="128" customWidth="1"/>
    <col min="5358" max="5358" width="3.25" style="128" customWidth="1"/>
    <col min="5359" max="5359" width="5.625" style="128" customWidth="1"/>
    <col min="5360" max="5360" width="3.25" style="128" customWidth="1"/>
    <col min="5361" max="5361" width="5.625" style="128" customWidth="1"/>
    <col min="5362" max="5362" width="3.25" style="128" customWidth="1"/>
    <col min="5363" max="5363" width="5.625" style="128" customWidth="1"/>
    <col min="5364" max="5364" width="3.25" style="128" customWidth="1"/>
    <col min="5365" max="5365" width="5.625" style="128" customWidth="1"/>
    <col min="5366" max="5366" width="3.25" style="128" customWidth="1"/>
    <col min="5367" max="5367" width="5.625" style="128" customWidth="1"/>
    <col min="5368" max="5368" width="3.25" style="128" customWidth="1"/>
    <col min="5369" max="5369" width="5.625" style="128" customWidth="1"/>
    <col min="5370" max="5370" width="3.25" style="128" customWidth="1"/>
    <col min="5371" max="5371" width="5.625" style="128" customWidth="1"/>
    <col min="5372" max="5606" width="9" style="128"/>
    <col min="5607" max="5607" width="8.625" style="128" customWidth="1"/>
    <col min="5608" max="5608" width="3.25" style="128" customWidth="1"/>
    <col min="5609" max="5609" width="5.625" style="128" customWidth="1"/>
    <col min="5610" max="5610" width="3.25" style="128" customWidth="1"/>
    <col min="5611" max="5611" width="5.625" style="128" customWidth="1"/>
    <col min="5612" max="5612" width="3.25" style="128" customWidth="1"/>
    <col min="5613" max="5613" width="5.625" style="128" customWidth="1"/>
    <col min="5614" max="5614" width="3.25" style="128" customWidth="1"/>
    <col min="5615" max="5615" width="5.625" style="128" customWidth="1"/>
    <col min="5616" max="5616" width="3.25" style="128" customWidth="1"/>
    <col min="5617" max="5617" width="5.625" style="128" customWidth="1"/>
    <col min="5618" max="5618" width="3.25" style="128" customWidth="1"/>
    <col min="5619" max="5619" width="5.625" style="128" customWidth="1"/>
    <col min="5620" max="5620" width="3.25" style="128" customWidth="1"/>
    <col min="5621" max="5621" width="5.625" style="128" customWidth="1"/>
    <col min="5622" max="5622" width="3.25" style="128" customWidth="1"/>
    <col min="5623" max="5623" width="5.625" style="128" customWidth="1"/>
    <col min="5624" max="5624" width="3.25" style="128" customWidth="1"/>
    <col min="5625" max="5625" width="5.625" style="128" customWidth="1"/>
    <col min="5626" max="5626" width="3.25" style="128" customWidth="1"/>
    <col min="5627" max="5627" width="5.625" style="128" customWidth="1"/>
    <col min="5628" max="5862" width="9" style="128"/>
    <col min="5863" max="5863" width="8.625" style="128" customWidth="1"/>
    <col min="5864" max="5864" width="3.25" style="128" customWidth="1"/>
    <col min="5865" max="5865" width="5.625" style="128" customWidth="1"/>
    <col min="5866" max="5866" width="3.25" style="128" customWidth="1"/>
    <col min="5867" max="5867" width="5.625" style="128" customWidth="1"/>
    <col min="5868" max="5868" width="3.25" style="128" customWidth="1"/>
    <col min="5869" max="5869" width="5.625" style="128" customWidth="1"/>
    <col min="5870" max="5870" width="3.25" style="128" customWidth="1"/>
    <col min="5871" max="5871" width="5.625" style="128" customWidth="1"/>
    <col min="5872" max="5872" width="3.25" style="128" customWidth="1"/>
    <col min="5873" max="5873" width="5.625" style="128" customWidth="1"/>
    <col min="5874" max="5874" width="3.25" style="128" customWidth="1"/>
    <col min="5875" max="5875" width="5.625" style="128" customWidth="1"/>
    <col min="5876" max="5876" width="3.25" style="128" customWidth="1"/>
    <col min="5877" max="5877" width="5.625" style="128" customWidth="1"/>
    <col min="5878" max="5878" width="3.25" style="128" customWidth="1"/>
    <col min="5879" max="5879" width="5.625" style="128" customWidth="1"/>
    <col min="5880" max="5880" width="3.25" style="128" customWidth="1"/>
    <col min="5881" max="5881" width="5.625" style="128" customWidth="1"/>
    <col min="5882" max="5882" width="3.25" style="128" customWidth="1"/>
    <col min="5883" max="5883" width="5.625" style="128" customWidth="1"/>
    <col min="5884" max="6118" width="9" style="128"/>
    <col min="6119" max="6119" width="8.625" style="128" customWidth="1"/>
    <col min="6120" max="6120" width="3.25" style="128" customWidth="1"/>
    <col min="6121" max="6121" width="5.625" style="128" customWidth="1"/>
    <col min="6122" max="6122" width="3.25" style="128" customWidth="1"/>
    <col min="6123" max="6123" width="5.625" style="128" customWidth="1"/>
    <col min="6124" max="6124" width="3.25" style="128" customWidth="1"/>
    <col min="6125" max="6125" width="5.625" style="128" customWidth="1"/>
    <col min="6126" max="6126" width="3.25" style="128" customWidth="1"/>
    <col min="6127" max="6127" width="5.625" style="128" customWidth="1"/>
    <col min="6128" max="6128" width="3.25" style="128" customWidth="1"/>
    <col min="6129" max="6129" width="5.625" style="128" customWidth="1"/>
    <col min="6130" max="6130" width="3.25" style="128" customWidth="1"/>
    <col min="6131" max="6131" width="5.625" style="128" customWidth="1"/>
    <col min="6132" max="6132" width="3.25" style="128" customWidth="1"/>
    <col min="6133" max="6133" width="5.625" style="128" customWidth="1"/>
    <col min="6134" max="6134" width="3.25" style="128" customWidth="1"/>
    <col min="6135" max="6135" width="5.625" style="128" customWidth="1"/>
    <col min="6136" max="6136" width="3.25" style="128" customWidth="1"/>
    <col min="6137" max="6137" width="5.625" style="128" customWidth="1"/>
    <col min="6138" max="6138" width="3.25" style="128" customWidth="1"/>
    <col min="6139" max="6139" width="5.625" style="128" customWidth="1"/>
    <col min="6140" max="6374" width="9" style="128"/>
    <col min="6375" max="6375" width="8.625" style="128" customWidth="1"/>
    <col min="6376" max="6376" width="3.25" style="128" customWidth="1"/>
    <col min="6377" max="6377" width="5.625" style="128" customWidth="1"/>
    <col min="6378" max="6378" width="3.25" style="128" customWidth="1"/>
    <col min="6379" max="6379" width="5.625" style="128" customWidth="1"/>
    <col min="6380" max="6380" width="3.25" style="128" customWidth="1"/>
    <col min="6381" max="6381" width="5.625" style="128" customWidth="1"/>
    <col min="6382" max="6382" width="3.25" style="128" customWidth="1"/>
    <col min="6383" max="6383" width="5.625" style="128" customWidth="1"/>
    <col min="6384" max="6384" width="3.25" style="128" customWidth="1"/>
    <col min="6385" max="6385" width="5.625" style="128" customWidth="1"/>
    <col min="6386" max="6386" width="3.25" style="128" customWidth="1"/>
    <col min="6387" max="6387" width="5.625" style="128" customWidth="1"/>
    <col min="6388" max="6388" width="3.25" style="128" customWidth="1"/>
    <col min="6389" max="6389" width="5.625" style="128" customWidth="1"/>
    <col min="6390" max="6390" width="3.25" style="128" customWidth="1"/>
    <col min="6391" max="6391" width="5.625" style="128" customWidth="1"/>
    <col min="6392" max="6392" width="3.25" style="128" customWidth="1"/>
    <col min="6393" max="6393" width="5.625" style="128" customWidth="1"/>
    <col min="6394" max="6394" width="3.25" style="128" customWidth="1"/>
    <col min="6395" max="6395" width="5.625" style="128" customWidth="1"/>
    <col min="6396" max="6630" width="9" style="128"/>
    <col min="6631" max="6631" width="8.625" style="128" customWidth="1"/>
    <col min="6632" max="6632" width="3.25" style="128" customWidth="1"/>
    <col min="6633" max="6633" width="5.625" style="128" customWidth="1"/>
    <col min="6634" max="6634" width="3.25" style="128" customWidth="1"/>
    <col min="6635" max="6635" width="5.625" style="128" customWidth="1"/>
    <col min="6636" max="6636" width="3.25" style="128" customWidth="1"/>
    <col min="6637" max="6637" width="5.625" style="128" customWidth="1"/>
    <col min="6638" max="6638" width="3.25" style="128" customWidth="1"/>
    <col min="6639" max="6639" width="5.625" style="128" customWidth="1"/>
    <col min="6640" max="6640" width="3.25" style="128" customWidth="1"/>
    <col min="6641" max="6641" width="5.625" style="128" customWidth="1"/>
    <col min="6642" max="6642" width="3.25" style="128" customWidth="1"/>
    <col min="6643" max="6643" width="5.625" style="128" customWidth="1"/>
    <col min="6644" max="6644" width="3.25" style="128" customWidth="1"/>
    <col min="6645" max="6645" width="5.625" style="128" customWidth="1"/>
    <col min="6646" max="6646" width="3.25" style="128" customWidth="1"/>
    <col min="6647" max="6647" width="5.625" style="128" customWidth="1"/>
    <col min="6648" max="6648" width="3.25" style="128" customWidth="1"/>
    <col min="6649" max="6649" width="5.625" style="128" customWidth="1"/>
    <col min="6650" max="6650" width="3.25" style="128" customWidth="1"/>
    <col min="6651" max="6651" width="5.625" style="128" customWidth="1"/>
    <col min="6652" max="6886" width="9" style="128"/>
    <col min="6887" max="6887" width="8.625" style="128" customWidth="1"/>
    <col min="6888" max="6888" width="3.25" style="128" customWidth="1"/>
    <col min="6889" max="6889" width="5.625" style="128" customWidth="1"/>
    <col min="6890" max="6890" width="3.25" style="128" customWidth="1"/>
    <col min="6891" max="6891" width="5.625" style="128" customWidth="1"/>
    <col min="6892" max="6892" width="3.25" style="128" customWidth="1"/>
    <col min="6893" max="6893" width="5.625" style="128" customWidth="1"/>
    <col min="6894" max="6894" width="3.25" style="128" customWidth="1"/>
    <col min="6895" max="6895" width="5.625" style="128" customWidth="1"/>
    <col min="6896" max="6896" width="3.25" style="128" customWidth="1"/>
    <col min="6897" max="6897" width="5.625" style="128" customWidth="1"/>
    <col min="6898" max="6898" width="3.25" style="128" customWidth="1"/>
    <col min="6899" max="6899" width="5.625" style="128" customWidth="1"/>
    <col min="6900" max="6900" width="3.25" style="128" customWidth="1"/>
    <col min="6901" max="6901" width="5.625" style="128" customWidth="1"/>
    <col min="6902" max="6902" width="3.25" style="128" customWidth="1"/>
    <col min="6903" max="6903" width="5.625" style="128" customWidth="1"/>
    <col min="6904" max="6904" width="3.25" style="128" customWidth="1"/>
    <col min="6905" max="6905" width="5.625" style="128" customWidth="1"/>
    <col min="6906" max="6906" width="3.25" style="128" customWidth="1"/>
    <col min="6907" max="6907" width="5.625" style="128" customWidth="1"/>
    <col min="6908" max="7142" width="9" style="128"/>
    <col min="7143" max="7143" width="8.625" style="128" customWidth="1"/>
    <col min="7144" max="7144" width="3.25" style="128" customWidth="1"/>
    <col min="7145" max="7145" width="5.625" style="128" customWidth="1"/>
    <col min="7146" max="7146" width="3.25" style="128" customWidth="1"/>
    <col min="7147" max="7147" width="5.625" style="128" customWidth="1"/>
    <col min="7148" max="7148" width="3.25" style="128" customWidth="1"/>
    <col min="7149" max="7149" width="5.625" style="128" customWidth="1"/>
    <col min="7150" max="7150" width="3.25" style="128" customWidth="1"/>
    <col min="7151" max="7151" width="5.625" style="128" customWidth="1"/>
    <col min="7152" max="7152" width="3.25" style="128" customWidth="1"/>
    <col min="7153" max="7153" width="5.625" style="128" customWidth="1"/>
    <col min="7154" max="7154" width="3.25" style="128" customWidth="1"/>
    <col min="7155" max="7155" width="5.625" style="128" customWidth="1"/>
    <col min="7156" max="7156" width="3.25" style="128" customWidth="1"/>
    <col min="7157" max="7157" width="5.625" style="128" customWidth="1"/>
    <col min="7158" max="7158" width="3.25" style="128" customWidth="1"/>
    <col min="7159" max="7159" width="5.625" style="128" customWidth="1"/>
    <col min="7160" max="7160" width="3.25" style="128" customWidth="1"/>
    <col min="7161" max="7161" width="5.625" style="128" customWidth="1"/>
    <col min="7162" max="7162" width="3.25" style="128" customWidth="1"/>
    <col min="7163" max="7163" width="5.625" style="128" customWidth="1"/>
    <col min="7164" max="7398" width="9" style="128"/>
    <col min="7399" max="7399" width="8.625" style="128" customWidth="1"/>
    <col min="7400" max="7400" width="3.25" style="128" customWidth="1"/>
    <col min="7401" max="7401" width="5.625" style="128" customWidth="1"/>
    <col min="7402" max="7402" width="3.25" style="128" customWidth="1"/>
    <col min="7403" max="7403" width="5.625" style="128" customWidth="1"/>
    <col min="7404" max="7404" width="3.25" style="128" customWidth="1"/>
    <col min="7405" max="7405" width="5.625" style="128" customWidth="1"/>
    <col min="7406" max="7406" width="3.25" style="128" customWidth="1"/>
    <col min="7407" max="7407" width="5.625" style="128" customWidth="1"/>
    <col min="7408" max="7408" width="3.25" style="128" customWidth="1"/>
    <col min="7409" max="7409" width="5.625" style="128" customWidth="1"/>
    <col min="7410" max="7410" width="3.25" style="128" customWidth="1"/>
    <col min="7411" max="7411" width="5.625" style="128" customWidth="1"/>
    <col min="7412" max="7412" width="3.25" style="128" customWidth="1"/>
    <col min="7413" max="7413" width="5.625" style="128" customWidth="1"/>
    <col min="7414" max="7414" width="3.25" style="128" customWidth="1"/>
    <col min="7415" max="7415" width="5.625" style="128" customWidth="1"/>
    <col min="7416" max="7416" width="3.25" style="128" customWidth="1"/>
    <col min="7417" max="7417" width="5.625" style="128" customWidth="1"/>
    <col min="7418" max="7418" width="3.25" style="128" customWidth="1"/>
    <col min="7419" max="7419" width="5.625" style="128" customWidth="1"/>
    <col min="7420" max="7654" width="9" style="128"/>
    <col min="7655" max="7655" width="8.625" style="128" customWidth="1"/>
    <col min="7656" max="7656" width="3.25" style="128" customWidth="1"/>
    <col min="7657" max="7657" width="5.625" style="128" customWidth="1"/>
    <col min="7658" max="7658" width="3.25" style="128" customWidth="1"/>
    <col min="7659" max="7659" width="5.625" style="128" customWidth="1"/>
    <col min="7660" max="7660" width="3.25" style="128" customWidth="1"/>
    <col min="7661" max="7661" width="5.625" style="128" customWidth="1"/>
    <col min="7662" max="7662" width="3.25" style="128" customWidth="1"/>
    <col min="7663" max="7663" width="5.625" style="128" customWidth="1"/>
    <col min="7664" max="7664" width="3.25" style="128" customWidth="1"/>
    <col min="7665" max="7665" width="5.625" style="128" customWidth="1"/>
    <col min="7666" max="7666" width="3.25" style="128" customWidth="1"/>
    <col min="7667" max="7667" width="5.625" style="128" customWidth="1"/>
    <col min="7668" max="7668" width="3.25" style="128" customWidth="1"/>
    <col min="7669" max="7669" width="5.625" style="128" customWidth="1"/>
    <col min="7670" max="7670" width="3.25" style="128" customWidth="1"/>
    <col min="7671" max="7671" width="5.625" style="128" customWidth="1"/>
    <col min="7672" max="7672" width="3.25" style="128" customWidth="1"/>
    <col min="7673" max="7673" width="5.625" style="128" customWidth="1"/>
    <col min="7674" max="7674" width="3.25" style="128" customWidth="1"/>
    <col min="7675" max="7675" width="5.625" style="128" customWidth="1"/>
    <col min="7676" max="7910" width="9" style="128"/>
    <col min="7911" max="7911" width="8.625" style="128" customWidth="1"/>
    <col min="7912" max="7912" width="3.25" style="128" customWidth="1"/>
    <col min="7913" max="7913" width="5.625" style="128" customWidth="1"/>
    <col min="7914" max="7914" width="3.25" style="128" customWidth="1"/>
    <col min="7915" max="7915" width="5.625" style="128" customWidth="1"/>
    <col min="7916" max="7916" width="3.25" style="128" customWidth="1"/>
    <col min="7917" max="7917" width="5.625" style="128" customWidth="1"/>
    <col min="7918" max="7918" width="3.25" style="128" customWidth="1"/>
    <col min="7919" max="7919" width="5.625" style="128" customWidth="1"/>
    <col min="7920" max="7920" width="3.25" style="128" customWidth="1"/>
    <col min="7921" max="7921" width="5.625" style="128" customWidth="1"/>
    <col min="7922" max="7922" width="3.25" style="128" customWidth="1"/>
    <col min="7923" max="7923" width="5.625" style="128" customWidth="1"/>
    <col min="7924" max="7924" width="3.25" style="128" customWidth="1"/>
    <col min="7925" max="7925" width="5.625" style="128" customWidth="1"/>
    <col min="7926" max="7926" width="3.25" style="128" customWidth="1"/>
    <col min="7927" max="7927" width="5.625" style="128" customWidth="1"/>
    <col min="7928" max="7928" width="3.25" style="128" customWidth="1"/>
    <col min="7929" max="7929" width="5.625" style="128" customWidth="1"/>
    <col min="7930" max="7930" width="3.25" style="128" customWidth="1"/>
    <col min="7931" max="7931" width="5.625" style="128" customWidth="1"/>
    <col min="7932" max="8166" width="9" style="128"/>
    <col min="8167" max="8167" width="8.625" style="128" customWidth="1"/>
    <col min="8168" max="8168" width="3.25" style="128" customWidth="1"/>
    <col min="8169" max="8169" width="5.625" style="128" customWidth="1"/>
    <col min="8170" max="8170" width="3.25" style="128" customWidth="1"/>
    <col min="8171" max="8171" width="5.625" style="128" customWidth="1"/>
    <col min="8172" max="8172" width="3.25" style="128" customWidth="1"/>
    <col min="8173" max="8173" width="5.625" style="128" customWidth="1"/>
    <col min="8174" max="8174" width="3.25" style="128" customWidth="1"/>
    <col min="8175" max="8175" width="5.625" style="128" customWidth="1"/>
    <col min="8176" max="8176" width="3.25" style="128" customWidth="1"/>
    <col min="8177" max="8177" width="5.625" style="128" customWidth="1"/>
    <col min="8178" max="8178" width="3.25" style="128" customWidth="1"/>
    <col min="8179" max="8179" width="5.625" style="128" customWidth="1"/>
    <col min="8180" max="8180" width="3.25" style="128" customWidth="1"/>
    <col min="8181" max="8181" width="5.625" style="128" customWidth="1"/>
    <col min="8182" max="8182" width="3.25" style="128" customWidth="1"/>
    <col min="8183" max="8183" width="5.625" style="128" customWidth="1"/>
    <col min="8184" max="8184" width="3.25" style="128" customWidth="1"/>
    <col min="8185" max="8185" width="5.625" style="128" customWidth="1"/>
    <col min="8186" max="8186" width="3.25" style="128" customWidth="1"/>
    <col min="8187" max="8187" width="5.625" style="128" customWidth="1"/>
    <col min="8188" max="8422" width="9" style="128"/>
    <col min="8423" max="8423" width="8.625" style="128" customWidth="1"/>
    <col min="8424" max="8424" width="3.25" style="128" customWidth="1"/>
    <col min="8425" max="8425" width="5.625" style="128" customWidth="1"/>
    <col min="8426" max="8426" width="3.25" style="128" customWidth="1"/>
    <col min="8427" max="8427" width="5.625" style="128" customWidth="1"/>
    <col min="8428" max="8428" width="3.25" style="128" customWidth="1"/>
    <col min="8429" max="8429" width="5.625" style="128" customWidth="1"/>
    <col min="8430" max="8430" width="3.25" style="128" customWidth="1"/>
    <col min="8431" max="8431" width="5.625" style="128" customWidth="1"/>
    <col min="8432" max="8432" width="3.25" style="128" customWidth="1"/>
    <col min="8433" max="8433" width="5.625" style="128" customWidth="1"/>
    <col min="8434" max="8434" width="3.25" style="128" customWidth="1"/>
    <col min="8435" max="8435" width="5.625" style="128" customWidth="1"/>
    <col min="8436" max="8436" width="3.25" style="128" customWidth="1"/>
    <col min="8437" max="8437" width="5.625" style="128" customWidth="1"/>
    <col min="8438" max="8438" width="3.25" style="128" customWidth="1"/>
    <col min="8439" max="8439" width="5.625" style="128" customWidth="1"/>
    <col min="8440" max="8440" width="3.25" style="128" customWidth="1"/>
    <col min="8441" max="8441" width="5.625" style="128" customWidth="1"/>
    <col min="8442" max="8442" width="3.25" style="128" customWidth="1"/>
    <col min="8443" max="8443" width="5.625" style="128" customWidth="1"/>
    <col min="8444" max="8678" width="9" style="128"/>
    <col min="8679" max="8679" width="8.625" style="128" customWidth="1"/>
    <col min="8680" max="8680" width="3.25" style="128" customWidth="1"/>
    <col min="8681" max="8681" width="5.625" style="128" customWidth="1"/>
    <col min="8682" max="8682" width="3.25" style="128" customWidth="1"/>
    <col min="8683" max="8683" width="5.625" style="128" customWidth="1"/>
    <col min="8684" max="8684" width="3.25" style="128" customWidth="1"/>
    <col min="8685" max="8685" width="5.625" style="128" customWidth="1"/>
    <col min="8686" max="8686" width="3.25" style="128" customWidth="1"/>
    <col min="8687" max="8687" width="5.625" style="128" customWidth="1"/>
    <col min="8688" max="8688" width="3.25" style="128" customWidth="1"/>
    <col min="8689" max="8689" width="5.625" style="128" customWidth="1"/>
    <col min="8690" max="8690" width="3.25" style="128" customWidth="1"/>
    <col min="8691" max="8691" width="5.625" style="128" customWidth="1"/>
    <col min="8692" max="8692" width="3.25" style="128" customWidth="1"/>
    <col min="8693" max="8693" width="5.625" style="128" customWidth="1"/>
    <col min="8694" max="8694" width="3.25" style="128" customWidth="1"/>
    <col min="8695" max="8695" width="5.625" style="128" customWidth="1"/>
    <col min="8696" max="8696" width="3.25" style="128" customWidth="1"/>
    <col min="8697" max="8697" width="5.625" style="128" customWidth="1"/>
    <col min="8698" max="8698" width="3.25" style="128" customWidth="1"/>
    <col min="8699" max="8699" width="5.625" style="128" customWidth="1"/>
    <col min="8700" max="8934" width="9" style="128"/>
    <col min="8935" max="8935" width="8.625" style="128" customWidth="1"/>
    <col min="8936" max="8936" width="3.25" style="128" customWidth="1"/>
    <col min="8937" max="8937" width="5.625" style="128" customWidth="1"/>
    <col min="8938" max="8938" width="3.25" style="128" customWidth="1"/>
    <col min="8939" max="8939" width="5.625" style="128" customWidth="1"/>
    <col min="8940" max="8940" width="3.25" style="128" customWidth="1"/>
    <col min="8941" max="8941" width="5.625" style="128" customWidth="1"/>
    <col min="8942" max="8942" width="3.25" style="128" customWidth="1"/>
    <col min="8943" max="8943" width="5.625" style="128" customWidth="1"/>
    <col min="8944" max="8944" width="3.25" style="128" customWidth="1"/>
    <col min="8945" max="8945" width="5.625" style="128" customWidth="1"/>
    <col min="8946" max="8946" width="3.25" style="128" customWidth="1"/>
    <col min="8947" max="8947" width="5.625" style="128" customWidth="1"/>
    <col min="8948" max="8948" width="3.25" style="128" customWidth="1"/>
    <col min="8949" max="8949" width="5.625" style="128" customWidth="1"/>
    <col min="8950" max="8950" width="3.25" style="128" customWidth="1"/>
    <col min="8951" max="8951" width="5.625" style="128" customWidth="1"/>
    <col min="8952" max="8952" width="3.25" style="128" customWidth="1"/>
    <col min="8953" max="8953" width="5.625" style="128" customWidth="1"/>
    <col min="8954" max="8954" width="3.25" style="128" customWidth="1"/>
    <col min="8955" max="8955" width="5.625" style="128" customWidth="1"/>
    <col min="8956" max="9190" width="9" style="128"/>
    <col min="9191" max="9191" width="8.625" style="128" customWidth="1"/>
    <col min="9192" max="9192" width="3.25" style="128" customWidth="1"/>
    <col min="9193" max="9193" width="5.625" style="128" customWidth="1"/>
    <col min="9194" max="9194" width="3.25" style="128" customWidth="1"/>
    <col min="9195" max="9195" width="5.625" style="128" customWidth="1"/>
    <col min="9196" max="9196" width="3.25" style="128" customWidth="1"/>
    <col min="9197" max="9197" width="5.625" style="128" customWidth="1"/>
    <col min="9198" max="9198" width="3.25" style="128" customWidth="1"/>
    <col min="9199" max="9199" width="5.625" style="128" customWidth="1"/>
    <col min="9200" max="9200" width="3.25" style="128" customWidth="1"/>
    <col min="9201" max="9201" width="5.625" style="128" customWidth="1"/>
    <col min="9202" max="9202" width="3.25" style="128" customWidth="1"/>
    <col min="9203" max="9203" width="5.625" style="128" customWidth="1"/>
    <col min="9204" max="9204" width="3.25" style="128" customWidth="1"/>
    <col min="9205" max="9205" width="5.625" style="128" customWidth="1"/>
    <col min="9206" max="9206" width="3.25" style="128" customWidth="1"/>
    <col min="9207" max="9207" width="5.625" style="128" customWidth="1"/>
    <col min="9208" max="9208" width="3.25" style="128" customWidth="1"/>
    <col min="9209" max="9209" width="5.625" style="128" customWidth="1"/>
    <col min="9210" max="9210" width="3.25" style="128" customWidth="1"/>
    <col min="9211" max="9211" width="5.625" style="128" customWidth="1"/>
    <col min="9212" max="9446" width="9" style="128"/>
    <col min="9447" max="9447" width="8.625" style="128" customWidth="1"/>
    <col min="9448" max="9448" width="3.25" style="128" customWidth="1"/>
    <col min="9449" max="9449" width="5.625" style="128" customWidth="1"/>
    <col min="9450" max="9450" width="3.25" style="128" customWidth="1"/>
    <col min="9451" max="9451" width="5.625" style="128" customWidth="1"/>
    <col min="9452" max="9452" width="3.25" style="128" customWidth="1"/>
    <col min="9453" max="9453" width="5.625" style="128" customWidth="1"/>
    <col min="9454" max="9454" width="3.25" style="128" customWidth="1"/>
    <col min="9455" max="9455" width="5.625" style="128" customWidth="1"/>
    <col min="9456" max="9456" width="3.25" style="128" customWidth="1"/>
    <col min="9457" max="9457" width="5.625" style="128" customWidth="1"/>
    <col min="9458" max="9458" width="3.25" style="128" customWidth="1"/>
    <col min="9459" max="9459" width="5.625" style="128" customWidth="1"/>
    <col min="9460" max="9460" width="3.25" style="128" customWidth="1"/>
    <col min="9461" max="9461" width="5.625" style="128" customWidth="1"/>
    <col min="9462" max="9462" width="3.25" style="128" customWidth="1"/>
    <col min="9463" max="9463" width="5.625" style="128" customWidth="1"/>
    <col min="9464" max="9464" width="3.25" style="128" customWidth="1"/>
    <col min="9465" max="9465" width="5.625" style="128" customWidth="1"/>
    <col min="9466" max="9466" width="3.25" style="128" customWidth="1"/>
    <col min="9467" max="9467" width="5.625" style="128" customWidth="1"/>
    <col min="9468" max="9702" width="9" style="128"/>
    <col min="9703" max="9703" width="8.625" style="128" customWidth="1"/>
    <col min="9704" max="9704" width="3.25" style="128" customWidth="1"/>
    <col min="9705" max="9705" width="5.625" style="128" customWidth="1"/>
    <col min="9706" max="9706" width="3.25" style="128" customWidth="1"/>
    <col min="9707" max="9707" width="5.625" style="128" customWidth="1"/>
    <col min="9708" max="9708" width="3.25" style="128" customWidth="1"/>
    <col min="9709" max="9709" width="5.625" style="128" customWidth="1"/>
    <col min="9710" max="9710" width="3.25" style="128" customWidth="1"/>
    <col min="9711" max="9711" width="5.625" style="128" customWidth="1"/>
    <col min="9712" max="9712" width="3.25" style="128" customWidth="1"/>
    <col min="9713" max="9713" width="5.625" style="128" customWidth="1"/>
    <col min="9714" max="9714" width="3.25" style="128" customWidth="1"/>
    <col min="9715" max="9715" width="5.625" style="128" customWidth="1"/>
    <col min="9716" max="9716" width="3.25" style="128" customWidth="1"/>
    <col min="9717" max="9717" width="5.625" style="128" customWidth="1"/>
    <col min="9718" max="9718" width="3.25" style="128" customWidth="1"/>
    <col min="9719" max="9719" width="5.625" style="128" customWidth="1"/>
    <col min="9720" max="9720" width="3.25" style="128" customWidth="1"/>
    <col min="9721" max="9721" width="5.625" style="128" customWidth="1"/>
    <col min="9722" max="9722" width="3.25" style="128" customWidth="1"/>
    <col min="9723" max="9723" width="5.625" style="128" customWidth="1"/>
    <col min="9724" max="9958" width="9" style="128"/>
    <col min="9959" max="9959" width="8.625" style="128" customWidth="1"/>
    <col min="9960" max="9960" width="3.25" style="128" customWidth="1"/>
    <col min="9961" max="9961" width="5.625" style="128" customWidth="1"/>
    <col min="9962" max="9962" width="3.25" style="128" customWidth="1"/>
    <col min="9963" max="9963" width="5.625" style="128" customWidth="1"/>
    <col min="9964" max="9964" width="3.25" style="128" customWidth="1"/>
    <col min="9965" max="9965" width="5.625" style="128" customWidth="1"/>
    <col min="9966" max="9966" width="3.25" style="128" customWidth="1"/>
    <col min="9967" max="9967" width="5.625" style="128" customWidth="1"/>
    <col min="9968" max="9968" width="3.25" style="128" customWidth="1"/>
    <col min="9969" max="9969" width="5.625" style="128" customWidth="1"/>
    <col min="9970" max="9970" width="3.25" style="128" customWidth="1"/>
    <col min="9971" max="9971" width="5.625" style="128" customWidth="1"/>
    <col min="9972" max="9972" width="3.25" style="128" customWidth="1"/>
    <col min="9973" max="9973" width="5.625" style="128" customWidth="1"/>
    <col min="9974" max="9974" width="3.25" style="128" customWidth="1"/>
    <col min="9975" max="9975" width="5.625" style="128" customWidth="1"/>
    <col min="9976" max="9976" width="3.25" style="128" customWidth="1"/>
    <col min="9977" max="9977" width="5.625" style="128" customWidth="1"/>
    <col min="9978" max="9978" width="3.25" style="128" customWidth="1"/>
    <col min="9979" max="9979" width="5.625" style="128" customWidth="1"/>
    <col min="9980" max="10214" width="9" style="128"/>
    <col min="10215" max="10215" width="8.625" style="128" customWidth="1"/>
    <col min="10216" max="10216" width="3.25" style="128" customWidth="1"/>
    <col min="10217" max="10217" width="5.625" style="128" customWidth="1"/>
    <col min="10218" max="10218" width="3.25" style="128" customWidth="1"/>
    <col min="10219" max="10219" width="5.625" style="128" customWidth="1"/>
    <col min="10220" max="10220" width="3.25" style="128" customWidth="1"/>
    <col min="10221" max="10221" width="5.625" style="128" customWidth="1"/>
    <col min="10222" max="10222" width="3.25" style="128" customWidth="1"/>
    <col min="10223" max="10223" width="5.625" style="128" customWidth="1"/>
    <col min="10224" max="10224" width="3.25" style="128" customWidth="1"/>
    <col min="10225" max="10225" width="5.625" style="128" customWidth="1"/>
    <col min="10226" max="10226" width="3.25" style="128" customWidth="1"/>
    <col min="10227" max="10227" width="5.625" style="128" customWidth="1"/>
    <col min="10228" max="10228" width="3.25" style="128" customWidth="1"/>
    <col min="10229" max="10229" width="5.625" style="128" customWidth="1"/>
    <col min="10230" max="10230" width="3.25" style="128" customWidth="1"/>
    <col min="10231" max="10231" width="5.625" style="128" customWidth="1"/>
    <col min="10232" max="10232" width="3.25" style="128" customWidth="1"/>
    <col min="10233" max="10233" width="5.625" style="128" customWidth="1"/>
    <col min="10234" max="10234" width="3.25" style="128" customWidth="1"/>
    <col min="10235" max="10235" width="5.625" style="128" customWidth="1"/>
    <col min="10236" max="10470" width="9" style="128"/>
    <col min="10471" max="10471" width="8.625" style="128" customWidth="1"/>
    <col min="10472" max="10472" width="3.25" style="128" customWidth="1"/>
    <col min="10473" max="10473" width="5.625" style="128" customWidth="1"/>
    <col min="10474" max="10474" width="3.25" style="128" customWidth="1"/>
    <col min="10475" max="10475" width="5.625" style="128" customWidth="1"/>
    <col min="10476" max="10476" width="3.25" style="128" customWidth="1"/>
    <col min="10477" max="10477" width="5.625" style="128" customWidth="1"/>
    <col min="10478" max="10478" width="3.25" style="128" customWidth="1"/>
    <col min="10479" max="10479" width="5.625" style="128" customWidth="1"/>
    <col min="10480" max="10480" width="3.25" style="128" customWidth="1"/>
    <col min="10481" max="10481" width="5.625" style="128" customWidth="1"/>
    <col min="10482" max="10482" width="3.25" style="128" customWidth="1"/>
    <col min="10483" max="10483" width="5.625" style="128" customWidth="1"/>
    <col min="10484" max="10484" width="3.25" style="128" customWidth="1"/>
    <col min="10485" max="10485" width="5.625" style="128" customWidth="1"/>
    <col min="10486" max="10486" width="3.25" style="128" customWidth="1"/>
    <col min="10487" max="10487" width="5.625" style="128" customWidth="1"/>
    <col min="10488" max="10488" width="3.25" style="128" customWidth="1"/>
    <col min="10489" max="10489" width="5.625" style="128" customWidth="1"/>
    <col min="10490" max="10490" width="3.25" style="128" customWidth="1"/>
    <col min="10491" max="10491" width="5.625" style="128" customWidth="1"/>
    <col min="10492" max="10726" width="9" style="128"/>
    <col min="10727" max="10727" width="8.625" style="128" customWidth="1"/>
    <col min="10728" max="10728" width="3.25" style="128" customWidth="1"/>
    <col min="10729" max="10729" width="5.625" style="128" customWidth="1"/>
    <col min="10730" max="10730" width="3.25" style="128" customWidth="1"/>
    <col min="10731" max="10731" width="5.625" style="128" customWidth="1"/>
    <col min="10732" max="10732" width="3.25" style="128" customWidth="1"/>
    <col min="10733" max="10733" width="5.625" style="128" customWidth="1"/>
    <col min="10734" max="10734" width="3.25" style="128" customWidth="1"/>
    <col min="10735" max="10735" width="5.625" style="128" customWidth="1"/>
    <col min="10736" max="10736" width="3.25" style="128" customWidth="1"/>
    <col min="10737" max="10737" width="5.625" style="128" customWidth="1"/>
    <col min="10738" max="10738" width="3.25" style="128" customWidth="1"/>
    <col min="10739" max="10739" width="5.625" style="128" customWidth="1"/>
    <col min="10740" max="10740" width="3.25" style="128" customWidth="1"/>
    <col min="10741" max="10741" width="5.625" style="128" customWidth="1"/>
    <col min="10742" max="10742" width="3.25" style="128" customWidth="1"/>
    <col min="10743" max="10743" width="5.625" style="128" customWidth="1"/>
    <col min="10744" max="10744" width="3.25" style="128" customWidth="1"/>
    <col min="10745" max="10745" width="5.625" style="128" customWidth="1"/>
    <col min="10746" max="10746" width="3.25" style="128" customWidth="1"/>
    <col min="10747" max="10747" width="5.625" style="128" customWidth="1"/>
    <col min="10748" max="10982" width="9" style="128"/>
    <col min="10983" max="10983" width="8.625" style="128" customWidth="1"/>
    <col min="10984" max="10984" width="3.25" style="128" customWidth="1"/>
    <col min="10985" max="10985" width="5.625" style="128" customWidth="1"/>
    <col min="10986" max="10986" width="3.25" style="128" customWidth="1"/>
    <col min="10987" max="10987" width="5.625" style="128" customWidth="1"/>
    <col min="10988" max="10988" width="3.25" style="128" customWidth="1"/>
    <col min="10989" max="10989" width="5.625" style="128" customWidth="1"/>
    <col min="10990" max="10990" width="3.25" style="128" customWidth="1"/>
    <col min="10991" max="10991" width="5.625" style="128" customWidth="1"/>
    <col min="10992" max="10992" width="3.25" style="128" customWidth="1"/>
    <col min="10993" max="10993" width="5.625" style="128" customWidth="1"/>
    <col min="10994" max="10994" width="3.25" style="128" customWidth="1"/>
    <col min="10995" max="10995" width="5.625" style="128" customWidth="1"/>
    <col min="10996" max="10996" width="3.25" style="128" customWidth="1"/>
    <col min="10997" max="10997" width="5.625" style="128" customWidth="1"/>
    <col min="10998" max="10998" width="3.25" style="128" customWidth="1"/>
    <col min="10999" max="10999" width="5.625" style="128" customWidth="1"/>
    <col min="11000" max="11000" width="3.25" style="128" customWidth="1"/>
    <col min="11001" max="11001" width="5.625" style="128" customWidth="1"/>
    <col min="11002" max="11002" width="3.25" style="128" customWidth="1"/>
    <col min="11003" max="11003" width="5.625" style="128" customWidth="1"/>
    <col min="11004" max="11238" width="9" style="128"/>
    <col min="11239" max="11239" width="8.625" style="128" customWidth="1"/>
    <col min="11240" max="11240" width="3.25" style="128" customWidth="1"/>
    <col min="11241" max="11241" width="5.625" style="128" customWidth="1"/>
    <col min="11242" max="11242" width="3.25" style="128" customWidth="1"/>
    <col min="11243" max="11243" width="5.625" style="128" customWidth="1"/>
    <col min="11244" max="11244" width="3.25" style="128" customWidth="1"/>
    <col min="11245" max="11245" width="5.625" style="128" customWidth="1"/>
    <col min="11246" max="11246" width="3.25" style="128" customWidth="1"/>
    <col min="11247" max="11247" width="5.625" style="128" customWidth="1"/>
    <col min="11248" max="11248" width="3.25" style="128" customWidth="1"/>
    <col min="11249" max="11249" width="5.625" style="128" customWidth="1"/>
    <col min="11250" max="11250" width="3.25" style="128" customWidth="1"/>
    <col min="11251" max="11251" width="5.625" style="128" customWidth="1"/>
    <col min="11252" max="11252" width="3.25" style="128" customWidth="1"/>
    <col min="11253" max="11253" width="5.625" style="128" customWidth="1"/>
    <col min="11254" max="11254" width="3.25" style="128" customWidth="1"/>
    <col min="11255" max="11255" width="5.625" style="128" customWidth="1"/>
    <col min="11256" max="11256" width="3.25" style="128" customWidth="1"/>
    <col min="11257" max="11257" width="5.625" style="128" customWidth="1"/>
    <col min="11258" max="11258" width="3.25" style="128" customWidth="1"/>
    <col min="11259" max="11259" width="5.625" style="128" customWidth="1"/>
    <col min="11260" max="11494" width="9" style="128"/>
    <col min="11495" max="11495" width="8.625" style="128" customWidth="1"/>
    <col min="11496" max="11496" width="3.25" style="128" customWidth="1"/>
    <col min="11497" max="11497" width="5.625" style="128" customWidth="1"/>
    <col min="11498" max="11498" width="3.25" style="128" customWidth="1"/>
    <col min="11499" max="11499" width="5.625" style="128" customWidth="1"/>
    <col min="11500" max="11500" width="3.25" style="128" customWidth="1"/>
    <col min="11501" max="11501" width="5.625" style="128" customWidth="1"/>
    <col min="11502" max="11502" width="3.25" style="128" customWidth="1"/>
    <col min="11503" max="11503" width="5.625" style="128" customWidth="1"/>
    <col min="11504" max="11504" width="3.25" style="128" customWidth="1"/>
    <col min="11505" max="11505" width="5.625" style="128" customWidth="1"/>
    <col min="11506" max="11506" width="3.25" style="128" customWidth="1"/>
    <col min="11507" max="11507" width="5.625" style="128" customWidth="1"/>
    <col min="11508" max="11508" width="3.25" style="128" customWidth="1"/>
    <col min="11509" max="11509" width="5.625" style="128" customWidth="1"/>
    <col min="11510" max="11510" width="3.25" style="128" customWidth="1"/>
    <col min="11511" max="11511" width="5.625" style="128" customWidth="1"/>
    <col min="11512" max="11512" width="3.25" style="128" customWidth="1"/>
    <col min="11513" max="11513" width="5.625" style="128" customWidth="1"/>
    <col min="11514" max="11514" width="3.25" style="128" customWidth="1"/>
    <col min="11515" max="11515" width="5.625" style="128" customWidth="1"/>
    <col min="11516" max="11750" width="9" style="128"/>
    <col min="11751" max="11751" width="8.625" style="128" customWidth="1"/>
    <col min="11752" max="11752" width="3.25" style="128" customWidth="1"/>
    <col min="11753" max="11753" width="5.625" style="128" customWidth="1"/>
    <col min="11754" max="11754" width="3.25" style="128" customWidth="1"/>
    <col min="11755" max="11755" width="5.625" style="128" customWidth="1"/>
    <col min="11756" max="11756" width="3.25" style="128" customWidth="1"/>
    <col min="11757" max="11757" width="5.625" style="128" customWidth="1"/>
    <col min="11758" max="11758" width="3.25" style="128" customWidth="1"/>
    <col min="11759" max="11759" width="5.625" style="128" customWidth="1"/>
    <col min="11760" max="11760" width="3.25" style="128" customWidth="1"/>
    <col min="11761" max="11761" width="5.625" style="128" customWidth="1"/>
    <col min="11762" max="11762" width="3.25" style="128" customWidth="1"/>
    <col min="11763" max="11763" width="5.625" style="128" customWidth="1"/>
    <col min="11764" max="11764" width="3.25" style="128" customWidth="1"/>
    <col min="11765" max="11765" width="5.625" style="128" customWidth="1"/>
    <col min="11766" max="11766" width="3.25" style="128" customWidth="1"/>
    <col min="11767" max="11767" width="5.625" style="128" customWidth="1"/>
    <col min="11768" max="11768" width="3.25" style="128" customWidth="1"/>
    <col min="11769" max="11769" width="5.625" style="128" customWidth="1"/>
    <col min="11770" max="11770" width="3.25" style="128" customWidth="1"/>
    <col min="11771" max="11771" width="5.625" style="128" customWidth="1"/>
    <col min="11772" max="12006" width="9" style="128"/>
    <col min="12007" max="12007" width="8.625" style="128" customWidth="1"/>
    <col min="12008" max="12008" width="3.25" style="128" customWidth="1"/>
    <col min="12009" max="12009" width="5.625" style="128" customWidth="1"/>
    <col min="12010" max="12010" width="3.25" style="128" customWidth="1"/>
    <col min="12011" max="12011" width="5.625" style="128" customWidth="1"/>
    <col min="12012" max="12012" width="3.25" style="128" customWidth="1"/>
    <col min="12013" max="12013" width="5.625" style="128" customWidth="1"/>
    <col min="12014" max="12014" width="3.25" style="128" customWidth="1"/>
    <col min="12015" max="12015" width="5.625" style="128" customWidth="1"/>
    <col min="12016" max="12016" width="3.25" style="128" customWidth="1"/>
    <col min="12017" max="12017" width="5.625" style="128" customWidth="1"/>
    <col min="12018" max="12018" width="3.25" style="128" customWidth="1"/>
    <col min="12019" max="12019" width="5.625" style="128" customWidth="1"/>
    <col min="12020" max="12020" width="3.25" style="128" customWidth="1"/>
    <col min="12021" max="12021" width="5.625" style="128" customWidth="1"/>
    <col min="12022" max="12022" width="3.25" style="128" customWidth="1"/>
    <col min="12023" max="12023" width="5.625" style="128" customWidth="1"/>
    <col min="12024" max="12024" width="3.25" style="128" customWidth="1"/>
    <col min="12025" max="12025" width="5.625" style="128" customWidth="1"/>
    <col min="12026" max="12026" width="3.25" style="128" customWidth="1"/>
    <col min="12027" max="12027" width="5.625" style="128" customWidth="1"/>
    <col min="12028" max="12262" width="9" style="128"/>
    <col min="12263" max="12263" width="8.625" style="128" customWidth="1"/>
    <col min="12264" max="12264" width="3.25" style="128" customWidth="1"/>
    <col min="12265" max="12265" width="5.625" style="128" customWidth="1"/>
    <col min="12266" max="12266" width="3.25" style="128" customWidth="1"/>
    <col min="12267" max="12267" width="5.625" style="128" customWidth="1"/>
    <col min="12268" max="12268" width="3.25" style="128" customWidth="1"/>
    <col min="12269" max="12269" width="5.625" style="128" customWidth="1"/>
    <col min="12270" max="12270" width="3.25" style="128" customWidth="1"/>
    <col min="12271" max="12271" width="5.625" style="128" customWidth="1"/>
    <col min="12272" max="12272" width="3.25" style="128" customWidth="1"/>
    <col min="12273" max="12273" width="5.625" style="128" customWidth="1"/>
    <col min="12274" max="12274" width="3.25" style="128" customWidth="1"/>
    <col min="12275" max="12275" width="5.625" style="128" customWidth="1"/>
    <col min="12276" max="12276" width="3.25" style="128" customWidth="1"/>
    <col min="12277" max="12277" width="5.625" style="128" customWidth="1"/>
    <col min="12278" max="12278" width="3.25" style="128" customWidth="1"/>
    <col min="12279" max="12279" width="5.625" style="128" customWidth="1"/>
    <col min="12280" max="12280" width="3.25" style="128" customWidth="1"/>
    <col min="12281" max="12281" width="5.625" style="128" customWidth="1"/>
    <col min="12282" max="12282" width="3.25" style="128" customWidth="1"/>
    <col min="12283" max="12283" width="5.625" style="128" customWidth="1"/>
    <col min="12284" max="12518" width="9" style="128"/>
    <col min="12519" max="12519" width="8.625" style="128" customWidth="1"/>
    <col min="12520" max="12520" width="3.25" style="128" customWidth="1"/>
    <col min="12521" max="12521" width="5.625" style="128" customWidth="1"/>
    <col min="12522" max="12522" width="3.25" style="128" customWidth="1"/>
    <col min="12523" max="12523" width="5.625" style="128" customWidth="1"/>
    <col min="12524" max="12524" width="3.25" style="128" customWidth="1"/>
    <col min="12525" max="12525" width="5.625" style="128" customWidth="1"/>
    <col min="12526" max="12526" width="3.25" style="128" customWidth="1"/>
    <col min="12527" max="12527" width="5.625" style="128" customWidth="1"/>
    <col min="12528" max="12528" width="3.25" style="128" customWidth="1"/>
    <col min="12529" max="12529" width="5.625" style="128" customWidth="1"/>
    <col min="12530" max="12530" width="3.25" style="128" customWidth="1"/>
    <col min="12531" max="12531" width="5.625" style="128" customWidth="1"/>
    <col min="12532" max="12532" width="3.25" style="128" customWidth="1"/>
    <col min="12533" max="12533" width="5.625" style="128" customWidth="1"/>
    <col min="12534" max="12534" width="3.25" style="128" customWidth="1"/>
    <col min="12535" max="12535" width="5.625" style="128" customWidth="1"/>
    <col min="12536" max="12536" width="3.25" style="128" customWidth="1"/>
    <col min="12537" max="12537" width="5.625" style="128" customWidth="1"/>
    <col min="12538" max="12538" width="3.25" style="128" customWidth="1"/>
    <col min="12539" max="12539" width="5.625" style="128" customWidth="1"/>
    <col min="12540" max="12774" width="9" style="128"/>
    <col min="12775" max="12775" width="8.625" style="128" customWidth="1"/>
    <col min="12776" max="12776" width="3.25" style="128" customWidth="1"/>
    <col min="12777" max="12777" width="5.625" style="128" customWidth="1"/>
    <col min="12778" max="12778" width="3.25" style="128" customWidth="1"/>
    <col min="12779" max="12779" width="5.625" style="128" customWidth="1"/>
    <col min="12780" max="12780" width="3.25" style="128" customWidth="1"/>
    <col min="12781" max="12781" width="5.625" style="128" customWidth="1"/>
    <col min="12782" max="12782" width="3.25" style="128" customWidth="1"/>
    <col min="12783" max="12783" width="5.625" style="128" customWidth="1"/>
    <col min="12784" max="12784" width="3.25" style="128" customWidth="1"/>
    <col min="12785" max="12785" width="5.625" style="128" customWidth="1"/>
    <col min="12786" max="12786" width="3.25" style="128" customWidth="1"/>
    <col min="12787" max="12787" width="5.625" style="128" customWidth="1"/>
    <col min="12788" max="12788" width="3.25" style="128" customWidth="1"/>
    <col min="12789" max="12789" width="5.625" style="128" customWidth="1"/>
    <col min="12790" max="12790" width="3.25" style="128" customWidth="1"/>
    <col min="12791" max="12791" width="5.625" style="128" customWidth="1"/>
    <col min="12792" max="12792" width="3.25" style="128" customWidth="1"/>
    <col min="12793" max="12793" width="5.625" style="128" customWidth="1"/>
    <col min="12794" max="12794" width="3.25" style="128" customWidth="1"/>
    <col min="12795" max="12795" width="5.625" style="128" customWidth="1"/>
    <col min="12796" max="13030" width="9" style="128"/>
    <col min="13031" max="13031" width="8.625" style="128" customWidth="1"/>
    <col min="13032" max="13032" width="3.25" style="128" customWidth="1"/>
    <col min="13033" max="13033" width="5.625" style="128" customWidth="1"/>
    <col min="13034" max="13034" width="3.25" style="128" customWidth="1"/>
    <col min="13035" max="13035" width="5.625" style="128" customWidth="1"/>
    <col min="13036" max="13036" width="3.25" style="128" customWidth="1"/>
    <col min="13037" max="13037" width="5.625" style="128" customWidth="1"/>
    <col min="13038" max="13038" width="3.25" style="128" customWidth="1"/>
    <col min="13039" max="13039" width="5.625" style="128" customWidth="1"/>
    <col min="13040" max="13040" width="3.25" style="128" customWidth="1"/>
    <col min="13041" max="13041" width="5.625" style="128" customWidth="1"/>
    <col min="13042" max="13042" width="3.25" style="128" customWidth="1"/>
    <col min="13043" max="13043" width="5.625" style="128" customWidth="1"/>
    <col min="13044" max="13044" width="3.25" style="128" customWidth="1"/>
    <col min="13045" max="13045" width="5.625" style="128" customWidth="1"/>
    <col min="13046" max="13046" width="3.25" style="128" customWidth="1"/>
    <col min="13047" max="13047" width="5.625" style="128" customWidth="1"/>
    <col min="13048" max="13048" width="3.25" style="128" customWidth="1"/>
    <col min="13049" max="13049" width="5.625" style="128" customWidth="1"/>
    <col min="13050" max="13050" width="3.25" style="128" customWidth="1"/>
    <col min="13051" max="13051" width="5.625" style="128" customWidth="1"/>
    <col min="13052" max="13286" width="9" style="128"/>
    <col min="13287" max="13287" width="8.625" style="128" customWidth="1"/>
    <col min="13288" max="13288" width="3.25" style="128" customWidth="1"/>
    <col min="13289" max="13289" width="5.625" style="128" customWidth="1"/>
    <col min="13290" max="13290" width="3.25" style="128" customWidth="1"/>
    <col min="13291" max="13291" width="5.625" style="128" customWidth="1"/>
    <col min="13292" max="13292" width="3.25" style="128" customWidth="1"/>
    <col min="13293" max="13293" width="5.625" style="128" customWidth="1"/>
    <col min="13294" max="13294" width="3.25" style="128" customWidth="1"/>
    <col min="13295" max="13295" width="5.625" style="128" customWidth="1"/>
    <col min="13296" max="13296" width="3.25" style="128" customWidth="1"/>
    <col min="13297" max="13297" width="5.625" style="128" customWidth="1"/>
    <col min="13298" max="13298" width="3.25" style="128" customWidth="1"/>
    <col min="13299" max="13299" width="5.625" style="128" customWidth="1"/>
    <col min="13300" max="13300" width="3.25" style="128" customWidth="1"/>
    <col min="13301" max="13301" width="5.625" style="128" customWidth="1"/>
    <col min="13302" max="13302" width="3.25" style="128" customWidth="1"/>
    <col min="13303" max="13303" width="5.625" style="128" customWidth="1"/>
    <col min="13304" max="13304" width="3.25" style="128" customWidth="1"/>
    <col min="13305" max="13305" width="5.625" style="128" customWidth="1"/>
    <col min="13306" max="13306" width="3.25" style="128" customWidth="1"/>
    <col min="13307" max="13307" width="5.625" style="128" customWidth="1"/>
    <col min="13308" max="13542" width="9" style="128"/>
    <col min="13543" max="13543" width="8.625" style="128" customWidth="1"/>
    <col min="13544" max="13544" width="3.25" style="128" customWidth="1"/>
    <col min="13545" max="13545" width="5.625" style="128" customWidth="1"/>
    <col min="13546" max="13546" width="3.25" style="128" customWidth="1"/>
    <col min="13547" max="13547" width="5.625" style="128" customWidth="1"/>
    <col min="13548" max="13548" width="3.25" style="128" customWidth="1"/>
    <col min="13549" max="13549" width="5.625" style="128" customWidth="1"/>
    <col min="13550" max="13550" width="3.25" style="128" customWidth="1"/>
    <col min="13551" max="13551" width="5.625" style="128" customWidth="1"/>
    <col min="13552" max="13552" width="3.25" style="128" customWidth="1"/>
    <col min="13553" max="13553" width="5.625" style="128" customWidth="1"/>
    <col min="13554" max="13554" width="3.25" style="128" customWidth="1"/>
    <col min="13555" max="13555" width="5.625" style="128" customWidth="1"/>
    <col min="13556" max="13556" width="3.25" style="128" customWidth="1"/>
    <col min="13557" max="13557" width="5.625" style="128" customWidth="1"/>
    <col min="13558" max="13558" width="3.25" style="128" customWidth="1"/>
    <col min="13559" max="13559" width="5.625" style="128" customWidth="1"/>
    <col min="13560" max="13560" width="3.25" style="128" customWidth="1"/>
    <col min="13561" max="13561" width="5.625" style="128" customWidth="1"/>
    <col min="13562" max="13562" width="3.25" style="128" customWidth="1"/>
    <col min="13563" max="13563" width="5.625" style="128" customWidth="1"/>
    <col min="13564" max="13798" width="9" style="128"/>
    <col min="13799" max="13799" width="8.625" style="128" customWidth="1"/>
    <col min="13800" max="13800" width="3.25" style="128" customWidth="1"/>
    <col min="13801" max="13801" width="5.625" style="128" customWidth="1"/>
    <col min="13802" max="13802" width="3.25" style="128" customWidth="1"/>
    <col min="13803" max="13803" width="5.625" style="128" customWidth="1"/>
    <col min="13804" max="13804" width="3.25" style="128" customWidth="1"/>
    <col min="13805" max="13805" width="5.625" style="128" customWidth="1"/>
    <col min="13806" max="13806" width="3.25" style="128" customWidth="1"/>
    <col min="13807" max="13807" width="5.625" style="128" customWidth="1"/>
    <col min="13808" max="13808" width="3.25" style="128" customWidth="1"/>
    <col min="13809" max="13809" width="5.625" style="128" customWidth="1"/>
    <col min="13810" max="13810" width="3.25" style="128" customWidth="1"/>
    <col min="13811" max="13811" width="5.625" style="128" customWidth="1"/>
    <col min="13812" max="13812" width="3.25" style="128" customWidth="1"/>
    <col min="13813" max="13813" width="5.625" style="128" customWidth="1"/>
    <col min="13814" max="13814" width="3.25" style="128" customWidth="1"/>
    <col min="13815" max="13815" width="5.625" style="128" customWidth="1"/>
    <col min="13816" max="13816" width="3.25" style="128" customWidth="1"/>
    <col min="13817" max="13817" width="5.625" style="128" customWidth="1"/>
    <col min="13818" max="13818" width="3.25" style="128" customWidth="1"/>
    <col min="13819" max="13819" width="5.625" style="128" customWidth="1"/>
    <col min="13820" max="14054" width="9" style="128"/>
    <col min="14055" max="14055" width="8.625" style="128" customWidth="1"/>
    <col min="14056" max="14056" width="3.25" style="128" customWidth="1"/>
    <col min="14057" max="14057" width="5.625" style="128" customWidth="1"/>
    <col min="14058" max="14058" width="3.25" style="128" customWidth="1"/>
    <col min="14059" max="14059" width="5.625" style="128" customWidth="1"/>
    <col min="14060" max="14060" width="3.25" style="128" customWidth="1"/>
    <col min="14061" max="14061" width="5.625" style="128" customWidth="1"/>
    <col min="14062" max="14062" width="3.25" style="128" customWidth="1"/>
    <col min="14063" max="14063" width="5.625" style="128" customWidth="1"/>
    <col min="14064" max="14064" width="3.25" style="128" customWidth="1"/>
    <col min="14065" max="14065" width="5.625" style="128" customWidth="1"/>
    <col min="14066" max="14066" width="3.25" style="128" customWidth="1"/>
    <col min="14067" max="14067" width="5.625" style="128" customWidth="1"/>
    <col min="14068" max="14068" width="3.25" style="128" customWidth="1"/>
    <col min="14069" max="14069" width="5.625" style="128" customWidth="1"/>
    <col min="14070" max="14070" width="3.25" style="128" customWidth="1"/>
    <col min="14071" max="14071" width="5.625" style="128" customWidth="1"/>
    <col min="14072" max="14072" width="3.25" style="128" customWidth="1"/>
    <col min="14073" max="14073" width="5.625" style="128" customWidth="1"/>
    <col min="14074" max="14074" width="3.25" style="128" customWidth="1"/>
    <col min="14075" max="14075" width="5.625" style="128" customWidth="1"/>
    <col min="14076" max="14310" width="9" style="128"/>
    <col min="14311" max="14311" width="8.625" style="128" customWidth="1"/>
    <col min="14312" max="14312" width="3.25" style="128" customWidth="1"/>
    <col min="14313" max="14313" width="5.625" style="128" customWidth="1"/>
    <col min="14314" max="14314" width="3.25" style="128" customWidth="1"/>
    <col min="14315" max="14315" width="5.625" style="128" customWidth="1"/>
    <col min="14316" max="14316" width="3.25" style="128" customWidth="1"/>
    <col min="14317" max="14317" width="5.625" style="128" customWidth="1"/>
    <col min="14318" max="14318" width="3.25" style="128" customWidth="1"/>
    <col min="14319" max="14319" width="5.625" style="128" customWidth="1"/>
    <col min="14320" max="14320" width="3.25" style="128" customWidth="1"/>
    <col min="14321" max="14321" width="5.625" style="128" customWidth="1"/>
    <col min="14322" max="14322" width="3.25" style="128" customWidth="1"/>
    <col min="14323" max="14323" width="5.625" style="128" customWidth="1"/>
    <col min="14324" max="14324" width="3.25" style="128" customWidth="1"/>
    <col min="14325" max="14325" width="5.625" style="128" customWidth="1"/>
    <col min="14326" max="14326" width="3.25" style="128" customWidth="1"/>
    <col min="14327" max="14327" width="5.625" style="128" customWidth="1"/>
    <col min="14328" max="14328" width="3.25" style="128" customWidth="1"/>
    <col min="14329" max="14329" width="5.625" style="128" customWidth="1"/>
    <col min="14330" max="14330" width="3.25" style="128" customWidth="1"/>
    <col min="14331" max="14331" width="5.625" style="128" customWidth="1"/>
    <col min="14332" max="14566" width="9" style="128"/>
    <col min="14567" max="14567" width="8.625" style="128" customWidth="1"/>
    <col min="14568" max="14568" width="3.25" style="128" customWidth="1"/>
    <col min="14569" max="14569" width="5.625" style="128" customWidth="1"/>
    <col min="14570" max="14570" width="3.25" style="128" customWidth="1"/>
    <col min="14571" max="14571" width="5.625" style="128" customWidth="1"/>
    <col min="14572" max="14572" width="3.25" style="128" customWidth="1"/>
    <col min="14573" max="14573" width="5.625" style="128" customWidth="1"/>
    <col min="14574" max="14574" width="3.25" style="128" customWidth="1"/>
    <col min="14575" max="14575" width="5.625" style="128" customWidth="1"/>
    <col min="14576" max="14576" width="3.25" style="128" customWidth="1"/>
    <col min="14577" max="14577" width="5.625" style="128" customWidth="1"/>
    <col min="14578" max="14578" width="3.25" style="128" customWidth="1"/>
    <col min="14579" max="14579" width="5.625" style="128" customWidth="1"/>
    <col min="14580" max="14580" width="3.25" style="128" customWidth="1"/>
    <col min="14581" max="14581" width="5.625" style="128" customWidth="1"/>
    <col min="14582" max="14582" width="3.25" style="128" customWidth="1"/>
    <col min="14583" max="14583" width="5.625" style="128" customWidth="1"/>
    <col min="14584" max="14584" width="3.25" style="128" customWidth="1"/>
    <col min="14585" max="14585" width="5.625" style="128" customWidth="1"/>
    <col min="14586" max="14586" width="3.25" style="128" customWidth="1"/>
    <col min="14587" max="14587" width="5.625" style="128" customWidth="1"/>
    <col min="14588" max="14822" width="9" style="128"/>
    <col min="14823" max="14823" width="8.625" style="128" customWidth="1"/>
    <col min="14824" max="14824" width="3.25" style="128" customWidth="1"/>
    <col min="14825" max="14825" width="5.625" style="128" customWidth="1"/>
    <col min="14826" max="14826" width="3.25" style="128" customWidth="1"/>
    <col min="14827" max="14827" width="5.625" style="128" customWidth="1"/>
    <col min="14828" max="14828" width="3.25" style="128" customWidth="1"/>
    <col min="14829" max="14829" width="5.625" style="128" customWidth="1"/>
    <col min="14830" max="14830" width="3.25" style="128" customWidth="1"/>
    <col min="14831" max="14831" width="5.625" style="128" customWidth="1"/>
    <col min="14832" max="14832" width="3.25" style="128" customWidth="1"/>
    <col min="14833" max="14833" width="5.625" style="128" customWidth="1"/>
    <col min="14834" max="14834" width="3.25" style="128" customWidth="1"/>
    <col min="14835" max="14835" width="5.625" style="128" customWidth="1"/>
    <col min="14836" max="14836" width="3.25" style="128" customWidth="1"/>
    <col min="14837" max="14837" width="5.625" style="128" customWidth="1"/>
    <col min="14838" max="14838" width="3.25" style="128" customWidth="1"/>
    <col min="14839" max="14839" width="5.625" style="128" customWidth="1"/>
    <col min="14840" max="14840" width="3.25" style="128" customWidth="1"/>
    <col min="14841" max="14841" width="5.625" style="128" customWidth="1"/>
    <col min="14842" max="14842" width="3.25" style="128" customWidth="1"/>
    <col min="14843" max="14843" width="5.625" style="128" customWidth="1"/>
    <col min="14844" max="15078" width="9" style="128"/>
    <col min="15079" max="15079" width="8.625" style="128" customWidth="1"/>
    <col min="15080" max="15080" width="3.25" style="128" customWidth="1"/>
    <col min="15081" max="15081" width="5.625" style="128" customWidth="1"/>
    <col min="15082" max="15082" width="3.25" style="128" customWidth="1"/>
    <col min="15083" max="15083" width="5.625" style="128" customWidth="1"/>
    <col min="15084" max="15084" width="3.25" style="128" customWidth="1"/>
    <col min="15085" max="15085" width="5.625" style="128" customWidth="1"/>
    <col min="15086" max="15086" width="3.25" style="128" customWidth="1"/>
    <col min="15087" max="15087" width="5.625" style="128" customWidth="1"/>
    <col min="15088" max="15088" width="3.25" style="128" customWidth="1"/>
    <col min="15089" max="15089" width="5.625" style="128" customWidth="1"/>
    <col min="15090" max="15090" width="3.25" style="128" customWidth="1"/>
    <col min="15091" max="15091" width="5.625" style="128" customWidth="1"/>
    <col min="15092" max="15092" width="3.25" style="128" customWidth="1"/>
    <col min="15093" max="15093" width="5.625" style="128" customWidth="1"/>
    <col min="15094" max="15094" width="3.25" style="128" customWidth="1"/>
    <col min="15095" max="15095" width="5.625" style="128" customWidth="1"/>
    <col min="15096" max="15096" width="3.25" style="128" customWidth="1"/>
    <col min="15097" max="15097" width="5.625" style="128" customWidth="1"/>
    <col min="15098" max="15098" width="3.25" style="128" customWidth="1"/>
    <col min="15099" max="15099" width="5.625" style="128" customWidth="1"/>
    <col min="15100" max="15334" width="9" style="128"/>
    <col min="15335" max="15335" width="8.625" style="128" customWidth="1"/>
    <col min="15336" max="15336" width="3.25" style="128" customWidth="1"/>
    <col min="15337" max="15337" width="5.625" style="128" customWidth="1"/>
    <col min="15338" max="15338" width="3.25" style="128" customWidth="1"/>
    <col min="15339" max="15339" width="5.625" style="128" customWidth="1"/>
    <col min="15340" max="15340" width="3.25" style="128" customWidth="1"/>
    <col min="15341" max="15341" width="5.625" style="128" customWidth="1"/>
    <col min="15342" max="15342" width="3.25" style="128" customWidth="1"/>
    <col min="15343" max="15343" width="5.625" style="128" customWidth="1"/>
    <col min="15344" max="15344" width="3.25" style="128" customWidth="1"/>
    <col min="15345" max="15345" width="5.625" style="128" customWidth="1"/>
    <col min="15346" max="15346" width="3.25" style="128" customWidth="1"/>
    <col min="15347" max="15347" width="5.625" style="128" customWidth="1"/>
    <col min="15348" max="15348" width="3.25" style="128" customWidth="1"/>
    <col min="15349" max="15349" width="5.625" style="128" customWidth="1"/>
    <col min="15350" max="15350" width="3.25" style="128" customWidth="1"/>
    <col min="15351" max="15351" width="5.625" style="128" customWidth="1"/>
    <col min="15352" max="15352" width="3.25" style="128" customWidth="1"/>
    <col min="15353" max="15353" width="5.625" style="128" customWidth="1"/>
    <col min="15354" max="15354" width="3.25" style="128" customWidth="1"/>
    <col min="15355" max="15355" width="5.625" style="128" customWidth="1"/>
    <col min="15356" max="15590" width="9" style="128"/>
    <col min="15591" max="15591" width="8.625" style="128" customWidth="1"/>
    <col min="15592" max="15592" width="3.25" style="128" customWidth="1"/>
    <col min="15593" max="15593" width="5.625" style="128" customWidth="1"/>
    <col min="15594" max="15594" width="3.25" style="128" customWidth="1"/>
    <col min="15595" max="15595" width="5.625" style="128" customWidth="1"/>
    <col min="15596" max="15596" width="3.25" style="128" customWidth="1"/>
    <col min="15597" max="15597" width="5.625" style="128" customWidth="1"/>
    <col min="15598" max="15598" width="3.25" style="128" customWidth="1"/>
    <col min="15599" max="15599" width="5.625" style="128" customWidth="1"/>
    <col min="15600" max="15600" width="3.25" style="128" customWidth="1"/>
    <col min="15601" max="15601" width="5.625" style="128" customWidth="1"/>
    <col min="15602" max="15602" width="3.25" style="128" customWidth="1"/>
    <col min="15603" max="15603" width="5.625" style="128" customWidth="1"/>
    <col min="15604" max="15604" width="3.25" style="128" customWidth="1"/>
    <col min="15605" max="15605" width="5.625" style="128" customWidth="1"/>
    <col min="15606" max="15606" width="3.25" style="128" customWidth="1"/>
    <col min="15607" max="15607" width="5.625" style="128" customWidth="1"/>
    <col min="15608" max="15608" width="3.25" style="128" customWidth="1"/>
    <col min="15609" max="15609" width="5.625" style="128" customWidth="1"/>
    <col min="15610" max="15610" width="3.25" style="128" customWidth="1"/>
    <col min="15611" max="15611" width="5.625" style="128" customWidth="1"/>
    <col min="15612" max="15846" width="9" style="128"/>
    <col min="15847" max="15847" width="8.625" style="128" customWidth="1"/>
    <col min="15848" max="15848" width="3.25" style="128" customWidth="1"/>
    <col min="15849" max="15849" width="5.625" style="128" customWidth="1"/>
    <col min="15850" max="15850" width="3.25" style="128" customWidth="1"/>
    <col min="15851" max="15851" width="5.625" style="128" customWidth="1"/>
    <col min="15852" max="15852" width="3.25" style="128" customWidth="1"/>
    <col min="15853" max="15853" width="5.625" style="128" customWidth="1"/>
    <col min="15854" max="15854" width="3.25" style="128" customWidth="1"/>
    <col min="15855" max="15855" width="5.625" style="128" customWidth="1"/>
    <col min="15856" max="15856" width="3.25" style="128" customWidth="1"/>
    <col min="15857" max="15857" width="5.625" style="128" customWidth="1"/>
    <col min="15858" max="15858" width="3.25" style="128" customWidth="1"/>
    <col min="15859" max="15859" width="5.625" style="128" customWidth="1"/>
    <col min="15860" max="15860" width="3.25" style="128" customWidth="1"/>
    <col min="15861" max="15861" width="5.625" style="128" customWidth="1"/>
    <col min="15862" max="15862" width="3.25" style="128" customWidth="1"/>
    <col min="15863" max="15863" width="5.625" style="128" customWidth="1"/>
    <col min="15864" max="15864" width="3.25" style="128" customWidth="1"/>
    <col min="15865" max="15865" width="5.625" style="128" customWidth="1"/>
    <col min="15866" max="15866" width="3.25" style="128" customWidth="1"/>
    <col min="15867" max="15867" width="5.625" style="128" customWidth="1"/>
    <col min="15868" max="16102" width="9" style="128"/>
    <col min="16103" max="16103" width="8.625" style="128" customWidth="1"/>
    <col min="16104" max="16104" width="3.25" style="128" customWidth="1"/>
    <col min="16105" max="16105" width="5.625" style="128" customWidth="1"/>
    <col min="16106" max="16106" width="3.25" style="128" customWidth="1"/>
    <col min="16107" max="16107" width="5.625" style="128" customWidth="1"/>
    <col min="16108" max="16108" width="3.25" style="128" customWidth="1"/>
    <col min="16109" max="16109" width="5.625" style="128" customWidth="1"/>
    <col min="16110" max="16110" width="3.25" style="128" customWidth="1"/>
    <col min="16111" max="16111" width="5.625" style="128" customWidth="1"/>
    <col min="16112" max="16112" width="3.25" style="128" customWidth="1"/>
    <col min="16113" max="16113" width="5.625" style="128" customWidth="1"/>
    <col min="16114" max="16114" width="3.25" style="128" customWidth="1"/>
    <col min="16115" max="16115" width="5.625" style="128" customWidth="1"/>
    <col min="16116" max="16116" width="3.25" style="128" customWidth="1"/>
    <col min="16117" max="16117" width="5.625" style="128" customWidth="1"/>
    <col min="16118" max="16118" width="3.25" style="128" customWidth="1"/>
    <col min="16119" max="16119" width="5.625" style="128" customWidth="1"/>
    <col min="16120" max="16120" width="3.25" style="128" customWidth="1"/>
    <col min="16121" max="16121" width="5.625" style="128" customWidth="1"/>
    <col min="16122" max="16122" width="3.25" style="128" customWidth="1"/>
    <col min="16123" max="16123" width="5.625" style="128" customWidth="1"/>
    <col min="16124" max="16384" width="9" style="128"/>
  </cols>
  <sheetData>
    <row r="1" spans="1:10" s="28" customFormat="1" ht="24" x14ac:dyDescent="0.15">
      <c r="A1" s="844" t="s">
        <v>730</v>
      </c>
      <c r="B1" s="844"/>
      <c r="C1" s="844"/>
      <c r="D1" s="844"/>
      <c r="E1" s="844"/>
      <c r="F1" s="844"/>
      <c r="G1" s="844"/>
      <c r="H1" s="844"/>
      <c r="I1" s="240"/>
      <c r="J1" s="240"/>
    </row>
    <row r="2" spans="1:10" s="127" customFormat="1" ht="8.25" customHeight="1" x14ac:dyDescent="0.15">
      <c r="A2" s="248"/>
      <c r="B2" s="248"/>
      <c r="C2" s="248"/>
      <c r="D2" s="248"/>
      <c r="E2" s="248"/>
      <c r="F2" s="248"/>
      <c r="G2" s="248"/>
      <c r="H2" s="248"/>
      <c r="I2" s="248"/>
      <c r="J2" s="248"/>
    </row>
    <row r="3" spans="1:10" s="127" customFormat="1" ht="15" customHeight="1" x14ac:dyDescent="0.15">
      <c r="A3" s="127" t="s">
        <v>360</v>
      </c>
    </row>
    <row r="4" spans="1:10" s="127" customFormat="1" ht="24" customHeight="1" x14ac:dyDescent="0.15">
      <c r="A4" s="836" t="s">
        <v>668</v>
      </c>
      <c r="B4" s="839" t="s">
        <v>639</v>
      </c>
      <c r="C4" s="840"/>
      <c r="D4" s="840"/>
      <c r="E4" s="840"/>
      <c r="F4" s="840"/>
      <c r="G4" s="840"/>
      <c r="H4" s="840"/>
      <c r="I4" s="129"/>
    </row>
    <row r="5" spans="1:10" s="127" customFormat="1" ht="18" customHeight="1" x14ac:dyDescent="0.15">
      <c r="A5" s="837"/>
      <c r="B5" s="841" t="s">
        <v>640</v>
      </c>
      <c r="C5" s="843"/>
      <c r="D5" s="843"/>
      <c r="E5" s="843"/>
      <c r="F5" s="843"/>
      <c r="G5" s="210"/>
      <c r="H5" s="210"/>
      <c r="I5" s="211"/>
    </row>
    <row r="6" spans="1:10" s="127" customFormat="1" ht="44.25" customHeight="1" x14ac:dyDescent="0.15">
      <c r="A6" s="838"/>
      <c r="B6" s="845"/>
      <c r="C6" s="243" t="s">
        <v>641</v>
      </c>
      <c r="D6" s="243" t="s">
        <v>642</v>
      </c>
      <c r="E6" s="243" t="s">
        <v>643</v>
      </c>
      <c r="F6" s="247" t="s">
        <v>644</v>
      </c>
      <c r="G6" s="243" t="s">
        <v>694</v>
      </c>
      <c r="H6" s="247" t="s">
        <v>645</v>
      </c>
      <c r="I6" s="212"/>
    </row>
    <row r="7" spans="1:10" s="143" customFormat="1" ht="15" customHeight="1" x14ac:dyDescent="0.15">
      <c r="A7" s="142" t="s">
        <v>833</v>
      </c>
      <c r="B7" s="255">
        <f>SUM(C7:H7)</f>
        <v>43800</v>
      </c>
      <c r="C7" s="218">
        <v>9144</v>
      </c>
      <c r="D7" s="218">
        <v>2101</v>
      </c>
      <c r="E7" s="218">
        <v>946</v>
      </c>
      <c r="F7" s="218">
        <v>1156</v>
      </c>
      <c r="G7" s="218">
        <v>18137</v>
      </c>
      <c r="H7" s="218">
        <v>12316</v>
      </c>
      <c r="I7" s="213"/>
    </row>
    <row r="8" spans="1:10" s="143" customFormat="1" ht="15" customHeight="1" x14ac:dyDescent="0.15">
      <c r="A8" s="144">
        <v>27</v>
      </c>
      <c r="B8" s="256">
        <f t="shared" ref="B8:B13" si="0">SUM(C8:H8)</f>
        <v>47799</v>
      </c>
      <c r="C8" s="219">
        <v>7799</v>
      </c>
      <c r="D8" s="219">
        <v>2261</v>
      </c>
      <c r="E8" s="219">
        <v>834</v>
      </c>
      <c r="F8" s="219">
        <v>1315</v>
      </c>
      <c r="G8" s="219">
        <v>24219</v>
      </c>
      <c r="H8" s="219">
        <v>11371</v>
      </c>
      <c r="I8" s="213"/>
    </row>
    <row r="9" spans="1:10" s="143" customFormat="1" ht="15" customHeight="1" x14ac:dyDescent="0.15">
      <c r="A9" s="144">
        <v>28</v>
      </c>
      <c r="B9" s="256">
        <f t="shared" si="0"/>
        <v>40275</v>
      </c>
      <c r="C9" s="219">
        <v>5931</v>
      </c>
      <c r="D9" s="219">
        <v>1417</v>
      </c>
      <c r="E9" s="219">
        <v>761</v>
      </c>
      <c r="F9" s="219">
        <v>1693</v>
      </c>
      <c r="G9" s="219">
        <v>19024</v>
      </c>
      <c r="H9" s="219">
        <v>11449</v>
      </c>
      <c r="I9" s="213"/>
    </row>
    <row r="10" spans="1:10" s="143" customFormat="1" ht="15" customHeight="1" x14ac:dyDescent="0.15">
      <c r="A10" s="144">
        <v>29</v>
      </c>
      <c r="B10" s="256">
        <f t="shared" si="0"/>
        <v>66035</v>
      </c>
      <c r="C10" s="219">
        <v>9906</v>
      </c>
      <c r="D10" s="219">
        <v>2442</v>
      </c>
      <c r="E10" s="219">
        <v>1395</v>
      </c>
      <c r="F10" s="219">
        <v>2944</v>
      </c>
      <c r="G10" s="219">
        <v>31679</v>
      </c>
      <c r="H10" s="219">
        <v>17669</v>
      </c>
      <c r="I10" s="213"/>
    </row>
    <row r="11" spans="1:10" s="143" customFormat="1" ht="15" customHeight="1" x14ac:dyDescent="0.15">
      <c r="A11" s="144">
        <v>30</v>
      </c>
      <c r="B11" s="256">
        <f t="shared" si="0"/>
        <v>69424</v>
      </c>
      <c r="C11" s="219">
        <v>10102</v>
      </c>
      <c r="D11" s="219">
        <v>1999</v>
      </c>
      <c r="E11" s="219">
        <v>1739</v>
      </c>
      <c r="F11" s="219">
        <v>1931</v>
      </c>
      <c r="G11" s="219">
        <v>34889</v>
      </c>
      <c r="H11" s="219">
        <v>18764</v>
      </c>
      <c r="I11" s="213"/>
    </row>
    <row r="12" spans="1:10" s="143" customFormat="1" ht="15" customHeight="1" x14ac:dyDescent="0.15">
      <c r="A12" s="144" t="s">
        <v>828</v>
      </c>
      <c r="B12" s="256">
        <f t="shared" si="0"/>
        <v>68300</v>
      </c>
      <c r="C12" s="219">
        <v>11052</v>
      </c>
      <c r="D12" s="219">
        <v>2798</v>
      </c>
      <c r="E12" s="219">
        <v>1773</v>
      </c>
      <c r="F12" s="219">
        <v>1623</v>
      </c>
      <c r="G12" s="219">
        <v>35668</v>
      </c>
      <c r="H12" s="219">
        <v>15386</v>
      </c>
      <c r="I12" s="213"/>
    </row>
    <row r="13" spans="1:10" s="273" customFormat="1" ht="15" customHeight="1" x14ac:dyDescent="0.15">
      <c r="A13" s="495">
        <v>2</v>
      </c>
      <c r="B13" s="496">
        <f t="shared" si="0"/>
        <v>28112</v>
      </c>
      <c r="C13" s="497">
        <v>4665</v>
      </c>
      <c r="D13" s="497">
        <v>1372</v>
      </c>
      <c r="E13" s="497">
        <v>1240</v>
      </c>
      <c r="F13" s="497">
        <v>281</v>
      </c>
      <c r="G13" s="497">
        <v>15759</v>
      </c>
      <c r="H13" s="497">
        <v>4795</v>
      </c>
      <c r="I13" s="276"/>
    </row>
    <row r="14" spans="1:10" s="127" customFormat="1" ht="15.75" customHeight="1" x14ac:dyDescent="0.15">
      <c r="A14" s="5"/>
      <c r="B14" s="245"/>
      <c r="C14" s="245"/>
      <c r="D14" s="244"/>
      <c r="E14" s="246"/>
      <c r="F14" s="245"/>
      <c r="G14" s="245"/>
      <c r="H14" s="244"/>
      <c r="I14" s="245"/>
      <c r="J14" s="244"/>
    </row>
    <row r="15" spans="1:10" s="127" customFormat="1" ht="24" customHeight="1" x14ac:dyDescent="0.15">
      <c r="A15" s="836" t="s">
        <v>668</v>
      </c>
      <c r="B15" s="839" t="s">
        <v>667</v>
      </c>
      <c r="C15" s="840"/>
      <c r="D15" s="840"/>
      <c r="E15" s="840"/>
      <c r="F15" s="840"/>
      <c r="G15" s="840"/>
      <c r="H15" s="840"/>
      <c r="I15" s="840"/>
      <c r="J15" s="244"/>
    </row>
    <row r="16" spans="1:10" s="127" customFormat="1" ht="18" customHeight="1" x14ac:dyDescent="0.15">
      <c r="A16" s="837"/>
      <c r="B16" s="841" t="s">
        <v>640</v>
      </c>
      <c r="C16" s="843"/>
      <c r="D16" s="843"/>
      <c r="E16" s="843"/>
      <c r="F16" s="843"/>
      <c r="G16" s="843"/>
      <c r="H16" s="843"/>
      <c r="I16" s="843"/>
      <c r="J16" s="244"/>
    </row>
    <row r="17" spans="1:12" s="127" customFormat="1" ht="42.75" customHeight="1" x14ac:dyDescent="0.15">
      <c r="A17" s="838"/>
      <c r="B17" s="842"/>
      <c r="C17" s="214" t="s">
        <v>647</v>
      </c>
      <c r="D17" s="214" t="s">
        <v>648</v>
      </c>
      <c r="E17" s="214" t="s">
        <v>649</v>
      </c>
      <c r="F17" s="241" t="s">
        <v>695</v>
      </c>
      <c r="G17" s="214" t="s">
        <v>696</v>
      </c>
      <c r="H17" s="214" t="s">
        <v>650</v>
      </c>
      <c r="I17" s="241" t="s">
        <v>697</v>
      </c>
      <c r="J17" s="245"/>
    </row>
    <row r="18" spans="1:12" s="127" customFormat="1" ht="15" customHeight="1" x14ac:dyDescent="0.15">
      <c r="A18" s="142" t="s">
        <v>867</v>
      </c>
      <c r="B18" s="256">
        <f>SUM(C18:I18)</f>
        <v>177382</v>
      </c>
      <c r="C18" s="220">
        <v>14047</v>
      </c>
      <c r="D18" s="220">
        <v>27332</v>
      </c>
      <c r="E18" s="220">
        <v>15971</v>
      </c>
      <c r="F18" s="220">
        <v>10365</v>
      </c>
      <c r="G18" s="220">
        <v>72528</v>
      </c>
      <c r="H18" s="220">
        <v>16335</v>
      </c>
      <c r="I18" s="220">
        <v>20804</v>
      </c>
      <c r="J18" s="245"/>
    </row>
    <row r="19" spans="1:12" ht="15" customHeight="1" x14ac:dyDescent="0.15">
      <c r="A19" s="144">
        <v>28</v>
      </c>
      <c r="B19" s="256">
        <f>SUM(C19:I19)</f>
        <v>206617</v>
      </c>
      <c r="C19" s="219">
        <v>13828</v>
      </c>
      <c r="D19" s="219">
        <v>28669</v>
      </c>
      <c r="E19" s="219">
        <v>18516</v>
      </c>
      <c r="F19" s="219">
        <v>15165</v>
      </c>
      <c r="G19" s="219">
        <v>90845</v>
      </c>
      <c r="H19" s="219">
        <v>16796</v>
      </c>
      <c r="I19" s="219">
        <v>22798</v>
      </c>
    </row>
    <row r="20" spans="1:12" ht="15" customHeight="1" x14ac:dyDescent="0.15">
      <c r="A20" s="144">
        <v>29</v>
      </c>
      <c r="B20" s="256">
        <f t="shared" ref="B20:B23" si="1">SUM(C20:I20)</f>
        <v>224090</v>
      </c>
      <c r="C20" s="219">
        <v>14845</v>
      </c>
      <c r="D20" s="219">
        <v>28051</v>
      </c>
      <c r="E20" s="219">
        <v>18952</v>
      </c>
      <c r="F20" s="219">
        <v>14439</v>
      </c>
      <c r="G20" s="219">
        <v>109766</v>
      </c>
      <c r="H20" s="219">
        <v>16740</v>
      </c>
      <c r="I20" s="219">
        <v>21297</v>
      </c>
    </row>
    <row r="21" spans="1:12" ht="15" customHeight="1" x14ac:dyDescent="0.15">
      <c r="A21" s="144">
        <v>30</v>
      </c>
      <c r="B21" s="256">
        <f t="shared" si="1"/>
        <v>222755</v>
      </c>
      <c r="C21" s="219">
        <v>12952</v>
      </c>
      <c r="D21" s="219">
        <v>30071</v>
      </c>
      <c r="E21" s="219">
        <v>19719</v>
      </c>
      <c r="F21" s="219">
        <v>11307</v>
      </c>
      <c r="G21" s="219">
        <v>111944</v>
      </c>
      <c r="H21" s="219">
        <v>16130</v>
      </c>
      <c r="I21" s="219">
        <v>20632</v>
      </c>
    </row>
    <row r="22" spans="1:12" ht="15" customHeight="1" x14ac:dyDescent="0.15">
      <c r="A22" s="144" t="s">
        <v>827</v>
      </c>
      <c r="B22" s="256">
        <f t="shared" si="1"/>
        <v>213301</v>
      </c>
      <c r="C22" s="219">
        <v>11973</v>
      </c>
      <c r="D22" s="219">
        <v>26909</v>
      </c>
      <c r="E22" s="219">
        <v>17604</v>
      </c>
      <c r="F22" s="219">
        <v>10603</v>
      </c>
      <c r="G22" s="219">
        <v>115370</v>
      </c>
      <c r="H22" s="219">
        <v>14242</v>
      </c>
      <c r="I22" s="219">
        <v>16600</v>
      </c>
    </row>
    <row r="23" spans="1:12" s="274" customFormat="1" ht="15" customHeight="1" x14ac:dyDescent="0.15">
      <c r="A23" s="495">
        <v>2</v>
      </c>
      <c r="B23" s="496">
        <f t="shared" si="1"/>
        <v>115972</v>
      </c>
      <c r="C23" s="497">
        <v>3349</v>
      </c>
      <c r="D23" s="497">
        <v>12215</v>
      </c>
      <c r="E23" s="497">
        <v>6753</v>
      </c>
      <c r="F23" s="497">
        <v>8975</v>
      </c>
      <c r="G23" s="497">
        <v>75418</v>
      </c>
      <c r="H23" s="497">
        <v>7154</v>
      </c>
      <c r="I23" s="497">
        <v>2108</v>
      </c>
    </row>
    <row r="24" spans="1:12" x14ac:dyDescent="0.15">
      <c r="A24" s="227" t="s">
        <v>751</v>
      </c>
      <c r="I24" s="216" t="s">
        <v>651</v>
      </c>
    </row>
    <row r="25" spans="1:12" x14ac:dyDescent="0.15">
      <c r="A25" s="227" t="s">
        <v>769</v>
      </c>
    </row>
    <row r="26" spans="1:12" x14ac:dyDescent="0.15">
      <c r="A26" s="227" t="s">
        <v>770</v>
      </c>
    </row>
    <row r="27" spans="1:12" x14ac:dyDescent="0.15">
      <c r="A27" s="227" t="s">
        <v>902</v>
      </c>
    </row>
    <row r="28" spans="1:12" ht="18" customHeight="1" x14ac:dyDescent="0.35">
      <c r="A28" s="217"/>
      <c r="L28" s="254"/>
    </row>
    <row r="29" spans="1:12" s="26" customFormat="1" ht="24" x14ac:dyDescent="0.15">
      <c r="A29" s="806" t="s">
        <v>731</v>
      </c>
      <c r="B29" s="806"/>
      <c r="C29" s="806"/>
      <c r="D29" s="806"/>
      <c r="E29" s="806"/>
      <c r="F29" s="806"/>
      <c r="G29" s="806"/>
      <c r="H29" s="806"/>
      <c r="I29" s="806"/>
      <c r="J29" s="806"/>
    </row>
    <row r="30" spans="1:12" s="198" customFormat="1" ht="12" customHeight="1" x14ac:dyDescent="0.15">
      <c r="A30" s="196"/>
      <c r="B30" s="196"/>
      <c r="C30" s="196"/>
      <c r="D30" s="197"/>
      <c r="E30" s="197"/>
      <c r="F30" s="197"/>
      <c r="G30" s="197"/>
      <c r="H30" s="197"/>
      <c r="I30" s="197"/>
      <c r="J30" s="197"/>
    </row>
    <row r="31" spans="1:12" s="198" customFormat="1" ht="24.75" customHeight="1" x14ac:dyDescent="0.15">
      <c r="A31" s="836" t="s">
        <v>668</v>
      </c>
      <c r="B31" s="846" t="s">
        <v>640</v>
      </c>
      <c r="C31" s="846" t="s">
        <v>652</v>
      </c>
      <c r="D31" s="237"/>
      <c r="E31" s="222"/>
      <c r="F31" s="238"/>
      <c r="G31" s="238"/>
      <c r="H31" s="238"/>
      <c r="I31" s="238"/>
      <c r="J31" s="238"/>
    </row>
    <row r="32" spans="1:12" s="198" customFormat="1" ht="36.75" customHeight="1" x14ac:dyDescent="0.15">
      <c r="A32" s="837"/>
      <c r="B32" s="847"/>
      <c r="C32" s="847"/>
      <c r="D32" s="849" t="s">
        <v>646</v>
      </c>
      <c r="E32" s="851" t="s">
        <v>698</v>
      </c>
      <c r="F32" s="852"/>
      <c r="G32" s="852"/>
      <c r="H32" s="852"/>
      <c r="I32" s="853"/>
      <c r="J32" s="854" t="s">
        <v>653</v>
      </c>
    </row>
    <row r="33" spans="1:10" s="198" customFormat="1" ht="36.75" customHeight="1" x14ac:dyDescent="0.15">
      <c r="A33" s="838"/>
      <c r="B33" s="848"/>
      <c r="C33" s="848"/>
      <c r="D33" s="850"/>
      <c r="E33" s="242" t="s">
        <v>699</v>
      </c>
      <c r="F33" s="242" t="s">
        <v>700</v>
      </c>
      <c r="G33" s="223" t="s">
        <v>701</v>
      </c>
      <c r="H33" s="224" t="s">
        <v>702</v>
      </c>
      <c r="I33" s="242" t="s">
        <v>703</v>
      </c>
      <c r="J33" s="855"/>
    </row>
    <row r="34" spans="1:10" s="198" customFormat="1" ht="24" customHeight="1" x14ac:dyDescent="0.15">
      <c r="A34" s="268" t="s">
        <v>868</v>
      </c>
      <c r="B34" s="264">
        <v>60857</v>
      </c>
      <c r="C34" s="265">
        <f>SUM(D34:J34)</f>
        <v>4032</v>
      </c>
      <c r="D34" s="121">
        <v>389</v>
      </c>
      <c r="E34" s="121">
        <v>773</v>
      </c>
      <c r="F34" s="121">
        <v>756</v>
      </c>
      <c r="G34" s="121">
        <v>644</v>
      </c>
      <c r="H34" s="121">
        <v>653</v>
      </c>
      <c r="I34" s="121">
        <v>555</v>
      </c>
      <c r="J34" s="121">
        <v>262</v>
      </c>
    </row>
    <row r="35" spans="1:10" s="198" customFormat="1" ht="24" customHeight="1" x14ac:dyDescent="0.15">
      <c r="A35" s="269" t="s">
        <v>832</v>
      </c>
      <c r="B35" s="266">
        <v>54481</v>
      </c>
      <c r="C35" s="267">
        <f>SUM(D35:J35)</f>
        <v>4342</v>
      </c>
      <c r="D35" s="122">
        <v>392</v>
      </c>
      <c r="E35" s="122">
        <v>722</v>
      </c>
      <c r="F35" s="122">
        <v>722</v>
      </c>
      <c r="G35" s="122">
        <v>797</v>
      </c>
      <c r="H35" s="122">
        <v>797</v>
      </c>
      <c r="I35" s="122">
        <v>707</v>
      </c>
      <c r="J35" s="122">
        <v>205</v>
      </c>
    </row>
    <row r="36" spans="1:10" s="198" customFormat="1" ht="24" customHeight="1" x14ac:dyDescent="0.15">
      <c r="A36" s="270" t="s">
        <v>827</v>
      </c>
      <c r="B36" s="266">
        <v>54857</v>
      </c>
      <c r="C36" s="267">
        <f>SUM(D36:J36)</f>
        <v>4183</v>
      </c>
      <c r="D36" s="122">
        <v>372</v>
      </c>
      <c r="E36" s="122">
        <v>728</v>
      </c>
      <c r="F36" s="122">
        <v>743</v>
      </c>
      <c r="G36" s="122">
        <v>746</v>
      </c>
      <c r="H36" s="122">
        <v>746</v>
      </c>
      <c r="I36" s="122">
        <v>662</v>
      </c>
      <c r="J36" s="122">
        <v>186</v>
      </c>
    </row>
    <row r="37" spans="1:10" s="198" customFormat="1" ht="24" customHeight="1" x14ac:dyDescent="0.15">
      <c r="A37" s="498">
        <v>2</v>
      </c>
      <c r="B37" s="493">
        <v>14483</v>
      </c>
      <c r="C37" s="494">
        <f>SUM(D37:J37)</f>
        <v>2197</v>
      </c>
      <c r="D37" s="395">
        <v>125</v>
      </c>
      <c r="E37" s="395">
        <v>349</v>
      </c>
      <c r="F37" s="395">
        <v>359</v>
      </c>
      <c r="G37" s="395">
        <v>453</v>
      </c>
      <c r="H37" s="395">
        <v>453</v>
      </c>
      <c r="I37" s="395">
        <v>411</v>
      </c>
      <c r="J37" s="395">
        <v>47</v>
      </c>
    </row>
    <row r="38" spans="1:10" s="221" customFormat="1" x14ac:dyDescent="0.15">
      <c r="A38" s="227" t="s">
        <v>654</v>
      </c>
      <c r="B38" s="215"/>
      <c r="C38" s="215"/>
      <c r="J38" s="225" t="s">
        <v>655</v>
      </c>
    </row>
    <row r="39" spans="1:10" s="226" customFormat="1" x14ac:dyDescent="0.15">
      <c r="A39" s="51" t="s">
        <v>771</v>
      </c>
      <c r="B39" s="27"/>
      <c r="C39" s="27"/>
      <c r="D39" s="27"/>
      <c r="E39" s="27"/>
      <c r="F39" s="27"/>
      <c r="G39" s="27"/>
      <c r="H39" s="27"/>
      <c r="I39" s="27"/>
      <c r="J39" s="27"/>
    </row>
  </sheetData>
  <mergeCells count="16">
    <mergeCell ref="A29:J29"/>
    <mergeCell ref="A31:A33"/>
    <mergeCell ref="B31:B33"/>
    <mergeCell ref="C31:C33"/>
    <mergeCell ref="D32:D33"/>
    <mergeCell ref="E32:I32"/>
    <mergeCell ref="J32:J33"/>
    <mergeCell ref="A15:A17"/>
    <mergeCell ref="B15:I15"/>
    <mergeCell ref="B16:B17"/>
    <mergeCell ref="C16:I16"/>
    <mergeCell ref="A1:H1"/>
    <mergeCell ref="A4:A6"/>
    <mergeCell ref="B4:H4"/>
    <mergeCell ref="B5:B6"/>
    <mergeCell ref="C5:F5"/>
  </mergeCells>
  <phoneticPr fontId="3"/>
  <pageMargins left="0.82677165354330717" right="0.62992125984251968" top="0.78740157480314965" bottom="0.78740157480314965" header="0.51181102362204722" footer="0"/>
  <pageSetup paperSize="9" orientation="portrait" r:id="rId1"/>
  <headerFooter alignWithMargins="0">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4"/>
  <sheetViews>
    <sheetView topLeftCell="A31" workbookViewId="0">
      <selection activeCell="N41" sqref="N41"/>
    </sheetView>
  </sheetViews>
  <sheetFormatPr defaultRowHeight="13.5" x14ac:dyDescent="0.15"/>
  <cols>
    <col min="1" max="1" width="13.5" style="499" customWidth="1"/>
    <col min="2" max="2" width="13.125" style="499" customWidth="1"/>
    <col min="3" max="4" width="6.75" style="499" customWidth="1"/>
    <col min="5" max="8" width="6.375" style="499" customWidth="1"/>
    <col min="9" max="10" width="6.75" style="499" customWidth="1"/>
    <col min="11" max="12" width="6.375" style="499" customWidth="1"/>
    <col min="13" max="16384" width="9" style="499"/>
  </cols>
  <sheetData>
    <row r="1" spans="1:12" ht="24" x14ac:dyDescent="0.15">
      <c r="A1" s="895" t="s">
        <v>665</v>
      </c>
      <c r="B1" s="895"/>
      <c r="C1" s="895"/>
      <c r="D1" s="895"/>
      <c r="E1" s="895"/>
      <c r="F1" s="895"/>
      <c r="G1" s="895"/>
      <c r="H1" s="895"/>
      <c r="I1" s="895"/>
      <c r="J1" s="895"/>
      <c r="K1" s="895"/>
      <c r="L1" s="895"/>
    </row>
    <row r="2" spans="1:12" ht="9" customHeight="1" x14ac:dyDescent="0.15"/>
    <row r="3" spans="1:12" ht="16.5" customHeight="1" x14ac:dyDescent="0.15">
      <c r="A3" s="896" t="s">
        <v>223</v>
      </c>
      <c r="B3" s="896"/>
    </row>
    <row r="4" spans="1:12" ht="16.5" customHeight="1" x14ac:dyDescent="0.15">
      <c r="A4" s="897" t="s">
        <v>821</v>
      </c>
      <c r="B4" s="898"/>
      <c r="C4" s="901" t="s">
        <v>542</v>
      </c>
      <c r="D4" s="902"/>
      <c r="E4" s="902"/>
      <c r="F4" s="902"/>
      <c r="G4" s="902"/>
      <c r="H4" s="903"/>
      <c r="I4" s="874" t="s">
        <v>224</v>
      </c>
      <c r="J4" s="874"/>
      <c r="K4" s="904"/>
      <c r="L4" s="500"/>
    </row>
    <row r="5" spans="1:12" ht="16.5" customHeight="1" x14ac:dyDescent="0.15">
      <c r="A5" s="899"/>
      <c r="B5" s="900"/>
      <c r="C5" s="905" t="s">
        <v>225</v>
      </c>
      <c r="D5" s="905"/>
      <c r="E5" s="906" t="s">
        <v>541</v>
      </c>
      <c r="F5" s="907"/>
      <c r="G5" s="906" t="s">
        <v>540</v>
      </c>
      <c r="H5" s="907"/>
      <c r="I5" s="908" t="s">
        <v>225</v>
      </c>
      <c r="J5" s="908"/>
      <c r="K5" s="906" t="s">
        <v>541</v>
      </c>
      <c r="L5" s="909"/>
    </row>
    <row r="6" spans="1:12" ht="16.5" customHeight="1" x14ac:dyDescent="0.15">
      <c r="A6" s="501"/>
      <c r="B6" s="502"/>
      <c r="C6" s="503"/>
      <c r="D6" s="503"/>
      <c r="E6" s="887"/>
      <c r="F6" s="887"/>
      <c r="G6" s="887"/>
      <c r="H6" s="888"/>
      <c r="I6" s="503"/>
      <c r="J6" s="503"/>
      <c r="K6" s="887"/>
      <c r="L6" s="887"/>
    </row>
    <row r="7" spans="1:12" ht="16.5" customHeight="1" x14ac:dyDescent="0.15">
      <c r="A7" s="883" t="s">
        <v>869</v>
      </c>
      <c r="B7" s="504" t="s">
        <v>357</v>
      </c>
      <c r="C7" s="889">
        <f>SUM(E7:H7)</f>
        <v>803427</v>
      </c>
      <c r="D7" s="890"/>
      <c r="E7" s="887">
        <v>553559</v>
      </c>
      <c r="F7" s="887"/>
      <c r="G7" s="887">
        <v>249868</v>
      </c>
      <c r="H7" s="888"/>
      <c r="I7" s="889">
        <f>SUM(K7,'131'!A7)</f>
        <v>632079</v>
      </c>
      <c r="J7" s="890"/>
      <c r="K7" s="887">
        <v>470268</v>
      </c>
      <c r="L7" s="887"/>
    </row>
    <row r="8" spans="1:12" ht="16.5" customHeight="1" x14ac:dyDescent="0.15">
      <c r="A8" s="883"/>
      <c r="B8" s="504" t="s">
        <v>358</v>
      </c>
      <c r="C8" s="889">
        <f>SUM(E8:H8)</f>
        <v>1151579</v>
      </c>
      <c r="D8" s="890"/>
      <c r="E8" s="887">
        <v>902787</v>
      </c>
      <c r="F8" s="887"/>
      <c r="G8" s="887">
        <v>248792</v>
      </c>
      <c r="H8" s="888"/>
      <c r="I8" s="889">
        <f>SUM(K8,'131'!A8)</f>
        <v>1031056</v>
      </c>
      <c r="J8" s="890"/>
      <c r="K8" s="887">
        <v>823243</v>
      </c>
      <c r="L8" s="887"/>
    </row>
    <row r="9" spans="1:12" ht="16.5" customHeight="1" x14ac:dyDescent="0.15">
      <c r="A9" s="883"/>
      <c r="B9" s="504" t="s">
        <v>359</v>
      </c>
      <c r="C9" s="889">
        <v>265030</v>
      </c>
      <c r="D9" s="890"/>
      <c r="E9" s="887">
        <v>288315</v>
      </c>
      <c r="F9" s="887"/>
      <c r="G9" s="887">
        <v>42364</v>
      </c>
      <c r="H9" s="888"/>
      <c r="I9" s="889">
        <f>SUM(K9,'131'!A9)</f>
        <v>291593</v>
      </c>
      <c r="J9" s="890"/>
      <c r="K9" s="887">
        <v>261034</v>
      </c>
      <c r="L9" s="887"/>
    </row>
    <row r="10" spans="1:12" s="507" customFormat="1" ht="16.5" customHeight="1" x14ac:dyDescent="0.15">
      <c r="A10" s="505"/>
      <c r="B10" s="502"/>
      <c r="C10" s="506"/>
      <c r="D10" s="506"/>
      <c r="E10" s="887"/>
      <c r="F10" s="887"/>
      <c r="G10" s="887"/>
      <c r="H10" s="888"/>
      <c r="I10" s="506"/>
      <c r="J10" s="506"/>
      <c r="K10" s="887"/>
      <c r="L10" s="887"/>
    </row>
    <row r="11" spans="1:12" ht="16.5" customHeight="1" x14ac:dyDescent="0.15">
      <c r="A11" s="883" t="s">
        <v>870</v>
      </c>
      <c r="B11" s="504" t="s">
        <v>357</v>
      </c>
      <c r="C11" s="889">
        <f>SUM(E11:H11)</f>
        <v>945162</v>
      </c>
      <c r="D11" s="890"/>
      <c r="E11" s="887">
        <v>658989</v>
      </c>
      <c r="F11" s="887"/>
      <c r="G11" s="887">
        <v>286173</v>
      </c>
      <c r="H11" s="888"/>
      <c r="I11" s="889">
        <f>SUM(K11,'131'!A11)</f>
        <v>697241</v>
      </c>
      <c r="J11" s="890"/>
      <c r="K11" s="887">
        <v>495886</v>
      </c>
      <c r="L11" s="887"/>
    </row>
    <row r="12" spans="1:12" ht="16.5" customHeight="1" x14ac:dyDescent="0.15">
      <c r="A12" s="893"/>
      <c r="B12" s="504" t="s">
        <v>358</v>
      </c>
      <c r="C12" s="889">
        <f>SUM(E12:H12)</f>
        <v>1221913</v>
      </c>
      <c r="D12" s="890"/>
      <c r="E12" s="887">
        <v>912378</v>
      </c>
      <c r="F12" s="887"/>
      <c r="G12" s="887">
        <v>309535</v>
      </c>
      <c r="H12" s="888"/>
      <c r="I12" s="889">
        <f>SUM(K12,'131'!A12)</f>
        <v>828347</v>
      </c>
      <c r="J12" s="890"/>
      <c r="K12" s="887">
        <v>654285</v>
      </c>
      <c r="L12" s="887"/>
    </row>
    <row r="13" spans="1:12" s="507" customFormat="1" ht="16.5" customHeight="1" x14ac:dyDescent="0.15">
      <c r="A13" s="894"/>
      <c r="B13" s="504" t="s">
        <v>359</v>
      </c>
      <c r="C13" s="889">
        <f>SUM(E13:H13)</f>
        <v>355579</v>
      </c>
      <c r="D13" s="890"/>
      <c r="E13" s="887">
        <v>306564</v>
      </c>
      <c r="F13" s="887"/>
      <c r="G13" s="887">
        <v>49015</v>
      </c>
      <c r="H13" s="888"/>
      <c r="I13" s="889">
        <f>SUM(K13,'131'!A13)</f>
        <v>243387</v>
      </c>
      <c r="J13" s="890"/>
      <c r="K13" s="887">
        <v>216334</v>
      </c>
      <c r="L13" s="887"/>
    </row>
    <row r="14" spans="1:12" ht="16.5" customHeight="1" x14ac:dyDescent="0.15">
      <c r="A14" s="508"/>
      <c r="B14" s="504"/>
      <c r="C14" s="889"/>
      <c r="D14" s="890"/>
      <c r="E14" s="887"/>
      <c r="F14" s="887"/>
      <c r="G14" s="887"/>
      <c r="H14" s="888"/>
      <c r="I14" s="889"/>
      <c r="J14" s="890"/>
      <c r="K14" s="887"/>
      <c r="L14" s="887"/>
    </row>
    <row r="15" spans="1:12" ht="16.5" customHeight="1" x14ac:dyDescent="0.15">
      <c r="A15" s="883" t="s">
        <v>871</v>
      </c>
      <c r="B15" s="504" t="s">
        <v>357</v>
      </c>
      <c r="C15" s="889">
        <f>SUM(E15:H15)</f>
        <v>934154</v>
      </c>
      <c r="D15" s="890"/>
      <c r="E15" s="887">
        <v>653405</v>
      </c>
      <c r="F15" s="887"/>
      <c r="G15" s="887">
        <v>280749</v>
      </c>
      <c r="H15" s="888"/>
      <c r="I15" s="889">
        <f>SUM(K15,'131'!A15)</f>
        <v>691153</v>
      </c>
      <c r="J15" s="890"/>
      <c r="K15" s="887">
        <v>489798</v>
      </c>
      <c r="L15" s="887"/>
    </row>
    <row r="16" spans="1:12" ht="16.5" customHeight="1" x14ac:dyDescent="0.15">
      <c r="A16" s="892"/>
      <c r="B16" s="504" t="s">
        <v>358</v>
      </c>
      <c r="C16" s="889">
        <f>SUM(E16:H16)</f>
        <v>1188960</v>
      </c>
      <c r="D16" s="890"/>
      <c r="E16" s="887">
        <v>870050</v>
      </c>
      <c r="F16" s="887"/>
      <c r="G16" s="887">
        <v>318910</v>
      </c>
      <c r="H16" s="888"/>
      <c r="I16" s="889">
        <f>SUM(K16,'131'!A16)</f>
        <v>789694</v>
      </c>
      <c r="J16" s="890"/>
      <c r="K16" s="887">
        <v>615632</v>
      </c>
      <c r="L16" s="887"/>
    </row>
    <row r="17" spans="1:12" ht="16.5" customHeight="1" x14ac:dyDescent="0.15">
      <c r="A17" s="892"/>
      <c r="B17" s="504" t="s">
        <v>359</v>
      </c>
      <c r="C17" s="889">
        <f>SUM(E17:H17)</f>
        <v>346073</v>
      </c>
      <c r="D17" s="890"/>
      <c r="E17" s="887">
        <v>297849</v>
      </c>
      <c r="F17" s="887"/>
      <c r="G17" s="887">
        <v>48224</v>
      </c>
      <c r="H17" s="888"/>
      <c r="I17" s="889">
        <f>SUM(K17,'131'!A17)</f>
        <v>234065</v>
      </c>
      <c r="J17" s="890"/>
      <c r="K17" s="887">
        <v>207012</v>
      </c>
      <c r="L17" s="887"/>
    </row>
    <row r="18" spans="1:12" ht="16.5" customHeight="1" x14ac:dyDescent="0.15">
      <c r="A18" s="501"/>
      <c r="B18" s="504"/>
      <c r="C18" s="889"/>
      <c r="D18" s="890"/>
      <c r="E18" s="887"/>
      <c r="F18" s="887"/>
      <c r="G18" s="887"/>
      <c r="H18" s="888"/>
      <c r="I18" s="889"/>
      <c r="J18" s="890"/>
      <c r="K18" s="887"/>
      <c r="L18" s="887"/>
    </row>
    <row r="19" spans="1:12" ht="16.5" customHeight="1" x14ac:dyDescent="0.15">
      <c r="A19" s="883" t="s">
        <v>872</v>
      </c>
      <c r="B19" s="504" t="s">
        <v>357</v>
      </c>
      <c r="C19" s="889">
        <f>SUM(E19:H19)</f>
        <v>940188</v>
      </c>
      <c r="D19" s="890"/>
      <c r="E19" s="887">
        <v>658196</v>
      </c>
      <c r="F19" s="887"/>
      <c r="G19" s="887">
        <v>281992</v>
      </c>
      <c r="H19" s="888"/>
      <c r="I19" s="889">
        <f>SUM(K19,'131'!A19)</f>
        <v>688354</v>
      </c>
      <c r="J19" s="890"/>
      <c r="K19" s="887">
        <v>490931</v>
      </c>
      <c r="L19" s="887"/>
    </row>
    <row r="20" spans="1:12" ht="16.5" customHeight="1" x14ac:dyDescent="0.15">
      <c r="A20" s="883"/>
      <c r="B20" s="504" t="s">
        <v>358</v>
      </c>
      <c r="C20" s="889">
        <f>SUM(E20:H20)</f>
        <v>1161788</v>
      </c>
      <c r="D20" s="890"/>
      <c r="E20" s="887">
        <v>841977</v>
      </c>
      <c r="F20" s="887"/>
      <c r="G20" s="887">
        <v>319811</v>
      </c>
      <c r="H20" s="888"/>
      <c r="I20" s="889">
        <f>SUM(K20,'131'!A20)</f>
        <v>772210</v>
      </c>
      <c r="J20" s="890"/>
      <c r="K20" s="887">
        <v>586671</v>
      </c>
      <c r="L20" s="887"/>
    </row>
    <row r="21" spans="1:12" ht="16.5" customHeight="1" x14ac:dyDescent="0.15">
      <c r="A21" s="883"/>
      <c r="B21" s="504" t="s">
        <v>359</v>
      </c>
      <c r="C21" s="889">
        <f>SUM(E21:H21)</f>
        <v>333835</v>
      </c>
      <c r="D21" s="890"/>
      <c r="E21" s="891">
        <v>285995</v>
      </c>
      <c r="F21" s="891"/>
      <c r="G21" s="887">
        <v>47840</v>
      </c>
      <c r="H21" s="888"/>
      <c r="I21" s="889">
        <f>SUM(K21,'131'!A21)</f>
        <v>222741</v>
      </c>
      <c r="J21" s="890"/>
      <c r="K21" s="887">
        <v>197332</v>
      </c>
      <c r="L21" s="887"/>
    </row>
    <row r="22" spans="1:12" ht="16.5" customHeight="1" x14ac:dyDescent="0.15">
      <c r="A22" s="509"/>
      <c r="B22" s="504"/>
      <c r="C22" s="510"/>
      <c r="D22" s="506"/>
      <c r="E22" s="511"/>
      <c r="F22" s="511"/>
      <c r="G22" s="512"/>
      <c r="H22" s="513"/>
      <c r="I22" s="510"/>
      <c r="J22" s="506"/>
      <c r="K22" s="512"/>
      <c r="L22" s="512"/>
    </row>
    <row r="23" spans="1:12" ht="16.5" customHeight="1" x14ac:dyDescent="0.15">
      <c r="A23" s="883" t="s">
        <v>873</v>
      </c>
      <c r="B23" s="504" t="s">
        <v>357</v>
      </c>
      <c r="C23" s="889">
        <f>SUM(E23:H23)</f>
        <v>952846</v>
      </c>
      <c r="D23" s="890"/>
      <c r="E23" s="887">
        <v>667978</v>
      </c>
      <c r="F23" s="887"/>
      <c r="G23" s="887">
        <v>284868</v>
      </c>
      <c r="H23" s="888"/>
      <c r="I23" s="889">
        <f>SUM(K23,'131'!A23)</f>
        <v>703092</v>
      </c>
      <c r="J23" s="890"/>
      <c r="K23" s="887">
        <v>503335</v>
      </c>
      <c r="L23" s="887"/>
    </row>
    <row r="24" spans="1:12" ht="16.5" customHeight="1" x14ac:dyDescent="0.15">
      <c r="A24" s="883"/>
      <c r="B24" s="504" t="s">
        <v>358</v>
      </c>
      <c r="C24" s="889">
        <f>SUM(E24:H24)</f>
        <v>1138952</v>
      </c>
      <c r="D24" s="890"/>
      <c r="E24" s="887">
        <v>816096</v>
      </c>
      <c r="F24" s="887"/>
      <c r="G24" s="887">
        <v>322856</v>
      </c>
      <c r="H24" s="888"/>
      <c r="I24" s="889">
        <f>SUM(K24,'131'!A24)</f>
        <v>756735</v>
      </c>
      <c r="J24" s="890"/>
      <c r="K24" s="887">
        <v>568628</v>
      </c>
      <c r="L24" s="887"/>
    </row>
    <row r="25" spans="1:12" ht="16.5" customHeight="1" x14ac:dyDescent="0.15">
      <c r="A25" s="883"/>
      <c r="B25" s="504" t="s">
        <v>359</v>
      </c>
      <c r="C25" s="889">
        <f>SUM(E25:H25)</f>
        <v>323823</v>
      </c>
      <c r="D25" s="890"/>
      <c r="E25" s="887">
        <v>278384</v>
      </c>
      <c r="F25" s="887"/>
      <c r="G25" s="887">
        <v>45439</v>
      </c>
      <c r="H25" s="888"/>
      <c r="I25" s="889">
        <f>SUM(K25,'131'!A25)</f>
        <v>215648</v>
      </c>
      <c r="J25" s="890"/>
      <c r="K25" s="887">
        <v>190651</v>
      </c>
      <c r="L25" s="887"/>
    </row>
    <row r="26" spans="1:12" ht="16.5" customHeight="1" x14ac:dyDescent="0.15">
      <c r="A26" s="508"/>
      <c r="B26" s="502"/>
      <c r="C26" s="503"/>
      <c r="D26" s="503"/>
      <c r="E26" s="512"/>
      <c r="F26" s="512"/>
      <c r="G26" s="512"/>
      <c r="H26" s="514"/>
      <c r="I26" s="503"/>
      <c r="J26" s="503"/>
      <c r="K26" s="512"/>
      <c r="L26" s="512"/>
    </row>
    <row r="27" spans="1:12" ht="16.5" customHeight="1" x14ac:dyDescent="0.15">
      <c r="A27" s="883" t="s">
        <v>874</v>
      </c>
      <c r="B27" s="504" t="s">
        <v>357</v>
      </c>
      <c r="C27" s="885">
        <f>SUM(E27:H27)</f>
        <v>955519</v>
      </c>
      <c r="D27" s="886"/>
      <c r="E27" s="887">
        <v>670078</v>
      </c>
      <c r="F27" s="887"/>
      <c r="G27" s="887">
        <v>285441</v>
      </c>
      <c r="H27" s="888"/>
      <c r="I27" s="889">
        <f>SUM(K27,'131'!A27)</f>
        <v>708288</v>
      </c>
      <c r="J27" s="890"/>
      <c r="K27" s="887">
        <v>507659</v>
      </c>
      <c r="L27" s="887"/>
    </row>
    <row r="28" spans="1:12" ht="16.5" customHeight="1" x14ac:dyDescent="0.15">
      <c r="A28" s="883"/>
      <c r="B28" s="504" t="s">
        <v>358</v>
      </c>
      <c r="C28" s="885">
        <f>SUM(E28:H28)</f>
        <v>1088201</v>
      </c>
      <c r="D28" s="886"/>
      <c r="E28" s="887">
        <v>785988</v>
      </c>
      <c r="F28" s="887"/>
      <c r="G28" s="887">
        <v>302213</v>
      </c>
      <c r="H28" s="888"/>
      <c r="I28" s="889">
        <f>SUM(K28,'131'!A28)</f>
        <v>725214</v>
      </c>
      <c r="J28" s="890"/>
      <c r="K28" s="887">
        <v>550377</v>
      </c>
      <c r="L28" s="887"/>
    </row>
    <row r="29" spans="1:12" ht="16.5" customHeight="1" x14ac:dyDescent="0.15">
      <c r="A29" s="883"/>
      <c r="B29" s="504" t="s">
        <v>359</v>
      </c>
      <c r="C29" s="885">
        <f>SUM(E29:H29)</f>
        <v>311150</v>
      </c>
      <c r="D29" s="886"/>
      <c r="E29" s="887">
        <v>269483</v>
      </c>
      <c r="F29" s="887"/>
      <c r="G29" s="887">
        <v>41667</v>
      </c>
      <c r="H29" s="888"/>
      <c r="I29" s="889">
        <f>SUM(K29,'131'!A29)</f>
        <v>208303</v>
      </c>
      <c r="J29" s="890"/>
      <c r="K29" s="887">
        <v>184833</v>
      </c>
      <c r="L29" s="887"/>
    </row>
    <row r="30" spans="1:12" ht="16.5" customHeight="1" x14ac:dyDescent="0.15">
      <c r="A30" s="508"/>
      <c r="B30" s="504"/>
      <c r="C30" s="889"/>
      <c r="D30" s="890"/>
      <c r="E30" s="887"/>
      <c r="F30" s="887"/>
      <c r="G30" s="887"/>
      <c r="H30" s="888"/>
      <c r="I30" s="889"/>
      <c r="J30" s="890"/>
      <c r="K30" s="887"/>
      <c r="L30" s="887"/>
    </row>
    <row r="31" spans="1:12" ht="16.5" customHeight="1" x14ac:dyDescent="0.15">
      <c r="A31" s="883" t="s">
        <v>875</v>
      </c>
      <c r="B31" s="504" t="s">
        <v>357</v>
      </c>
      <c r="C31" s="885">
        <f>SUM(E31:H31)</f>
        <v>949409</v>
      </c>
      <c r="D31" s="886"/>
      <c r="E31" s="887">
        <v>663848</v>
      </c>
      <c r="F31" s="887"/>
      <c r="G31" s="887">
        <v>285561</v>
      </c>
      <c r="H31" s="888"/>
      <c r="I31" s="889">
        <f>SUM(K31,'131'!A31)</f>
        <v>707145</v>
      </c>
      <c r="J31" s="890"/>
      <c r="K31" s="887">
        <v>504943</v>
      </c>
      <c r="L31" s="887"/>
    </row>
    <row r="32" spans="1:12" ht="16.5" customHeight="1" x14ac:dyDescent="0.15">
      <c r="A32" s="883"/>
      <c r="B32" s="504" t="s">
        <v>358</v>
      </c>
      <c r="C32" s="885">
        <f>SUM(E32:H32)</f>
        <v>899289</v>
      </c>
      <c r="D32" s="886"/>
      <c r="E32" s="887">
        <v>649212</v>
      </c>
      <c r="F32" s="887"/>
      <c r="G32" s="887">
        <v>250077</v>
      </c>
      <c r="H32" s="888"/>
      <c r="I32" s="889">
        <f>SUM(K32,'131'!A32)</f>
        <v>593649</v>
      </c>
      <c r="J32" s="890"/>
      <c r="K32" s="887">
        <v>451266</v>
      </c>
      <c r="L32" s="887"/>
    </row>
    <row r="33" spans="1:12" ht="16.5" customHeight="1" x14ac:dyDescent="0.15">
      <c r="A33" s="884"/>
      <c r="B33" s="515" t="s">
        <v>359</v>
      </c>
      <c r="C33" s="877">
        <f>SUM(E33:H33)</f>
        <v>254552</v>
      </c>
      <c r="D33" s="878"/>
      <c r="E33" s="879">
        <v>221774</v>
      </c>
      <c r="F33" s="879"/>
      <c r="G33" s="879">
        <v>32778</v>
      </c>
      <c r="H33" s="880"/>
      <c r="I33" s="881">
        <f>SUM(K33,'131'!A33)</f>
        <v>170024</v>
      </c>
      <c r="J33" s="882"/>
      <c r="K33" s="879">
        <v>151390</v>
      </c>
      <c r="L33" s="879"/>
    </row>
    <row r="34" spans="1:12" ht="30" customHeight="1" x14ac:dyDescent="0.15"/>
    <row r="35" spans="1:12" ht="16.5" customHeight="1" x14ac:dyDescent="0.15">
      <c r="A35" s="516" t="s">
        <v>226</v>
      </c>
      <c r="C35" s="516"/>
      <c r="D35" s="516"/>
    </row>
    <row r="36" spans="1:12" ht="32.25" customHeight="1" x14ac:dyDescent="0.15">
      <c r="A36" s="869" t="s">
        <v>821</v>
      </c>
      <c r="B36" s="870"/>
      <c r="C36" s="871" t="s">
        <v>220</v>
      </c>
      <c r="D36" s="872"/>
      <c r="E36" s="872"/>
      <c r="F36" s="873"/>
      <c r="G36" s="874" t="s">
        <v>297</v>
      </c>
      <c r="H36" s="874"/>
      <c r="I36" s="874"/>
      <c r="J36" s="875" t="s">
        <v>905</v>
      </c>
      <c r="K36" s="876"/>
      <c r="L36" s="736"/>
    </row>
    <row r="37" spans="1:12" ht="19.5" customHeight="1" x14ac:dyDescent="0.15">
      <c r="A37" s="868" t="s">
        <v>706</v>
      </c>
      <c r="B37" s="857"/>
      <c r="C37" s="858">
        <f>SUM(G37:L37,'131'!A37:Q37)</f>
        <v>12347</v>
      </c>
      <c r="D37" s="859"/>
      <c r="E37" s="859"/>
      <c r="F37" s="517"/>
      <c r="G37" s="860">
        <v>591</v>
      </c>
      <c r="H37" s="860"/>
      <c r="I37" s="518"/>
      <c r="J37" s="861">
        <v>2095</v>
      </c>
      <c r="K37" s="861"/>
      <c r="L37" s="519"/>
    </row>
    <row r="38" spans="1:12" ht="19.5" customHeight="1" x14ac:dyDescent="0.15">
      <c r="A38" s="868">
        <v>27</v>
      </c>
      <c r="B38" s="857"/>
      <c r="C38" s="858">
        <f>SUM(G38:L38,'131'!A38:Q38)</f>
        <v>13182</v>
      </c>
      <c r="D38" s="859"/>
      <c r="E38" s="859"/>
      <c r="F38" s="517"/>
      <c r="G38" s="860">
        <v>578</v>
      </c>
      <c r="H38" s="860"/>
      <c r="I38" s="520"/>
      <c r="J38" s="861">
        <v>1529</v>
      </c>
      <c r="K38" s="861"/>
      <c r="L38" s="519"/>
    </row>
    <row r="39" spans="1:12" ht="19.5" customHeight="1" x14ac:dyDescent="0.15">
      <c r="A39" s="868">
        <v>28</v>
      </c>
      <c r="B39" s="857"/>
      <c r="C39" s="858">
        <f>SUM(G39:L39,'131'!A39:Q39)</f>
        <v>12985</v>
      </c>
      <c r="D39" s="859"/>
      <c r="E39" s="859"/>
      <c r="F39" s="517"/>
      <c r="G39" s="860">
        <v>576</v>
      </c>
      <c r="H39" s="860"/>
      <c r="I39" s="520"/>
      <c r="J39" s="861">
        <v>1425</v>
      </c>
      <c r="K39" s="861"/>
      <c r="L39" s="519"/>
    </row>
    <row r="40" spans="1:12" ht="19.5" customHeight="1" x14ac:dyDescent="0.15">
      <c r="A40" s="868">
        <v>29</v>
      </c>
      <c r="B40" s="857"/>
      <c r="C40" s="858">
        <f>SUM(G40:L40,'131'!A40:Q40)</f>
        <v>13206</v>
      </c>
      <c r="D40" s="859"/>
      <c r="E40" s="859"/>
      <c r="F40" s="517"/>
      <c r="G40" s="860">
        <v>576</v>
      </c>
      <c r="H40" s="860"/>
      <c r="I40" s="520"/>
      <c r="J40" s="861">
        <v>1223</v>
      </c>
      <c r="K40" s="861"/>
      <c r="L40" s="519"/>
    </row>
    <row r="41" spans="1:12" ht="19.5" customHeight="1" x14ac:dyDescent="0.15">
      <c r="A41" s="868">
        <v>30</v>
      </c>
      <c r="B41" s="857"/>
      <c r="C41" s="858">
        <f>SUM(G41:L41,'131'!A41:Q41)</f>
        <v>13476</v>
      </c>
      <c r="D41" s="859"/>
      <c r="E41" s="859"/>
      <c r="F41" s="517"/>
      <c r="G41" s="860">
        <v>576</v>
      </c>
      <c r="H41" s="860"/>
      <c r="I41" s="521"/>
      <c r="J41" s="861">
        <v>1194</v>
      </c>
      <c r="K41" s="861"/>
      <c r="L41" s="519"/>
    </row>
    <row r="42" spans="1:12" s="507" customFormat="1" ht="19.5" customHeight="1" x14ac:dyDescent="0.15">
      <c r="A42" s="856" t="s">
        <v>828</v>
      </c>
      <c r="B42" s="857"/>
      <c r="C42" s="858">
        <f>SUM(G42:L42,'131'!A42:Q42)</f>
        <v>13722</v>
      </c>
      <c r="D42" s="859"/>
      <c r="E42" s="859"/>
      <c r="F42" s="517"/>
      <c r="G42" s="860">
        <v>576</v>
      </c>
      <c r="H42" s="860"/>
      <c r="I42" s="521"/>
      <c r="J42" s="861">
        <v>1150</v>
      </c>
      <c r="K42" s="861"/>
      <c r="L42" s="519"/>
    </row>
    <row r="43" spans="1:12" ht="19.5" customHeight="1" x14ac:dyDescent="0.15">
      <c r="A43" s="862">
        <v>2</v>
      </c>
      <c r="B43" s="863"/>
      <c r="C43" s="864">
        <f>SUM(G43:L43,'131'!A43:Q43)</f>
        <v>13974</v>
      </c>
      <c r="D43" s="865"/>
      <c r="E43" s="865"/>
      <c r="F43" s="522"/>
      <c r="G43" s="866">
        <v>576</v>
      </c>
      <c r="H43" s="866"/>
      <c r="I43" s="523"/>
      <c r="J43" s="867">
        <v>1105</v>
      </c>
      <c r="K43" s="867"/>
      <c r="L43" s="524"/>
    </row>
    <row r="44" spans="1:12" ht="16.5" customHeight="1" x14ac:dyDescent="0.15"/>
  </sheetData>
  <mergeCells count="175">
    <mergeCell ref="A1:L1"/>
    <mergeCell ref="A3:B3"/>
    <mergeCell ref="A4:B5"/>
    <mergeCell ref="C4:H4"/>
    <mergeCell ref="I4:K4"/>
    <mergeCell ref="C5:D5"/>
    <mergeCell ref="E5:F5"/>
    <mergeCell ref="G5:H5"/>
    <mergeCell ref="I5:J5"/>
    <mergeCell ref="K5:L5"/>
    <mergeCell ref="E6:F6"/>
    <mergeCell ref="G6:H6"/>
    <mergeCell ref="K6:L6"/>
    <mergeCell ref="A7:A9"/>
    <mergeCell ref="C7:D7"/>
    <mergeCell ref="E7:F7"/>
    <mergeCell ref="G7:H7"/>
    <mergeCell ref="I7:J7"/>
    <mergeCell ref="K7:L7"/>
    <mergeCell ref="C8:D8"/>
    <mergeCell ref="E8:F8"/>
    <mergeCell ref="G8:H8"/>
    <mergeCell ref="K8:L8"/>
    <mergeCell ref="I8:J8"/>
    <mergeCell ref="A11:A13"/>
    <mergeCell ref="C11:D11"/>
    <mergeCell ref="E11:F11"/>
    <mergeCell ref="G11:H11"/>
    <mergeCell ref="I11:J11"/>
    <mergeCell ref="K11:L11"/>
    <mergeCell ref="C9:D9"/>
    <mergeCell ref="E9:F9"/>
    <mergeCell ref="G9:H9"/>
    <mergeCell ref="I9:J9"/>
    <mergeCell ref="K9:L9"/>
    <mergeCell ref="C12:D12"/>
    <mergeCell ref="E12:F12"/>
    <mergeCell ref="G12:H12"/>
    <mergeCell ref="I12:J12"/>
    <mergeCell ref="K12:L12"/>
    <mergeCell ref="E10:F10"/>
    <mergeCell ref="G10:H10"/>
    <mergeCell ref="K10:L10"/>
    <mergeCell ref="C13:D13"/>
    <mergeCell ref="E13:F13"/>
    <mergeCell ref="G13:H13"/>
    <mergeCell ref="I13:J13"/>
    <mergeCell ref="K13:L13"/>
    <mergeCell ref="C14:D14"/>
    <mergeCell ref="E14:F14"/>
    <mergeCell ref="G14:H14"/>
    <mergeCell ref="I14:J14"/>
    <mergeCell ref="K14:L14"/>
    <mergeCell ref="K16:L16"/>
    <mergeCell ref="C17:D17"/>
    <mergeCell ref="E17:F17"/>
    <mergeCell ref="G17:H17"/>
    <mergeCell ref="I17:J17"/>
    <mergeCell ref="K17:L17"/>
    <mergeCell ref="A15:A17"/>
    <mergeCell ref="C15:D15"/>
    <mergeCell ref="E15:F15"/>
    <mergeCell ref="G15:H15"/>
    <mergeCell ref="I15:J15"/>
    <mergeCell ref="K15:L15"/>
    <mergeCell ref="C16:D16"/>
    <mergeCell ref="E16:F16"/>
    <mergeCell ref="G16:H16"/>
    <mergeCell ref="I16:J16"/>
    <mergeCell ref="C18:D18"/>
    <mergeCell ref="E18:F18"/>
    <mergeCell ref="G18:H18"/>
    <mergeCell ref="I18:J18"/>
    <mergeCell ref="K18:L18"/>
    <mergeCell ref="C19:D19"/>
    <mergeCell ref="E19:F19"/>
    <mergeCell ref="G19:H19"/>
    <mergeCell ref="I19:J19"/>
    <mergeCell ref="C21:D21"/>
    <mergeCell ref="E21:F21"/>
    <mergeCell ref="G21:H21"/>
    <mergeCell ref="I21:J21"/>
    <mergeCell ref="K21:L21"/>
    <mergeCell ref="A23:A25"/>
    <mergeCell ref="C23:D23"/>
    <mergeCell ref="E23:F23"/>
    <mergeCell ref="G23:H23"/>
    <mergeCell ref="I23:J23"/>
    <mergeCell ref="A19:A21"/>
    <mergeCell ref="K19:L19"/>
    <mergeCell ref="C20:D20"/>
    <mergeCell ref="E20:F20"/>
    <mergeCell ref="G20:H20"/>
    <mergeCell ref="I20:J20"/>
    <mergeCell ref="K20:L20"/>
    <mergeCell ref="A27:A29"/>
    <mergeCell ref="C27:D27"/>
    <mergeCell ref="E27:F27"/>
    <mergeCell ref="G27:H27"/>
    <mergeCell ref="I27:J27"/>
    <mergeCell ref="K23:L23"/>
    <mergeCell ref="C24:D24"/>
    <mergeCell ref="E24:F24"/>
    <mergeCell ref="G24:H24"/>
    <mergeCell ref="I24:J24"/>
    <mergeCell ref="K24:L24"/>
    <mergeCell ref="K27:L27"/>
    <mergeCell ref="C28:D28"/>
    <mergeCell ref="E28:F28"/>
    <mergeCell ref="G28:H28"/>
    <mergeCell ref="I28:J28"/>
    <mergeCell ref="K28:L28"/>
    <mergeCell ref="C25:D25"/>
    <mergeCell ref="E25:F25"/>
    <mergeCell ref="G25:H25"/>
    <mergeCell ref="I25:J25"/>
    <mergeCell ref="K25:L25"/>
    <mergeCell ref="C29:D29"/>
    <mergeCell ref="E29:F29"/>
    <mergeCell ref="G29:H29"/>
    <mergeCell ref="I29:J29"/>
    <mergeCell ref="K29:L29"/>
    <mergeCell ref="C30:D30"/>
    <mergeCell ref="E30:F30"/>
    <mergeCell ref="G30:H30"/>
    <mergeCell ref="I30:J30"/>
    <mergeCell ref="K30:L30"/>
    <mergeCell ref="K32:L32"/>
    <mergeCell ref="C33:D33"/>
    <mergeCell ref="E33:F33"/>
    <mergeCell ref="G33:H33"/>
    <mergeCell ref="I33:J33"/>
    <mergeCell ref="K33:L33"/>
    <mergeCell ref="A31:A33"/>
    <mergeCell ref="C31:D31"/>
    <mergeCell ref="E31:F31"/>
    <mergeCell ref="G31:H31"/>
    <mergeCell ref="I31:J31"/>
    <mergeCell ref="K31:L31"/>
    <mergeCell ref="C32:D32"/>
    <mergeCell ref="E32:F32"/>
    <mergeCell ref="G32:H32"/>
    <mergeCell ref="I32:J32"/>
    <mergeCell ref="A38:B38"/>
    <mergeCell ref="C38:E38"/>
    <mergeCell ref="G38:H38"/>
    <mergeCell ref="J38:K38"/>
    <mergeCell ref="A39:B39"/>
    <mergeCell ref="C39:E39"/>
    <mergeCell ref="G39:H39"/>
    <mergeCell ref="J39:K39"/>
    <mergeCell ref="A36:B36"/>
    <mergeCell ref="C36:F36"/>
    <mergeCell ref="G36:I36"/>
    <mergeCell ref="J36:L36"/>
    <mergeCell ref="A37:B37"/>
    <mergeCell ref="C37:E37"/>
    <mergeCell ref="G37:H37"/>
    <mergeCell ref="J37:K37"/>
    <mergeCell ref="A42:B42"/>
    <mergeCell ref="C42:E42"/>
    <mergeCell ref="G42:H42"/>
    <mergeCell ref="J42:K42"/>
    <mergeCell ref="A43:B43"/>
    <mergeCell ref="C43:E43"/>
    <mergeCell ref="G43:H43"/>
    <mergeCell ref="J43:K43"/>
    <mergeCell ref="A40:B40"/>
    <mergeCell ref="C40:E40"/>
    <mergeCell ref="G40:H40"/>
    <mergeCell ref="J40:K40"/>
    <mergeCell ref="A41:B41"/>
    <mergeCell ref="C41:E41"/>
    <mergeCell ref="G41:H41"/>
    <mergeCell ref="J41:K41"/>
  </mergeCells>
  <phoneticPr fontId="3"/>
  <pageMargins left="0.55118110236220474" right="0.55118110236220474" top="0.78740157480314965" bottom="0.78740157480314965" header="0.51181102362204722" footer="0"/>
  <pageSetup paperSize="9" orientation="portrait" r:id="rId1"/>
  <headerFooter alignWithMargins="0">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4"/>
  <sheetViews>
    <sheetView workbookViewId="0">
      <selection activeCell="O39" sqref="O39"/>
    </sheetView>
  </sheetViews>
  <sheetFormatPr defaultRowHeight="13.5" x14ac:dyDescent="0.15"/>
  <cols>
    <col min="1" max="1" width="11.25" style="499" customWidth="1"/>
    <col min="2" max="2" width="1.625" style="499" customWidth="1"/>
    <col min="3" max="3" width="6.75" style="499" customWidth="1"/>
    <col min="4" max="4" width="5" style="499" customWidth="1"/>
    <col min="5" max="5" width="1.75" style="499" customWidth="1"/>
    <col min="6" max="6" width="6.875" style="499" customWidth="1"/>
    <col min="7" max="7" width="4.375" style="499" customWidth="1"/>
    <col min="8" max="8" width="1.625" style="499" customWidth="1"/>
    <col min="9" max="9" width="11.25" style="499" customWidth="1"/>
    <col min="10" max="10" width="1.625" style="499" customWidth="1"/>
    <col min="11" max="11" width="6.75" style="499" customWidth="1"/>
    <col min="12" max="12" width="5" style="499" customWidth="1"/>
    <col min="13" max="13" width="1.75" style="499" customWidth="1"/>
    <col min="14" max="14" width="5" style="499" customWidth="1"/>
    <col min="15" max="15" width="6.25" style="499" customWidth="1"/>
    <col min="16" max="16" width="1.625" style="499" customWidth="1"/>
    <col min="17" max="17" width="8.125" style="499" customWidth="1"/>
    <col min="18" max="18" width="3.125" style="499" customWidth="1"/>
    <col min="19" max="19" width="1.625" style="499" customWidth="1"/>
    <col min="20" max="16384" width="9" style="499"/>
  </cols>
  <sheetData>
    <row r="1" spans="1:19" ht="24" x14ac:dyDescent="0.15">
      <c r="A1" s="525" t="s">
        <v>227</v>
      </c>
      <c r="B1" s="525"/>
      <c r="C1" s="525"/>
      <c r="D1" s="525"/>
      <c r="E1" s="525"/>
      <c r="F1" s="525"/>
      <c r="G1" s="525"/>
      <c r="H1" s="525"/>
      <c r="I1" s="525"/>
      <c r="J1" s="525"/>
      <c r="K1" s="525"/>
      <c r="L1" s="525"/>
    </row>
    <row r="2" spans="1:19" ht="9" customHeight="1" x14ac:dyDescent="0.15"/>
    <row r="3" spans="1:19" ht="16.5" customHeight="1" x14ac:dyDescent="0.15"/>
    <row r="4" spans="1:19" ht="16.5" customHeight="1" x14ac:dyDescent="0.15">
      <c r="A4" s="940" t="s">
        <v>228</v>
      </c>
      <c r="B4" s="941"/>
      <c r="C4" s="942" t="s">
        <v>539</v>
      </c>
      <c r="D4" s="943"/>
      <c r="E4" s="943"/>
      <c r="F4" s="943"/>
      <c r="G4" s="943"/>
      <c r="H4" s="943"/>
      <c r="I4" s="943"/>
      <c r="J4" s="944"/>
      <c r="K4" s="942" t="s">
        <v>538</v>
      </c>
      <c r="L4" s="943"/>
      <c r="M4" s="943"/>
      <c r="N4" s="943"/>
      <c r="O4" s="943"/>
      <c r="P4" s="943"/>
      <c r="Q4" s="943"/>
      <c r="R4" s="943"/>
      <c r="S4" s="943"/>
    </row>
    <row r="5" spans="1:19" ht="16.5" customHeight="1" x14ac:dyDescent="0.15">
      <c r="A5" s="945" t="s">
        <v>540</v>
      </c>
      <c r="B5" s="907"/>
      <c r="C5" s="946" t="s">
        <v>225</v>
      </c>
      <c r="D5" s="947"/>
      <c r="E5" s="948"/>
      <c r="F5" s="906" t="s">
        <v>541</v>
      </c>
      <c r="G5" s="945"/>
      <c r="H5" s="907"/>
      <c r="I5" s="906" t="s">
        <v>540</v>
      </c>
      <c r="J5" s="907"/>
      <c r="K5" s="946" t="s">
        <v>225</v>
      </c>
      <c r="L5" s="947"/>
      <c r="M5" s="948"/>
      <c r="N5" s="906" t="s">
        <v>541</v>
      </c>
      <c r="O5" s="945"/>
      <c r="P5" s="949"/>
      <c r="Q5" s="906" t="s">
        <v>540</v>
      </c>
      <c r="R5" s="909"/>
      <c r="S5" s="909"/>
    </row>
    <row r="6" spans="1:19" ht="16.5" customHeight="1" x14ac:dyDescent="0.15">
      <c r="A6" s="526"/>
      <c r="B6" s="527"/>
      <c r="C6" s="923"/>
      <c r="D6" s="938"/>
      <c r="E6" s="528"/>
      <c r="F6" s="861"/>
      <c r="G6" s="861"/>
      <c r="H6" s="527"/>
      <c r="I6" s="526"/>
      <c r="J6" s="529"/>
      <c r="K6" s="530"/>
      <c r="L6" s="530"/>
      <c r="M6" s="528"/>
      <c r="N6" s="861"/>
      <c r="O6" s="861"/>
      <c r="P6" s="527"/>
      <c r="Q6" s="861"/>
      <c r="R6" s="861"/>
      <c r="S6" s="526"/>
    </row>
    <row r="7" spans="1:19" ht="16.5" customHeight="1" x14ac:dyDescent="0.15">
      <c r="A7" s="526">
        <v>161811</v>
      </c>
      <c r="B7" s="531"/>
      <c r="C7" s="923">
        <f>SUM(F7,I7)</f>
        <v>31954</v>
      </c>
      <c r="D7" s="924"/>
      <c r="E7" s="532"/>
      <c r="F7" s="861">
        <v>4580</v>
      </c>
      <c r="G7" s="861"/>
      <c r="H7" s="531"/>
      <c r="I7" s="526">
        <v>27374</v>
      </c>
      <c r="J7" s="533"/>
      <c r="K7" s="925">
        <f>SUM(N7,Q7)</f>
        <v>139394</v>
      </c>
      <c r="L7" s="925"/>
      <c r="M7" s="532"/>
      <c r="N7" s="861">
        <v>78711</v>
      </c>
      <c r="O7" s="861"/>
      <c r="P7" s="534"/>
      <c r="Q7" s="861">
        <v>60683</v>
      </c>
      <c r="R7" s="861"/>
      <c r="S7" s="526"/>
    </row>
    <row r="8" spans="1:19" ht="16.5" customHeight="1" x14ac:dyDescent="0.15">
      <c r="A8" s="535">
        <v>207813</v>
      </c>
      <c r="B8" s="536"/>
      <c r="C8" s="923">
        <f>SUM(F8,I8)</f>
        <v>2353</v>
      </c>
      <c r="D8" s="924"/>
      <c r="E8" s="532"/>
      <c r="F8" s="861">
        <v>1441</v>
      </c>
      <c r="G8" s="861"/>
      <c r="H8" s="531"/>
      <c r="I8" s="526">
        <v>912</v>
      </c>
      <c r="J8" s="533"/>
      <c r="K8" s="925">
        <f>SUM(N8,Q8)</f>
        <v>118170</v>
      </c>
      <c r="L8" s="925"/>
      <c r="M8" s="537"/>
      <c r="N8" s="861">
        <v>78103</v>
      </c>
      <c r="O8" s="861"/>
      <c r="P8" s="538"/>
      <c r="Q8" s="861">
        <v>40067</v>
      </c>
      <c r="R8" s="861"/>
      <c r="S8" s="535"/>
    </row>
    <row r="9" spans="1:19" ht="16.5" customHeight="1" x14ac:dyDescent="0.15">
      <c r="A9" s="535">
        <v>30559</v>
      </c>
      <c r="B9" s="538"/>
      <c r="C9" s="923">
        <v>469</v>
      </c>
      <c r="D9" s="924"/>
      <c r="E9" s="532"/>
      <c r="F9" s="861">
        <v>441</v>
      </c>
      <c r="G9" s="861"/>
      <c r="H9" s="538"/>
      <c r="I9" s="526">
        <v>28</v>
      </c>
      <c r="J9" s="539"/>
      <c r="K9" s="939">
        <v>28718</v>
      </c>
      <c r="L9" s="937"/>
      <c r="M9" s="537"/>
      <c r="N9" s="861">
        <v>26840</v>
      </c>
      <c r="O9" s="861"/>
      <c r="P9" s="538"/>
      <c r="Q9" s="861">
        <v>11777</v>
      </c>
      <c r="R9" s="861"/>
      <c r="S9" s="535"/>
    </row>
    <row r="10" spans="1:19" ht="16.5" customHeight="1" x14ac:dyDescent="0.15">
      <c r="A10" s="526"/>
      <c r="B10" s="531"/>
      <c r="C10" s="923"/>
      <c r="D10" s="938"/>
      <c r="E10" s="532"/>
      <c r="F10" s="861"/>
      <c r="G10" s="861"/>
      <c r="H10" s="531"/>
      <c r="I10" s="526"/>
      <c r="J10" s="533"/>
      <c r="K10" s="530"/>
      <c r="L10" s="530"/>
      <c r="M10" s="532"/>
      <c r="N10" s="861"/>
      <c r="O10" s="861"/>
      <c r="P10" s="531"/>
      <c r="Q10" s="861"/>
      <c r="R10" s="861"/>
      <c r="S10" s="526"/>
    </row>
    <row r="11" spans="1:19" ht="16.5" customHeight="1" x14ac:dyDescent="0.15">
      <c r="A11" s="535">
        <v>201355</v>
      </c>
      <c r="B11" s="538"/>
      <c r="C11" s="923" t="s">
        <v>299</v>
      </c>
      <c r="D11" s="924"/>
      <c r="E11" s="532"/>
      <c r="F11" s="861" t="s">
        <v>299</v>
      </c>
      <c r="G11" s="861"/>
      <c r="H11" s="538"/>
      <c r="I11" s="526" t="s">
        <v>299</v>
      </c>
      <c r="J11" s="539"/>
      <c r="K11" s="925">
        <f>SUM(N11,Q11)</f>
        <v>247921</v>
      </c>
      <c r="L11" s="925"/>
      <c r="M11" s="537"/>
      <c r="N11" s="861">
        <v>163103</v>
      </c>
      <c r="O11" s="861"/>
      <c r="P11" s="538"/>
      <c r="Q11" s="861">
        <v>84818</v>
      </c>
      <c r="R11" s="861"/>
      <c r="S11" s="535"/>
    </row>
    <row r="12" spans="1:19" ht="16.5" customHeight="1" x14ac:dyDescent="0.15">
      <c r="A12" s="535">
        <v>174062</v>
      </c>
      <c r="B12" s="538"/>
      <c r="C12" s="923" t="s">
        <v>299</v>
      </c>
      <c r="D12" s="924"/>
      <c r="E12" s="532"/>
      <c r="F12" s="861" t="s">
        <v>299</v>
      </c>
      <c r="G12" s="861"/>
      <c r="H12" s="538"/>
      <c r="I12" s="526" t="s">
        <v>299</v>
      </c>
      <c r="J12" s="539"/>
      <c r="K12" s="925">
        <f>SUM(N12,Q12)</f>
        <v>393566</v>
      </c>
      <c r="L12" s="925"/>
      <c r="M12" s="537"/>
      <c r="N12" s="861">
        <v>258093</v>
      </c>
      <c r="O12" s="861"/>
      <c r="P12" s="538"/>
      <c r="Q12" s="861">
        <v>135473</v>
      </c>
      <c r="R12" s="861"/>
      <c r="S12" s="535"/>
    </row>
    <row r="13" spans="1:19" s="507" customFormat="1" ht="16.5" customHeight="1" x14ac:dyDescent="0.15">
      <c r="A13" s="535">
        <v>27053</v>
      </c>
      <c r="B13" s="538"/>
      <c r="C13" s="923" t="s">
        <v>299</v>
      </c>
      <c r="D13" s="924"/>
      <c r="E13" s="532"/>
      <c r="F13" s="861" t="s">
        <v>299</v>
      </c>
      <c r="G13" s="861"/>
      <c r="H13" s="538"/>
      <c r="I13" s="535" t="s">
        <v>299</v>
      </c>
      <c r="J13" s="539"/>
      <c r="K13" s="925">
        <f>SUM(N13,Q13)</f>
        <v>112192</v>
      </c>
      <c r="L13" s="925"/>
      <c r="M13" s="537"/>
      <c r="N13" s="861">
        <v>90230</v>
      </c>
      <c r="O13" s="861"/>
      <c r="P13" s="538"/>
      <c r="Q13" s="861">
        <v>21962</v>
      </c>
      <c r="R13" s="861"/>
      <c r="S13" s="535"/>
    </row>
    <row r="14" spans="1:19" ht="16.5" customHeight="1" x14ac:dyDescent="0.15">
      <c r="A14" s="535"/>
      <c r="B14" s="538"/>
      <c r="C14" s="923"/>
      <c r="D14" s="924"/>
      <c r="E14" s="532"/>
      <c r="F14" s="936"/>
      <c r="G14" s="936"/>
      <c r="H14" s="538"/>
      <c r="I14" s="511"/>
      <c r="J14" s="539"/>
      <c r="K14" s="925"/>
      <c r="L14" s="937"/>
      <c r="M14" s="537"/>
      <c r="N14" s="861"/>
      <c r="O14" s="861"/>
      <c r="P14" s="538"/>
      <c r="Q14" s="861"/>
      <c r="R14" s="861"/>
      <c r="S14" s="535"/>
    </row>
    <row r="15" spans="1:19" ht="16.5" customHeight="1" x14ac:dyDescent="0.15">
      <c r="A15" s="535">
        <v>201355</v>
      </c>
      <c r="B15" s="538"/>
      <c r="C15" s="923" t="s">
        <v>299</v>
      </c>
      <c r="D15" s="924"/>
      <c r="E15" s="532"/>
      <c r="F15" s="861" t="s">
        <v>856</v>
      </c>
      <c r="G15" s="861"/>
      <c r="H15" s="536"/>
      <c r="I15" s="526" t="s">
        <v>299</v>
      </c>
      <c r="J15" s="539"/>
      <c r="K15" s="925">
        <f>SUM(N15,Q15)</f>
        <v>247543</v>
      </c>
      <c r="L15" s="925"/>
      <c r="M15" s="537"/>
      <c r="N15" s="861">
        <v>163607</v>
      </c>
      <c r="O15" s="861"/>
      <c r="P15" s="538"/>
      <c r="Q15" s="861">
        <v>83936</v>
      </c>
      <c r="R15" s="861"/>
      <c r="S15" s="535"/>
    </row>
    <row r="16" spans="1:19" ht="16.5" customHeight="1" x14ac:dyDescent="0.15">
      <c r="A16" s="526">
        <v>174062</v>
      </c>
      <c r="B16" s="534"/>
      <c r="C16" s="923" t="s">
        <v>299</v>
      </c>
      <c r="D16" s="924"/>
      <c r="E16" s="532"/>
      <c r="F16" s="861" t="s">
        <v>299</v>
      </c>
      <c r="G16" s="861"/>
      <c r="H16" s="531"/>
      <c r="I16" s="526" t="s">
        <v>299</v>
      </c>
      <c r="J16" s="539"/>
      <c r="K16" s="925">
        <f>SUM(N16,Q16)</f>
        <v>390648</v>
      </c>
      <c r="L16" s="925"/>
      <c r="M16" s="532"/>
      <c r="N16" s="861">
        <v>254418</v>
      </c>
      <c r="O16" s="861"/>
      <c r="P16" s="534"/>
      <c r="Q16" s="861">
        <v>136230</v>
      </c>
      <c r="R16" s="861"/>
      <c r="S16" s="535"/>
    </row>
    <row r="17" spans="1:19" s="507" customFormat="1" ht="16.5" customHeight="1" x14ac:dyDescent="0.15">
      <c r="A17" s="526">
        <v>27053</v>
      </c>
      <c r="B17" s="534"/>
      <c r="C17" s="923" t="s">
        <v>299</v>
      </c>
      <c r="D17" s="924"/>
      <c r="E17" s="532"/>
      <c r="F17" s="931" t="s">
        <v>299</v>
      </c>
      <c r="G17" s="931"/>
      <c r="H17" s="534"/>
      <c r="I17" s="526" t="s">
        <v>299</v>
      </c>
      <c r="J17" s="539"/>
      <c r="K17" s="925">
        <f>SUM(N17,Q17)</f>
        <v>112673</v>
      </c>
      <c r="L17" s="925"/>
      <c r="M17" s="532"/>
      <c r="N17" s="861">
        <v>90837</v>
      </c>
      <c r="O17" s="861"/>
      <c r="P17" s="534"/>
      <c r="Q17" s="861">
        <v>21836</v>
      </c>
      <c r="R17" s="861"/>
      <c r="S17" s="535"/>
    </row>
    <row r="18" spans="1:19" ht="16.5" customHeight="1" x14ac:dyDescent="0.15">
      <c r="A18" s="535"/>
      <c r="B18" s="538"/>
      <c r="C18" s="932"/>
      <c r="D18" s="933"/>
      <c r="E18" s="532"/>
      <c r="F18" s="934"/>
      <c r="G18" s="934"/>
      <c r="H18" s="538"/>
      <c r="I18" s="540"/>
      <c r="J18" s="539"/>
      <c r="K18" s="932"/>
      <c r="L18" s="935"/>
      <c r="M18" s="537"/>
      <c r="N18" s="861"/>
      <c r="O18" s="861"/>
      <c r="P18" s="538"/>
      <c r="Q18" s="861"/>
      <c r="R18" s="861"/>
      <c r="S18" s="535"/>
    </row>
    <row r="19" spans="1:19" ht="16.5" customHeight="1" x14ac:dyDescent="0.15">
      <c r="A19" s="535">
        <v>197423</v>
      </c>
      <c r="B19" s="538"/>
      <c r="C19" s="923" t="s">
        <v>299</v>
      </c>
      <c r="D19" s="924"/>
      <c r="E19" s="528"/>
      <c r="F19" s="861" t="s">
        <v>299</v>
      </c>
      <c r="G19" s="861"/>
      <c r="H19" s="527"/>
      <c r="I19" s="526" t="s">
        <v>299</v>
      </c>
      <c r="J19" s="539"/>
      <c r="K19" s="925">
        <f>SUM(N19,Q19)</f>
        <v>251834</v>
      </c>
      <c r="L19" s="925"/>
      <c r="M19" s="537"/>
      <c r="N19" s="861">
        <v>167265</v>
      </c>
      <c r="O19" s="861"/>
      <c r="P19" s="536"/>
      <c r="Q19" s="861">
        <v>84569</v>
      </c>
      <c r="R19" s="861"/>
      <c r="S19" s="535"/>
    </row>
    <row r="20" spans="1:19" ht="16.5" customHeight="1" x14ac:dyDescent="0.15">
      <c r="A20" s="526">
        <v>185539</v>
      </c>
      <c r="B20" s="534"/>
      <c r="C20" s="923" t="s">
        <v>299</v>
      </c>
      <c r="D20" s="924"/>
      <c r="E20" s="528"/>
      <c r="F20" s="861" t="s">
        <v>876</v>
      </c>
      <c r="G20" s="861"/>
      <c r="H20" s="527"/>
      <c r="I20" s="526" t="s">
        <v>299</v>
      </c>
      <c r="J20" s="539"/>
      <c r="K20" s="925">
        <f>SUM(N20,Q20)</f>
        <v>389578</v>
      </c>
      <c r="L20" s="925"/>
      <c r="M20" s="532"/>
      <c r="N20" s="861">
        <v>255306</v>
      </c>
      <c r="O20" s="861"/>
      <c r="P20" s="531"/>
      <c r="Q20" s="861">
        <v>134272</v>
      </c>
      <c r="R20" s="861"/>
      <c r="S20" s="535"/>
    </row>
    <row r="21" spans="1:19" ht="16.5" customHeight="1" x14ac:dyDescent="0.15">
      <c r="A21" s="526">
        <v>25409</v>
      </c>
      <c r="B21" s="534"/>
      <c r="C21" s="923" t="s">
        <v>299</v>
      </c>
      <c r="D21" s="924"/>
      <c r="E21" s="528"/>
      <c r="F21" s="931" t="s">
        <v>299</v>
      </c>
      <c r="G21" s="931"/>
      <c r="H21" s="512"/>
      <c r="I21" s="526" t="s">
        <v>299</v>
      </c>
      <c r="J21" s="539"/>
      <c r="K21" s="925">
        <f>SUM(N21,Q21)</f>
        <v>111094</v>
      </c>
      <c r="L21" s="925"/>
      <c r="M21" s="532"/>
      <c r="N21" s="861">
        <v>88663</v>
      </c>
      <c r="O21" s="861"/>
      <c r="P21" s="534"/>
      <c r="Q21" s="861">
        <v>22431</v>
      </c>
      <c r="R21" s="861"/>
      <c r="S21" s="526"/>
    </row>
    <row r="22" spans="1:19" ht="16.5" customHeight="1" x14ac:dyDescent="0.15">
      <c r="A22" s="541"/>
      <c r="B22" s="534"/>
      <c r="C22" s="542"/>
      <c r="D22" s="543"/>
      <c r="E22" s="532"/>
      <c r="F22" s="541"/>
      <c r="G22" s="541"/>
      <c r="H22" s="531"/>
      <c r="I22" s="541"/>
      <c r="J22" s="539"/>
      <c r="K22" s="543"/>
      <c r="L22" s="543"/>
      <c r="M22" s="532"/>
      <c r="N22" s="541"/>
      <c r="O22" s="541"/>
      <c r="P22" s="531"/>
      <c r="Q22" s="541"/>
      <c r="R22" s="541"/>
      <c r="S22" s="526"/>
    </row>
    <row r="23" spans="1:19" ht="16.5" customHeight="1" x14ac:dyDescent="0.15">
      <c r="A23" s="526">
        <v>199757</v>
      </c>
      <c r="B23" s="527"/>
      <c r="C23" s="923" t="s">
        <v>299</v>
      </c>
      <c r="D23" s="924"/>
      <c r="E23" s="528"/>
      <c r="F23" s="861" t="s">
        <v>299</v>
      </c>
      <c r="G23" s="861"/>
      <c r="H23" s="527"/>
      <c r="I23" s="526" t="s">
        <v>299</v>
      </c>
      <c r="J23" s="529"/>
      <c r="K23" s="925">
        <f>SUM(N23,Q23)</f>
        <v>249754</v>
      </c>
      <c r="L23" s="925"/>
      <c r="M23" s="528"/>
      <c r="N23" s="861">
        <v>164643</v>
      </c>
      <c r="O23" s="861"/>
      <c r="P23" s="527"/>
      <c r="Q23" s="861">
        <v>85111</v>
      </c>
      <c r="R23" s="861"/>
      <c r="S23" s="534"/>
    </row>
    <row r="24" spans="1:19" ht="16.5" customHeight="1" x14ac:dyDescent="0.15">
      <c r="A24" s="526">
        <v>188107</v>
      </c>
      <c r="B24" s="527"/>
      <c r="C24" s="923" t="s">
        <v>299</v>
      </c>
      <c r="D24" s="924"/>
      <c r="E24" s="528"/>
      <c r="F24" s="861" t="s">
        <v>299</v>
      </c>
      <c r="G24" s="861"/>
      <c r="H24" s="527"/>
      <c r="I24" s="526" t="s">
        <v>299</v>
      </c>
      <c r="J24" s="529"/>
      <c r="K24" s="925">
        <f>SUM(N24,Q24)</f>
        <v>382217</v>
      </c>
      <c r="L24" s="925"/>
      <c r="M24" s="528"/>
      <c r="N24" s="861">
        <v>247468</v>
      </c>
      <c r="O24" s="861"/>
      <c r="P24" s="527"/>
      <c r="Q24" s="861">
        <v>134749</v>
      </c>
      <c r="R24" s="861"/>
      <c r="S24" s="526"/>
    </row>
    <row r="25" spans="1:19" ht="16.5" customHeight="1" x14ac:dyDescent="0.15">
      <c r="A25" s="526">
        <v>24997</v>
      </c>
      <c r="B25" s="512"/>
      <c r="C25" s="923" t="s">
        <v>299</v>
      </c>
      <c r="D25" s="924"/>
      <c r="E25" s="528"/>
      <c r="F25" s="861" t="s">
        <v>299</v>
      </c>
      <c r="G25" s="861"/>
      <c r="H25" s="512"/>
      <c r="I25" s="526" t="s">
        <v>299</v>
      </c>
      <c r="J25" s="514"/>
      <c r="K25" s="925">
        <f>SUM(N25,Q25)</f>
        <v>108175</v>
      </c>
      <c r="L25" s="925"/>
      <c r="M25" s="528"/>
      <c r="N25" s="861">
        <v>87733</v>
      </c>
      <c r="O25" s="861"/>
      <c r="P25" s="512"/>
      <c r="Q25" s="861">
        <v>20442</v>
      </c>
      <c r="R25" s="861"/>
      <c r="S25" s="526"/>
    </row>
    <row r="26" spans="1:19" ht="16.5" customHeight="1" x14ac:dyDescent="0.15">
      <c r="A26" s="544"/>
      <c r="B26" s="527"/>
      <c r="C26" s="929"/>
      <c r="D26" s="930"/>
      <c r="E26" s="528"/>
      <c r="F26" s="544"/>
      <c r="G26" s="544"/>
      <c r="H26" s="512"/>
      <c r="I26" s="544"/>
      <c r="J26" s="529"/>
      <c r="K26" s="528"/>
      <c r="L26" s="528"/>
      <c r="M26" s="528"/>
      <c r="N26" s="544"/>
      <c r="O26" s="544"/>
      <c r="P26" s="512"/>
      <c r="Q26" s="544"/>
      <c r="R26" s="544"/>
      <c r="S26" s="526"/>
    </row>
    <row r="27" spans="1:19" ht="16.5" customHeight="1" x14ac:dyDescent="0.15">
      <c r="A27" s="526">
        <v>200629</v>
      </c>
      <c r="B27" s="527"/>
      <c r="C27" s="923" t="s">
        <v>299</v>
      </c>
      <c r="D27" s="924"/>
      <c r="E27" s="528"/>
      <c r="F27" s="861" t="s">
        <v>299</v>
      </c>
      <c r="G27" s="861"/>
      <c r="H27" s="512"/>
      <c r="I27" s="526" t="s">
        <v>299</v>
      </c>
      <c r="J27" s="529"/>
      <c r="K27" s="925">
        <f>SUM(N27,Q27)</f>
        <v>247231</v>
      </c>
      <c r="L27" s="925"/>
      <c r="M27" s="528"/>
      <c r="N27" s="861">
        <v>162419</v>
      </c>
      <c r="O27" s="861"/>
      <c r="P27" s="512"/>
      <c r="Q27" s="861">
        <v>84812</v>
      </c>
      <c r="R27" s="861"/>
      <c r="S27" s="526"/>
    </row>
    <row r="28" spans="1:19" ht="16.5" customHeight="1" x14ac:dyDescent="0.15">
      <c r="A28" s="526">
        <v>174837</v>
      </c>
      <c r="B28" s="527"/>
      <c r="C28" s="923" t="s">
        <v>299</v>
      </c>
      <c r="D28" s="924"/>
      <c r="E28" s="528"/>
      <c r="F28" s="861" t="s">
        <v>299</v>
      </c>
      <c r="G28" s="861"/>
      <c r="H28" s="512"/>
      <c r="I28" s="526" t="s">
        <v>299</v>
      </c>
      <c r="J28" s="529"/>
      <c r="K28" s="925">
        <f>SUM(N28,Q28)</f>
        <v>362987</v>
      </c>
      <c r="L28" s="925"/>
      <c r="M28" s="528"/>
      <c r="N28" s="861">
        <v>235611</v>
      </c>
      <c r="O28" s="861"/>
      <c r="P28" s="512"/>
      <c r="Q28" s="861">
        <v>127376</v>
      </c>
      <c r="R28" s="861"/>
      <c r="S28" s="526"/>
    </row>
    <row r="29" spans="1:19" ht="16.5" customHeight="1" x14ac:dyDescent="0.15">
      <c r="A29" s="526">
        <v>23470</v>
      </c>
      <c r="B29" s="512"/>
      <c r="C29" s="923" t="s">
        <v>299</v>
      </c>
      <c r="D29" s="924"/>
      <c r="E29" s="528"/>
      <c r="F29" s="861" t="s">
        <v>299</v>
      </c>
      <c r="G29" s="861"/>
      <c r="H29" s="512"/>
      <c r="I29" s="526" t="s">
        <v>299</v>
      </c>
      <c r="J29" s="514"/>
      <c r="K29" s="925">
        <f>SUM(N29,Q29)</f>
        <v>102847</v>
      </c>
      <c r="L29" s="925"/>
      <c r="M29" s="528"/>
      <c r="N29" s="861">
        <v>84650</v>
      </c>
      <c r="O29" s="861"/>
      <c r="P29" s="512"/>
      <c r="Q29" s="861">
        <v>18197</v>
      </c>
      <c r="R29" s="861"/>
      <c r="S29" s="526"/>
    </row>
    <row r="30" spans="1:19" ht="16.5" customHeight="1" x14ac:dyDescent="0.15">
      <c r="A30" s="526"/>
      <c r="B30" s="534"/>
      <c r="C30" s="923"/>
      <c r="D30" s="924"/>
      <c r="E30" s="532"/>
      <c r="F30" s="861"/>
      <c r="G30" s="861"/>
      <c r="H30" s="534"/>
      <c r="I30" s="526"/>
      <c r="J30" s="539"/>
      <c r="K30" s="925"/>
      <c r="L30" s="925"/>
      <c r="M30" s="532"/>
      <c r="N30" s="861"/>
      <c r="O30" s="861"/>
      <c r="P30" s="534"/>
      <c r="Q30" s="861"/>
      <c r="R30" s="861"/>
      <c r="S30" s="526"/>
    </row>
    <row r="31" spans="1:19" ht="16.5" customHeight="1" x14ac:dyDescent="0.15">
      <c r="A31" s="526">
        <v>202202</v>
      </c>
      <c r="B31" s="534"/>
      <c r="C31" s="923" t="s">
        <v>299</v>
      </c>
      <c r="D31" s="924"/>
      <c r="E31" s="532"/>
      <c r="F31" s="861" t="s">
        <v>299</v>
      </c>
      <c r="G31" s="861"/>
      <c r="H31" s="534"/>
      <c r="I31" s="526" t="s">
        <v>299</v>
      </c>
      <c r="J31" s="539"/>
      <c r="K31" s="925">
        <f>SUM(N31,Q31)</f>
        <v>242264</v>
      </c>
      <c r="L31" s="925"/>
      <c r="M31" s="532"/>
      <c r="N31" s="861">
        <v>158905</v>
      </c>
      <c r="O31" s="861"/>
      <c r="P31" s="534"/>
      <c r="Q31" s="861">
        <v>83359</v>
      </c>
      <c r="R31" s="861"/>
    </row>
    <row r="32" spans="1:19" ht="16.5" customHeight="1" x14ac:dyDescent="0.15">
      <c r="A32" s="526">
        <v>142383</v>
      </c>
      <c r="B32" s="534"/>
      <c r="C32" s="923" t="s">
        <v>299</v>
      </c>
      <c r="D32" s="924"/>
      <c r="E32" s="532"/>
      <c r="F32" s="861" t="s">
        <v>299</v>
      </c>
      <c r="G32" s="861"/>
      <c r="H32" s="534"/>
      <c r="I32" s="526" t="s">
        <v>299</v>
      </c>
      <c r="J32" s="539"/>
      <c r="K32" s="925">
        <f>SUM(N32,Q32)</f>
        <v>305640</v>
      </c>
      <c r="L32" s="925"/>
      <c r="M32" s="532"/>
      <c r="N32" s="861">
        <v>197946</v>
      </c>
      <c r="O32" s="861"/>
      <c r="P32" s="534"/>
      <c r="Q32" s="861">
        <v>107694</v>
      </c>
      <c r="R32" s="861"/>
      <c r="S32" s="526"/>
    </row>
    <row r="33" spans="1:19" ht="16.5" customHeight="1" x14ac:dyDescent="0.15">
      <c r="A33" s="548">
        <v>18634</v>
      </c>
      <c r="B33" s="545"/>
      <c r="C33" s="926" t="s">
        <v>299</v>
      </c>
      <c r="D33" s="927"/>
      <c r="E33" s="546"/>
      <c r="F33" s="867" t="s">
        <v>299</v>
      </c>
      <c r="G33" s="867"/>
      <c r="H33" s="545"/>
      <c r="I33" s="548" t="s">
        <v>299</v>
      </c>
      <c r="J33" s="547"/>
      <c r="K33" s="928">
        <f>SUM(N33,Q33)</f>
        <v>84528</v>
      </c>
      <c r="L33" s="928"/>
      <c r="M33" s="546"/>
      <c r="N33" s="867">
        <v>70384</v>
      </c>
      <c r="O33" s="867"/>
      <c r="P33" s="545"/>
      <c r="Q33" s="867">
        <v>14144</v>
      </c>
      <c r="R33" s="867"/>
      <c r="S33" s="548"/>
    </row>
    <row r="34" spans="1:19" ht="30" customHeight="1" x14ac:dyDescent="0.15">
      <c r="C34" s="916" t="s">
        <v>752</v>
      </c>
      <c r="D34" s="916"/>
      <c r="E34" s="916"/>
      <c r="F34" s="916"/>
      <c r="G34" s="916"/>
      <c r="H34" s="916"/>
      <c r="I34" s="916"/>
      <c r="K34" s="917" t="s">
        <v>628</v>
      </c>
      <c r="L34" s="917"/>
      <c r="M34" s="917"/>
      <c r="N34" s="917"/>
      <c r="O34" s="917"/>
      <c r="P34" s="917"/>
      <c r="Q34" s="917"/>
      <c r="R34" s="917"/>
    </row>
    <row r="35" spans="1:19" ht="16.5" customHeight="1" x14ac:dyDescent="0.15"/>
    <row r="36" spans="1:19" ht="32.25" customHeight="1" x14ac:dyDescent="0.15">
      <c r="A36" s="918" t="s">
        <v>906</v>
      </c>
      <c r="B36" s="918"/>
      <c r="C36" s="874"/>
      <c r="D36" s="875" t="s">
        <v>903</v>
      </c>
      <c r="E36" s="919"/>
      <c r="F36" s="876"/>
      <c r="G36" s="876"/>
      <c r="H36" s="736"/>
      <c r="I36" s="920"/>
      <c r="J36" s="920"/>
      <c r="K36" s="920"/>
      <c r="L36" s="921"/>
      <c r="M36" s="921"/>
      <c r="N36" s="920"/>
      <c r="O36" s="920"/>
      <c r="P36" s="922"/>
      <c r="Q36" s="920"/>
      <c r="R36" s="922"/>
      <c r="S36" s="682"/>
    </row>
    <row r="37" spans="1:19" ht="19.5" customHeight="1" x14ac:dyDescent="0.15">
      <c r="A37" s="910">
        <v>9070</v>
      </c>
      <c r="B37" s="910"/>
      <c r="C37" s="910"/>
      <c r="D37" s="861">
        <v>591</v>
      </c>
      <c r="E37" s="861"/>
      <c r="F37" s="861"/>
      <c r="G37" s="549"/>
      <c r="H37" s="549"/>
      <c r="I37" s="912"/>
      <c r="J37" s="912"/>
      <c r="K37" s="518"/>
      <c r="L37" s="913"/>
      <c r="M37" s="913"/>
      <c r="N37" s="913"/>
      <c r="O37" s="518"/>
      <c r="P37" s="518"/>
      <c r="Q37" s="679"/>
      <c r="R37" s="551"/>
      <c r="S37" s="552"/>
    </row>
    <row r="38" spans="1:19" ht="19.5" customHeight="1" x14ac:dyDescent="0.15">
      <c r="A38" s="910">
        <v>9709</v>
      </c>
      <c r="B38" s="910"/>
      <c r="C38" s="910"/>
      <c r="D38" s="861">
        <v>1366</v>
      </c>
      <c r="E38" s="861"/>
      <c r="F38" s="861"/>
      <c r="G38" s="549"/>
      <c r="H38" s="549"/>
      <c r="I38" s="912"/>
      <c r="J38" s="912"/>
      <c r="K38" s="518"/>
      <c r="L38" s="913"/>
      <c r="M38" s="913"/>
      <c r="N38" s="913"/>
      <c r="O38" s="518"/>
      <c r="P38" s="518"/>
      <c r="Q38" s="679"/>
      <c r="R38" s="551"/>
      <c r="S38" s="552"/>
    </row>
    <row r="39" spans="1:19" ht="19.5" customHeight="1" x14ac:dyDescent="0.15">
      <c r="A39" s="910">
        <v>9576</v>
      </c>
      <c r="B39" s="910"/>
      <c r="C39" s="910"/>
      <c r="D39" s="861">
        <v>1408</v>
      </c>
      <c r="E39" s="861"/>
      <c r="F39" s="861"/>
      <c r="G39" s="549"/>
      <c r="H39" s="549"/>
      <c r="I39" s="912"/>
      <c r="J39" s="912"/>
      <c r="K39" s="518"/>
      <c r="L39" s="913"/>
      <c r="M39" s="913"/>
      <c r="N39" s="913"/>
      <c r="O39" s="518"/>
      <c r="P39" s="518"/>
      <c r="Q39" s="679"/>
      <c r="R39" s="551"/>
      <c r="S39" s="552"/>
    </row>
    <row r="40" spans="1:19" ht="19.5" customHeight="1" x14ac:dyDescent="0.15">
      <c r="A40" s="910">
        <v>9943</v>
      </c>
      <c r="B40" s="910"/>
      <c r="C40" s="910"/>
      <c r="D40" s="861">
        <v>1464</v>
      </c>
      <c r="E40" s="861"/>
      <c r="F40" s="861"/>
      <c r="G40" s="549"/>
      <c r="H40" s="549"/>
      <c r="I40" s="912"/>
      <c r="J40" s="912"/>
      <c r="K40" s="549"/>
      <c r="L40" s="913"/>
      <c r="M40" s="913"/>
      <c r="N40" s="913"/>
      <c r="O40" s="549"/>
      <c r="P40" s="549"/>
      <c r="Q40" s="679"/>
      <c r="R40" s="551"/>
      <c r="S40" s="552"/>
    </row>
    <row r="41" spans="1:19" ht="19.5" customHeight="1" x14ac:dyDescent="0.15">
      <c r="A41" s="910">
        <v>10142</v>
      </c>
      <c r="B41" s="910"/>
      <c r="C41" s="910"/>
      <c r="D41" s="861">
        <v>1564</v>
      </c>
      <c r="E41" s="861"/>
      <c r="F41" s="861"/>
      <c r="G41" s="550"/>
      <c r="H41" s="550"/>
      <c r="I41" s="912"/>
      <c r="J41" s="912"/>
      <c r="K41" s="550"/>
      <c r="L41" s="915"/>
      <c r="M41" s="915"/>
      <c r="N41" s="915"/>
      <c r="O41" s="550"/>
      <c r="P41" s="550"/>
      <c r="Q41" s="679"/>
      <c r="R41" s="551"/>
      <c r="S41" s="552"/>
    </row>
    <row r="42" spans="1:19" ht="19.5" customHeight="1" x14ac:dyDescent="0.15">
      <c r="A42" s="910">
        <v>10386</v>
      </c>
      <c r="B42" s="910"/>
      <c r="C42" s="910"/>
      <c r="D42" s="861">
        <v>1610</v>
      </c>
      <c r="E42" s="861"/>
      <c r="F42" s="861"/>
      <c r="G42" s="550"/>
      <c r="H42" s="550"/>
      <c r="I42" s="912"/>
      <c r="J42" s="912"/>
      <c r="K42" s="553"/>
      <c r="L42" s="915"/>
      <c r="M42" s="915"/>
      <c r="N42" s="915"/>
      <c r="O42" s="553"/>
      <c r="P42" s="553"/>
      <c r="Q42" s="679"/>
      <c r="R42" s="551"/>
      <c r="S42" s="552"/>
    </row>
    <row r="43" spans="1:19" s="507" customFormat="1" ht="19.5" customHeight="1" x14ac:dyDescent="0.15">
      <c r="A43" s="911">
        <v>10636</v>
      </c>
      <c r="B43" s="911"/>
      <c r="C43" s="911"/>
      <c r="D43" s="867">
        <v>1657</v>
      </c>
      <c r="E43" s="867"/>
      <c r="F43" s="867"/>
      <c r="G43" s="554"/>
      <c r="H43" s="554"/>
      <c r="I43" s="912"/>
      <c r="J43" s="912"/>
      <c r="K43" s="518"/>
      <c r="L43" s="914"/>
      <c r="M43" s="914"/>
      <c r="N43" s="914"/>
      <c r="O43" s="518"/>
      <c r="P43" s="518"/>
      <c r="Q43" s="679"/>
      <c r="R43" s="551"/>
      <c r="S43" s="552"/>
    </row>
    <row r="44" spans="1:19" ht="16.5" customHeight="1" x14ac:dyDescent="0.15">
      <c r="H44" s="681" t="s">
        <v>904</v>
      </c>
      <c r="K44" s="681"/>
      <c r="L44" s="507"/>
      <c r="M44" s="507"/>
      <c r="O44" s="507"/>
      <c r="P44" s="507"/>
      <c r="Q44" s="507"/>
      <c r="R44" s="555"/>
      <c r="S44" s="555"/>
    </row>
  </sheetData>
  <mergeCells count="174">
    <mergeCell ref="A4:B4"/>
    <mergeCell ref="C4:J4"/>
    <mergeCell ref="K4:S4"/>
    <mergeCell ref="A5:B5"/>
    <mergeCell ref="C5:E5"/>
    <mergeCell ref="F5:H5"/>
    <mergeCell ref="I5:J5"/>
    <mergeCell ref="K5:M5"/>
    <mergeCell ref="N5:P5"/>
    <mergeCell ref="Q5:S5"/>
    <mergeCell ref="C6:D6"/>
    <mergeCell ref="F6:G6"/>
    <mergeCell ref="N6:O6"/>
    <mergeCell ref="Q6:R6"/>
    <mergeCell ref="C7:D7"/>
    <mergeCell ref="F7:G7"/>
    <mergeCell ref="K7:L7"/>
    <mergeCell ref="N7:O7"/>
    <mergeCell ref="Q7:R7"/>
    <mergeCell ref="C8:D8"/>
    <mergeCell ref="F8:G8"/>
    <mergeCell ref="K8:L8"/>
    <mergeCell ref="N8:O8"/>
    <mergeCell ref="Q8:R8"/>
    <mergeCell ref="C9:D9"/>
    <mergeCell ref="F9:G9"/>
    <mergeCell ref="K9:L9"/>
    <mergeCell ref="N9:O9"/>
    <mergeCell ref="Q9:R9"/>
    <mergeCell ref="C10:D10"/>
    <mergeCell ref="F10:G10"/>
    <mergeCell ref="N10:O10"/>
    <mergeCell ref="Q10:R10"/>
    <mergeCell ref="C11:D11"/>
    <mergeCell ref="F11:G11"/>
    <mergeCell ref="K11:L11"/>
    <mergeCell ref="N11:O11"/>
    <mergeCell ref="Q11:R11"/>
    <mergeCell ref="C12:D12"/>
    <mergeCell ref="F12:G12"/>
    <mergeCell ref="K12:L12"/>
    <mergeCell ref="N12:O12"/>
    <mergeCell ref="Q12:R12"/>
    <mergeCell ref="C13:D13"/>
    <mergeCell ref="F13:G13"/>
    <mergeCell ref="K13:L13"/>
    <mergeCell ref="N13:O13"/>
    <mergeCell ref="Q13:R13"/>
    <mergeCell ref="C14:D14"/>
    <mergeCell ref="F14:G14"/>
    <mergeCell ref="K14:L14"/>
    <mergeCell ref="N14:O14"/>
    <mergeCell ref="Q14:R14"/>
    <mergeCell ref="C15:D15"/>
    <mergeCell ref="F15:G15"/>
    <mergeCell ref="K15:L15"/>
    <mergeCell ref="N15:O15"/>
    <mergeCell ref="Q15:R15"/>
    <mergeCell ref="C16:D16"/>
    <mergeCell ref="F16:G16"/>
    <mergeCell ref="K16:L16"/>
    <mergeCell ref="N16:O16"/>
    <mergeCell ref="Q16:R16"/>
    <mergeCell ref="C17:D17"/>
    <mergeCell ref="F17:G17"/>
    <mergeCell ref="K17:L17"/>
    <mergeCell ref="N17:O17"/>
    <mergeCell ref="Q17:R17"/>
    <mergeCell ref="C18:D18"/>
    <mergeCell ref="F18:G18"/>
    <mergeCell ref="K18:L18"/>
    <mergeCell ref="N18:O18"/>
    <mergeCell ref="Q18:R18"/>
    <mergeCell ref="C19:D19"/>
    <mergeCell ref="F19:G19"/>
    <mergeCell ref="K19:L19"/>
    <mergeCell ref="N19:O19"/>
    <mergeCell ref="Q19:R19"/>
    <mergeCell ref="C20:D20"/>
    <mergeCell ref="F20:G20"/>
    <mergeCell ref="K20:L20"/>
    <mergeCell ref="N20:O20"/>
    <mergeCell ref="Q20:R20"/>
    <mergeCell ref="C21:D21"/>
    <mergeCell ref="F21:G21"/>
    <mergeCell ref="K21:L21"/>
    <mergeCell ref="N21:O21"/>
    <mergeCell ref="Q21:R21"/>
    <mergeCell ref="C23:D23"/>
    <mergeCell ref="F23:G23"/>
    <mergeCell ref="K23:L23"/>
    <mergeCell ref="N23:O23"/>
    <mergeCell ref="Q23:R23"/>
    <mergeCell ref="C26:D26"/>
    <mergeCell ref="C27:D27"/>
    <mergeCell ref="F27:G27"/>
    <mergeCell ref="K27:L27"/>
    <mergeCell ref="N27:O27"/>
    <mergeCell ref="Q27:R27"/>
    <mergeCell ref="C24:D24"/>
    <mergeCell ref="F24:G24"/>
    <mergeCell ref="K24:L24"/>
    <mergeCell ref="N24:O24"/>
    <mergeCell ref="Q24:R24"/>
    <mergeCell ref="C25:D25"/>
    <mergeCell ref="F25:G25"/>
    <mergeCell ref="K25:L25"/>
    <mergeCell ref="N25:O25"/>
    <mergeCell ref="Q25:R25"/>
    <mergeCell ref="C28:D28"/>
    <mergeCell ref="F28:G28"/>
    <mergeCell ref="K28:L28"/>
    <mergeCell ref="N28:O28"/>
    <mergeCell ref="Q28:R28"/>
    <mergeCell ref="C29:D29"/>
    <mergeCell ref="F29:G29"/>
    <mergeCell ref="K29:L29"/>
    <mergeCell ref="N29:O29"/>
    <mergeCell ref="Q29:R29"/>
    <mergeCell ref="C30:D30"/>
    <mergeCell ref="F30:G30"/>
    <mergeCell ref="K30:L30"/>
    <mergeCell ref="N30:O30"/>
    <mergeCell ref="Q30:R30"/>
    <mergeCell ref="C31:D31"/>
    <mergeCell ref="F31:G31"/>
    <mergeCell ref="K31:L31"/>
    <mergeCell ref="N31:O31"/>
    <mergeCell ref="Q31:R31"/>
    <mergeCell ref="C34:I34"/>
    <mergeCell ref="K34:R34"/>
    <mergeCell ref="A36:C36"/>
    <mergeCell ref="D36:H36"/>
    <mergeCell ref="I36:K36"/>
    <mergeCell ref="L36:P36"/>
    <mergeCell ref="Q36:R36"/>
    <mergeCell ref="C32:D32"/>
    <mergeCell ref="F32:G32"/>
    <mergeCell ref="K32:L32"/>
    <mergeCell ref="N32:O32"/>
    <mergeCell ref="Q32:R32"/>
    <mergeCell ref="C33:D33"/>
    <mergeCell ref="F33:G33"/>
    <mergeCell ref="K33:L33"/>
    <mergeCell ref="N33:O33"/>
    <mergeCell ref="Q33:R33"/>
    <mergeCell ref="D37:F37"/>
    <mergeCell ref="I37:J37"/>
    <mergeCell ref="L37:N37"/>
    <mergeCell ref="D38:F38"/>
    <mergeCell ref="I38:J38"/>
    <mergeCell ref="L38:N38"/>
    <mergeCell ref="A37:C37"/>
    <mergeCell ref="A38:C38"/>
    <mergeCell ref="A39:C39"/>
    <mergeCell ref="A41:C41"/>
    <mergeCell ref="A42:C42"/>
    <mergeCell ref="A43:C43"/>
    <mergeCell ref="D39:F39"/>
    <mergeCell ref="I39:J39"/>
    <mergeCell ref="L39:N39"/>
    <mergeCell ref="D40:F40"/>
    <mergeCell ref="I40:J40"/>
    <mergeCell ref="L40:N40"/>
    <mergeCell ref="A40:C40"/>
    <mergeCell ref="D43:F43"/>
    <mergeCell ref="I43:J43"/>
    <mergeCell ref="L43:N43"/>
    <mergeCell ref="D41:F41"/>
    <mergeCell ref="I41:J41"/>
    <mergeCell ref="L41:N41"/>
    <mergeCell ref="D42:F42"/>
    <mergeCell ref="I42:J42"/>
    <mergeCell ref="L42:N42"/>
  </mergeCells>
  <phoneticPr fontId="3"/>
  <pageMargins left="0.55118110236220474" right="0.55118110236220474" top="0.78740157480314965" bottom="0.59055118110236227" header="0.51181102362204722" footer="0"/>
  <pageSetup paperSize="9" orientation="portrait" r:id="rId1"/>
  <headerFooter alignWithMargins="0">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64"/>
  <sheetViews>
    <sheetView view="pageBreakPreview" zoomScaleNormal="100" zoomScaleSheetLayoutView="100" workbookViewId="0">
      <selection activeCell="J24" sqref="J24"/>
    </sheetView>
  </sheetViews>
  <sheetFormatPr defaultRowHeight="13.5" x14ac:dyDescent="0.15"/>
  <cols>
    <col min="1" max="1" width="9.625" style="571" customWidth="1"/>
    <col min="2" max="2" width="1.875" style="571" customWidth="1"/>
    <col min="3" max="3" width="3.125" style="571" customWidth="1"/>
    <col min="4" max="4" width="2.375" style="571" customWidth="1"/>
    <col min="5" max="5" width="2.5" style="571" customWidth="1"/>
    <col min="6" max="6" width="2.375" style="571" customWidth="1"/>
    <col min="7" max="14" width="3.25" style="571" customWidth="1"/>
    <col min="15" max="15" width="2.375" style="571" customWidth="1"/>
    <col min="16" max="16" width="2.5" style="571" customWidth="1"/>
    <col min="17" max="17" width="2.375" style="571" customWidth="1"/>
    <col min="18" max="25" width="3.25" style="571" customWidth="1"/>
    <col min="26" max="28" width="2.625" style="571" customWidth="1"/>
    <col min="29" max="29" width="6.625" style="571" customWidth="1"/>
    <col min="30" max="16384" width="9" style="571"/>
  </cols>
  <sheetData>
    <row r="1" spans="1:29" s="557" customFormat="1" ht="24" customHeight="1" x14ac:dyDescent="0.15">
      <c r="A1" s="955" t="s">
        <v>732</v>
      </c>
      <c r="B1" s="955"/>
      <c r="C1" s="955"/>
      <c r="D1" s="955"/>
      <c r="E1" s="955"/>
      <c r="F1" s="955"/>
      <c r="G1" s="955"/>
      <c r="H1" s="955"/>
      <c r="I1" s="955"/>
      <c r="J1" s="955"/>
      <c r="K1" s="955"/>
      <c r="L1" s="955"/>
      <c r="M1" s="955"/>
      <c r="N1" s="955"/>
      <c r="O1" s="955"/>
      <c r="P1" s="955"/>
      <c r="Q1" s="955"/>
      <c r="R1" s="955"/>
      <c r="S1" s="955"/>
      <c r="T1" s="955"/>
      <c r="U1" s="955"/>
      <c r="V1" s="955"/>
      <c r="W1" s="955"/>
      <c r="X1" s="955"/>
      <c r="Y1" s="955"/>
      <c r="Z1" s="955"/>
      <c r="AA1" s="556"/>
      <c r="AB1" s="556"/>
    </row>
    <row r="2" spans="1:29" s="557" customFormat="1" ht="7.5" customHeight="1" x14ac:dyDescent="0.15">
      <c r="A2" s="558"/>
      <c r="B2" s="558"/>
      <c r="C2" s="558"/>
      <c r="D2" s="558"/>
      <c r="E2" s="558"/>
      <c r="F2" s="558"/>
      <c r="G2" s="558"/>
      <c r="H2" s="558"/>
      <c r="I2" s="558"/>
      <c r="J2" s="558"/>
      <c r="K2" s="558"/>
      <c r="L2" s="558"/>
      <c r="M2" s="558"/>
      <c r="N2" s="559"/>
    </row>
    <row r="3" spans="1:29" s="557" customFormat="1" x14ac:dyDescent="0.15">
      <c r="A3" s="560" t="s">
        <v>888</v>
      </c>
      <c r="B3" s="560"/>
      <c r="C3" s="560"/>
      <c r="D3" s="560"/>
      <c r="E3" s="560"/>
      <c r="F3" s="560"/>
      <c r="G3" s="560"/>
      <c r="H3" s="558"/>
      <c r="I3" s="558"/>
      <c r="J3" s="558"/>
      <c r="K3" s="558"/>
      <c r="L3" s="558"/>
      <c r="M3" s="558"/>
      <c r="N3" s="559"/>
    </row>
    <row r="4" spans="1:29" s="557" customFormat="1" ht="18.75" customHeight="1" x14ac:dyDescent="0.15">
      <c r="A4" s="956" t="s">
        <v>704</v>
      </c>
      <c r="B4" s="956"/>
      <c r="C4" s="957"/>
      <c r="D4" s="960" t="s">
        <v>248</v>
      </c>
      <c r="E4" s="961"/>
      <c r="F4" s="961"/>
      <c r="G4" s="961"/>
      <c r="H4" s="961"/>
      <c r="I4" s="961"/>
      <c r="J4" s="961"/>
      <c r="K4" s="961"/>
      <c r="L4" s="961"/>
      <c r="M4" s="961"/>
      <c r="N4" s="962"/>
      <c r="O4" s="960" t="s">
        <v>705</v>
      </c>
      <c r="P4" s="961"/>
      <c r="Q4" s="961"/>
      <c r="R4" s="961"/>
      <c r="S4" s="961"/>
      <c r="T4" s="961"/>
      <c r="U4" s="961"/>
      <c r="V4" s="961"/>
      <c r="W4" s="961"/>
      <c r="X4" s="961"/>
      <c r="Y4" s="961"/>
      <c r="Z4" s="561"/>
      <c r="AA4" s="561"/>
      <c r="AB4" s="561"/>
      <c r="AC4" s="559"/>
    </row>
    <row r="5" spans="1:29" s="557" customFormat="1" ht="22.5" customHeight="1" x14ac:dyDescent="0.15">
      <c r="A5" s="958"/>
      <c r="B5" s="958"/>
      <c r="C5" s="959"/>
      <c r="D5" s="963" t="s">
        <v>829</v>
      </c>
      <c r="E5" s="964"/>
      <c r="F5" s="964"/>
      <c r="G5" s="963">
        <v>27</v>
      </c>
      <c r="H5" s="965"/>
      <c r="I5" s="963">
        <v>28</v>
      </c>
      <c r="J5" s="965"/>
      <c r="K5" s="963">
        <v>29</v>
      </c>
      <c r="L5" s="965"/>
      <c r="M5" s="963">
        <v>30</v>
      </c>
      <c r="N5" s="965"/>
      <c r="O5" s="1014" t="s">
        <v>706</v>
      </c>
      <c r="P5" s="1015"/>
      <c r="Q5" s="1016"/>
      <c r="R5" s="966">
        <v>27</v>
      </c>
      <c r="S5" s="967"/>
      <c r="T5" s="966">
        <v>28</v>
      </c>
      <c r="U5" s="967"/>
      <c r="V5" s="966">
        <v>29</v>
      </c>
      <c r="W5" s="967"/>
      <c r="X5" s="966">
        <v>30</v>
      </c>
      <c r="Y5" s="968"/>
      <c r="Z5" s="562"/>
      <c r="AA5" s="563"/>
      <c r="AB5" s="562"/>
    </row>
    <row r="6" spans="1:29" s="557" customFormat="1" x14ac:dyDescent="0.15">
      <c r="A6" s="970" t="s">
        <v>29</v>
      </c>
      <c r="B6" s="970"/>
      <c r="C6" s="970"/>
      <c r="D6" s="952">
        <v>577</v>
      </c>
      <c r="E6" s="953"/>
      <c r="F6" s="953"/>
      <c r="G6" s="969">
        <v>577</v>
      </c>
      <c r="H6" s="969"/>
      <c r="I6" s="969">
        <v>577</v>
      </c>
      <c r="J6" s="969"/>
      <c r="K6" s="969">
        <v>577</v>
      </c>
      <c r="L6" s="969"/>
      <c r="M6" s="969">
        <v>577</v>
      </c>
      <c r="N6" s="971"/>
      <c r="O6" s="969">
        <v>137</v>
      </c>
      <c r="P6" s="969"/>
      <c r="Q6" s="969"/>
      <c r="R6" s="969">
        <v>69</v>
      </c>
      <c r="S6" s="969"/>
      <c r="T6" s="969">
        <v>60</v>
      </c>
      <c r="U6" s="969"/>
      <c r="V6" s="969">
        <v>45</v>
      </c>
      <c r="W6" s="969"/>
      <c r="X6" s="969">
        <v>63</v>
      </c>
      <c r="Y6" s="969"/>
      <c r="Z6" s="531"/>
      <c r="AA6" s="531"/>
      <c r="AB6" s="531"/>
    </row>
    <row r="7" spans="1:29" s="557" customFormat="1" x14ac:dyDescent="0.15">
      <c r="A7" s="950" t="s">
        <v>707</v>
      </c>
      <c r="B7" s="950"/>
      <c r="C7" s="951"/>
      <c r="D7" s="952">
        <v>3953</v>
      </c>
      <c r="E7" s="953"/>
      <c r="F7" s="953"/>
      <c r="G7" s="953">
        <v>3956</v>
      </c>
      <c r="H7" s="953"/>
      <c r="I7" s="953">
        <v>3956</v>
      </c>
      <c r="J7" s="953"/>
      <c r="K7" s="953">
        <v>3956</v>
      </c>
      <c r="L7" s="953"/>
      <c r="M7" s="953">
        <v>947</v>
      </c>
      <c r="N7" s="954"/>
      <c r="O7" s="953">
        <v>274</v>
      </c>
      <c r="P7" s="953"/>
      <c r="Q7" s="953"/>
      <c r="R7" s="953">
        <v>71</v>
      </c>
      <c r="S7" s="953"/>
      <c r="T7" s="953">
        <v>37</v>
      </c>
      <c r="U7" s="953"/>
      <c r="V7" s="953">
        <v>14</v>
      </c>
      <c r="W7" s="953"/>
      <c r="X7" s="953">
        <v>1</v>
      </c>
      <c r="Y7" s="953"/>
      <c r="Z7" s="531"/>
      <c r="AA7" s="531"/>
      <c r="AB7" s="531"/>
    </row>
    <row r="8" spans="1:29" s="557" customFormat="1" x14ac:dyDescent="0.15">
      <c r="A8" s="950" t="s">
        <v>708</v>
      </c>
      <c r="B8" s="950"/>
      <c r="C8" s="951"/>
      <c r="D8" s="952">
        <v>373</v>
      </c>
      <c r="E8" s="953"/>
      <c r="F8" s="953"/>
      <c r="G8" s="953">
        <v>723</v>
      </c>
      <c r="H8" s="953"/>
      <c r="I8" s="953">
        <v>753</v>
      </c>
      <c r="J8" s="953"/>
      <c r="K8" s="953">
        <v>772</v>
      </c>
      <c r="L8" s="953"/>
      <c r="M8" s="953">
        <v>784</v>
      </c>
      <c r="N8" s="954"/>
      <c r="O8" s="953">
        <v>157</v>
      </c>
      <c r="P8" s="953"/>
      <c r="Q8" s="953"/>
      <c r="R8" s="953">
        <v>365</v>
      </c>
      <c r="S8" s="953"/>
      <c r="T8" s="953">
        <v>302</v>
      </c>
      <c r="U8" s="953"/>
      <c r="V8" s="953">
        <v>242</v>
      </c>
      <c r="W8" s="953"/>
      <c r="X8" s="953">
        <v>171</v>
      </c>
      <c r="Y8" s="953"/>
      <c r="Z8" s="531"/>
      <c r="AA8" s="531"/>
      <c r="AB8" s="531"/>
    </row>
    <row r="9" spans="1:29" s="557" customFormat="1" x14ac:dyDescent="0.15">
      <c r="A9" s="950" t="s">
        <v>709</v>
      </c>
      <c r="B9" s="950"/>
      <c r="C9" s="951"/>
      <c r="D9" s="952">
        <v>16</v>
      </c>
      <c r="E9" s="953"/>
      <c r="F9" s="953"/>
      <c r="G9" s="953">
        <v>18</v>
      </c>
      <c r="H9" s="953"/>
      <c r="I9" s="953">
        <v>18</v>
      </c>
      <c r="J9" s="953"/>
      <c r="K9" s="953">
        <v>18</v>
      </c>
      <c r="L9" s="953"/>
      <c r="M9" s="953">
        <v>18</v>
      </c>
      <c r="N9" s="954"/>
      <c r="O9" s="953">
        <v>62</v>
      </c>
      <c r="P9" s="953"/>
      <c r="Q9" s="953"/>
      <c r="R9" s="953">
        <v>44</v>
      </c>
      <c r="S9" s="953"/>
      <c r="T9" s="953">
        <v>37</v>
      </c>
      <c r="U9" s="953"/>
      <c r="V9" s="953">
        <v>31</v>
      </c>
      <c r="W9" s="953"/>
      <c r="X9" s="953">
        <v>39</v>
      </c>
      <c r="Y9" s="953"/>
      <c r="Z9" s="531"/>
      <c r="AA9" s="531"/>
      <c r="AB9" s="531"/>
    </row>
    <row r="10" spans="1:29" s="557" customFormat="1" x14ac:dyDescent="0.15">
      <c r="A10" s="950" t="s">
        <v>710</v>
      </c>
      <c r="B10" s="950"/>
      <c r="C10" s="950"/>
      <c r="D10" s="952">
        <v>9</v>
      </c>
      <c r="E10" s="953"/>
      <c r="F10" s="953"/>
      <c r="G10" s="953">
        <v>9</v>
      </c>
      <c r="H10" s="953"/>
      <c r="I10" s="953">
        <v>9</v>
      </c>
      <c r="J10" s="953"/>
      <c r="K10" s="953">
        <v>9</v>
      </c>
      <c r="L10" s="953"/>
      <c r="M10" s="953">
        <v>9</v>
      </c>
      <c r="N10" s="954"/>
      <c r="O10" s="953">
        <v>1</v>
      </c>
      <c r="P10" s="953"/>
      <c r="Q10" s="953"/>
      <c r="R10" s="953" t="s">
        <v>857</v>
      </c>
      <c r="S10" s="953"/>
      <c r="T10" s="953" t="s">
        <v>299</v>
      </c>
      <c r="U10" s="953"/>
      <c r="V10" s="953" t="s">
        <v>299</v>
      </c>
      <c r="W10" s="953"/>
      <c r="X10" s="953" t="s">
        <v>299</v>
      </c>
      <c r="Y10" s="953"/>
      <c r="Z10" s="531"/>
      <c r="AA10" s="531"/>
      <c r="AB10" s="531"/>
    </row>
    <row r="11" spans="1:29" s="557" customFormat="1" x14ac:dyDescent="0.15">
      <c r="A11" s="950" t="s">
        <v>711</v>
      </c>
      <c r="B11" s="950"/>
      <c r="C11" s="951"/>
      <c r="D11" s="952">
        <v>10</v>
      </c>
      <c r="E11" s="953"/>
      <c r="F11" s="953"/>
      <c r="G11" s="953">
        <v>11</v>
      </c>
      <c r="H11" s="953"/>
      <c r="I11" s="953">
        <v>11</v>
      </c>
      <c r="J11" s="953"/>
      <c r="K11" s="953">
        <v>11</v>
      </c>
      <c r="L11" s="953"/>
      <c r="M11" s="953">
        <v>11</v>
      </c>
      <c r="N11" s="954"/>
      <c r="O11" s="953">
        <v>9</v>
      </c>
      <c r="P11" s="953"/>
      <c r="Q11" s="953"/>
      <c r="R11" s="953">
        <v>16</v>
      </c>
      <c r="S11" s="953"/>
      <c r="T11" s="953">
        <v>3</v>
      </c>
      <c r="U11" s="953"/>
      <c r="V11" s="953">
        <v>2</v>
      </c>
      <c r="W11" s="953"/>
      <c r="X11" s="953">
        <v>7</v>
      </c>
      <c r="Y11" s="953"/>
      <c r="Z11" s="531"/>
      <c r="AA11" s="531"/>
      <c r="AB11" s="531"/>
    </row>
    <row r="12" spans="1:29" s="557" customFormat="1" x14ac:dyDescent="0.15">
      <c r="A12" s="950" t="s">
        <v>712</v>
      </c>
      <c r="B12" s="950"/>
      <c r="C12" s="950"/>
      <c r="D12" s="952">
        <v>8</v>
      </c>
      <c r="E12" s="953"/>
      <c r="F12" s="953"/>
      <c r="G12" s="953">
        <v>10</v>
      </c>
      <c r="H12" s="953"/>
      <c r="I12" s="953">
        <v>10</v>
      </c>
      <c r="J12" s="953"/>
      <c r="K12" s="953">
        <v>11</v>
      </c>
      <c r="L12" s="953"/>
      <c r="M12" s="953">
        <v>11</v>
      </c>
      <c r="N12" s="954"/>
      <c r="O12" s="953">
        <v>90</v>
      </c>
      <c r="P12" s="953"/>
      <c r="Q12" s="953"/>
      <c r="R12" s="953">
        <v>113</v>
      </c>
      <c r="S12" s="953"/>
      <c r="T12" s="953">
        <v>102</v>
      </c>
      <c r="U12" s="953"/>
      <c r="V12" s="953">
        <v>108</v>
      </c>
      <c r="W12" s="953"/>
      <c r="X12" s="953">
        <v>91</v>
      </c>
      <c r="Y12" s="953"/>
      <c r="Z12" s="531"/>
      <c r="AA12" s="531"/>
      <c r="AB12" s="531"/>
    </row>
    <row r="13" spans="1:29" s="557" customFormat="1" x14ac:dyDescent="0.15">
      <c r="A13" s="950" t="s">
        <v>713</v>
      </c>
      <c r="B13" s="950"/>
      <c r="C13" s="951"/>
      <c r="D13" s="952">
        <v>3</v>
      </c>
      <c r="E13" s="953"/>
      <c r="F13" s="953"/>
      <c r="G13" s="953">
        <v>3</v>
      </c>
      <c r="H13" s="953"/>
      <c r="I13" s="953">
        <v>3</v>
      </c>
      <c r="J13" s="953"/>
      <c r="K13" s="953">
        <v>3</v>
      </c>
      <c r="L13" s="953"/>
      <c r="M13" s="953">
        <v>3</v>
      </c>
      <c r="N13" s="954"/>
      <c r="O13" s="953">
        <v>5</v>
      </c>
      <c r="P13" s="953"/>
      <c r="Q13" s="953"/>
      <c r="R13" s="953">
        <v>6</v>
      </c>
      <c r="S13" s="953"/>
      <c r="T13" s="953">
        <v>5</v>
      </c>
      <c r="U13" s="953"/>
      <c r="V13" s="953">
        <v>6</v>
      </c>
      <c r="W13" s="953"/>
      <c r="X13" s="953">
        <v>7</v>
      </c>
      <c r="Y13" s="953"/>
      <c r="Z13" s="531"/>
      <c r="AA13" s="531"/>
      <c r="AB13" s="531"/>
    </row>
    <row r="14" spans="1:29" s="559" customFormat="1" x14ac:dyDescent="0.15">
      <c r="A14" s="972" t="s">
        <v>714</v>
      </c>
      <c r="B14" s="972"/>
      <c r="C14" s="973"/>
      <c r="D14" s="952">
        <v>14</v>
      </c>
      <c r="E14" s="953"/>
      <c r="F14" s="953"/>
      <c r="G14" s="953">
        <v>15</v>
      </c>
      <c r="H14" s="953"/>
      <c r="I14" s="953">
        <v>16</v>
      </c>
      <c r="J14" s="953"/>
      <c r="K14" s="953">
        <v>16</v>
      </c>
      <c r="L14" s="953"/>
      <c r="M14" s="953">
        <v>16</v>
      </c>
      <c r="N14" s="954"/>
      <c r="O14" s="953">
        <v>95</v>
      </c>
      <c r="P14" s="953"/>
      <c r="Q14" s="953"/>
      <c r="R14" s="953">
        <v>183</v>
      </c>
      <c r="S14" s="953"/>
      <c r="T14" s="953">
        <v>121</v>
      </c>
      <c r="U14" s="953"/>
      <c r="V14" s="953">
        <v>115</v>
      </c>
      <c r="W14" s="953"/>
      <c r="X14" s="953">
        <v>122</v>
      </c>
      <c r="Y14" s="953"/>
      <c r="Z14" s="531"/>
      <c r="AA14" s="531"/>
      <c r="AB14" s="531"/>
    </row>
    <row r="15" spans="1:29" s="559" customFormat="1" x14ac:dyDescent="0.15">
      <c r="A15" s="950" t="s">
        <v>715</v>
      </c>
      <c r="B15" s="950"/>
      <c r="C15" s="951"/>
      <c r="D15" s="952">
        <v>3</v>
      </c>
      <c r="E15" s="953"/>
      <c r="F15" s="953"/>
      <c r="G15" s="953">
        <v>5</v>
      </c>
      <c r="H15" s="953"/>
      <c r="I15" s="953">
        <v>6</v>
      </c>
      <c r="J15" s="953"/>
      <c r="K15" s="953">
        <v>6</v>
      </c>
      <c r="L15" s="953"/>
      <c r="M15" s="953">
        <v>6</v>
      </c>
      <c r="N15" s="954"/>
      <c r="O15" s="953">
        <v>62</v>
      </c>
      <c r="P15" s="953"/>
      <c r="Q15" s="953"/>
      <c r="R15" s="953">
        <v>93</v>
      </c>
      <c r="S15" s="953"/>
      <c r="T15" s="953">
        <v>100</v>
      </c>
      <c r="U15" s="953"/>
      <c r="V15" s="953">
        <v>72</v>
      </c>
      <c r="W15" s="953"/>
      <c r="X15" s="953">
        <v>72</v>
      </c>
      <c r="Y15" s="953"/>
      <c r="Z15" s="531"/>
      <c r="AA15" s="531"/>
      <c r="AB15" s="531"/>
    </row>
    <row r="16" spans="1:29" s="559" customFormat="1" x14ac:dyDescent="0.15">
      <c r="A16" s="974" t="s">
        <v>340</v>
      </c>
      <c r="B16" s="974"/>
      <c r="C16" s="975"/>
      <c r="D16" s="976">
        <v>20</v>
      </c>
      <c r="E16" s="977"/>
      <c r="F16" s="977"/>
      <c r="G16" s="977">
        <v>21</v>
      </c>
      <c r="H16" s="977"/>
      <c r="I16" s="977">
        <v>22</v>
      </c>
      <c r="J16" s="977"/>
      <c r="K16" s="977">
        <v>22</v>
      </c>
      <c r="L16" s="977"/>
      <c r="M16" s="977">
        <v>22</v>
      </c>
      <c r="N16" s="981"/>
      <c r="O16" s="977">
        <v>50</v>
      </c>
      <c r="P16" s="977"/>
      <c r="Q16" s="977"/>
      <c r="R16" s="977">
        <v>81</v>
      </c>
      <c r="S16" s="977"/>
      <c r="T16" s="977">
        <v>59</v>
      </c>
      <c r="U16" s="977"/>
      <c r="V16" s="977">
        <v>69</v>
      </c>
      <c r="W16" s="977"/>
      <c r="X16" s="977">
        <v>53</v>
      </c>
      <c r="Y16" s="977"/>
      <c r="Z16" s="531"/>
      <c r="AA16" s="531"/>
      <c r="AB16" s="531"/>
    </row>
    <row r="17" spans="1:29" s="559" customFormat="1" ht="13.5" customHeight="1" x14ac:dyDescent="0.15">
      <c r="A17" s="564" t="s">
        <v>854</v>
      </c>
      <c r="B17" s="558"/>
      <c r="C17" s="558"/>
      <c r="D17" s="558"/>
      <c r="E17" s="558"/>
      <c r="F17" s="558"/>
      <c r="G17" s="558"/>
      <c r="H17" s="558"/>
      <c r="I17" s="558"/>
      <c r="J17" s="558"/>
      <c r="K17" s="558"/>
      <c r="L17" s="558"/>
      <c r="M17" s="558"/>
    </row>
    <row r="18" spans="1:29" s="559" customFormat="1" ht="6.75" customHeight="1" x14ac:dyDescent="0.15">
      <c r="A18" s="564"/>
      <c r="B18" s="558"/>
      <c r="C18" s="558"/>
      <c r="D18" s="558"/>
      <c r="E18" s="558"/>
      <c r="F18" s="558"/>
      <c r="G18" s="558"/>
      <c r="H18" s="558"/>
      <c r="I18" s="558"/>
      <c r="J18" s="558"/>
      <c r="K18" s="558"/>
      <c r="L18" s="558"/>
      <c r="M18" s="558"/>
    </row>
    <row r="19" spans="1:29" s="559" customFormat="1" x14ac:dyDescent="0.15">
      <c r="A19" s="560" t="s">
        <v>889</v>
      </c>
      <c r="B19" s="560"/>
      <c r="C19" s="560"/>
      <c r="D19" s="560"/>
      <c r="E19" s="560"/>
      <c r="F19" s="558"/>
      <c r="G19" s="558"/>
      <c r="H19" s="558"/>
      <c r="I19" s="558"/>
      <c r="J19" s="558"/>
      <c r="K19" s="558"/>
      <c r="L19" s="558"/>
      <c r="M19" s="558"/>
    </row>
    <row r="20" spans="1:29" s="559" customFormat="1" x14ac:dyDescent="0.15">
      <c r="A20" s="961" t="s">
        <v>30</v>
      </c>
      <c r="B20" s="961"/>
      <c r="C20" s="962"/>
      <c r="D20" s="978" t="s">
        <v>878</v>
      </c>
      <c r="E20" s="979"/>
      <c r="F20" s="979"/>
      <c r="G20" s="979"/>
      <c r="H20" s="980"/>
      <c r="I20" s="978">
        <v>29</v>
      </c>
      <c r="J20" s="979"/>
      <c r="K20" s="979"/>
      <c r="L20" s="980"/>
      <c r="M20" s="978">
        <v>30</v>
      </c>
      <c r="N20" s="979"/>
      <c r="O20" s="979"/>
      <c r="P20" s="979"/>
      <c r="Q20" s="980"/>
      <c r="R20" s="978" t="s">
        <v>865</v>
      </c>
      <c r="S20" s="979"/>
      <c r="T20" s="979"/>
      <c r="U20" s="980"/>
      <c r="V20" s="978">
        <v>2</v>
      </c>
      <c r="W20" s="979"/>
      <c r="X20" s="979"/>
      <c r="Y20" s="979"/>
    </row>
    <row r="21" spans="1:29" s="559" customFormat="1" x14ac:dyDescent="0.15">
      <c r="A21" s="982" t="s">
        <v>716</v>
      </c>
      <c r="B21" s="982"/>
      <c r="C21" s="982"/>
      <c r="D21" s="987">
        <v>58</v>
      </c>
      <c r="E21" s="988"/>
      <c r="F21" s="988"/>
      <c r="G21" s="988"/>
      <c r="H21" s="988"/>
      <c r="I21" s="985">
        <v>35</v>
      </c>
      <c r="J21" s="985"/>
      <c r="K21" s="985"/>
      <c r="L21" s="985"/>
      <c r="M21" s="985">
        <v>20</v>
      </c>
      <c r="N21" s="985"/>
      <c r="O21" s="985"/>
      <c r="P21" s="985"/>
      <c r="Q21" s="985"/>
      <c r="R21" s="985">
        <v>18</v>
      </c>
      <c r="S21" s="985"/>
      <c r="T21" s="985"/>
      <c r="U21" s="985"/>
      <c r="V21" s="989">
        <v>7</v>
      </c>
      <c r="W21" s="989"/>
      <c r="X21" s="989"/>
      <c r="Y21" s="989"/>
    </row>
    <row r="22" spans="1:29" s="559" customFormat="1" x14ac:dyDescent="0.15">
      <c r="A22" s="982" t="s">
        <v>717</v>
      </c>
      <c r="B22" s="982"/>
      <c r="C22" s="983"/>
      <c r="D22" s="984">
        <v>4202</v>
      </c>
      <c r="E22" s="985"/>
      <c r="F22" s="985"/>
      <c r="G22" s="985"/>
      <c r="H22" s="985"/>
      <c r="I22" s="985">
        <v>3072</v>
      </c>
      <c r="J22" s="985"/>
      <c r="K22" s="985"/>
      <c r="L22" s="985"/>
      <c r="M22" s="985">
        <v>1791</v>
      </c>
      <c r="N22" s="985"/>
      <c r="O22" s="985"/>
      <c r="P22" s="985"/>
      <c r="Q22" s="985"/>
      <c r="R22" s="985">
        <v>1174</v>
      </c>
      <c r="S22" s="985"/>
      <c r="T22" s="985"/>
      <c r="U22" s="985"/>
      <c r="V22" s="986">
        <v>100</v>
      </c>
      <c r="W22" s="986"/>
      <c r="X22" s="986"/>
      <c r="Y22" s="986"/>
    </row>
    <row r="23" spans="1:29" s="559" customFormat="1" x14ac:dyDescent="0.15">
      <c r="A23" s="565" t="s">
        <v>841</v>
      </c>
      <c r="B23" s="566"/>
      <c r="C23" s="566"/>
      <c r="D23" s="566"/>
      <c r="E23" s="566"/>
      <c r="F23" s="566"/>
      <c r="G23" s="566"/>
      <c r="H23" s="566"/>
      <c r="I23" s="566"/>
      <c r="J23" s="566"/>
      <c r="K23" s="557"/>
      <c r="L23" s="567"/>
      <c r="M23" s="568"/>
      <c r="Y23" s="568" t="s">
        <v>840</v>
      </c>
    </row>
    <row r="24" spans="1:29" s="559" customFormat="1" ht="9.75" customHeight="1" x14ac:dyDescent="0.15">
      <c r="A24" s="566"/>
      <c r="B24" s="566"/>
      <c r="C24" s="566"/>
      <c r="D24" s="566"/>
      <c r="E24" s="566"/>
      <c r="F24" s="566"/>
      <c r="G24" s="566"/>
      <c r="H24" s="566"/>
      <c r="I24" s="566"/>
      <c r="J24" s="566"/>
      <c r="K24" s="557"/>
      <c r="L24" s="567"/>
      <c r="M24" s="568"/>
      <c r="Y24" s="568"/>
    </row>
    <row r="25" spans="1:29" ht="24" x14ac:dyDescent="0.15">
      <c r="A25" s="993" t="s">
        <v>733</v>
      </c>
      <c r="B25" s="993"/>
      <c r="C25" s="993"/>
      <c r="D25" s="993"/>
      <c r="E25" s="993"/>
      <c r="F25" s="993"/>
      <c r="G25" s="993"/>
      <c r="H25" s="993"/>
      <c r="I25" s="993"/>
      <c r="J25" s="993"/>
      <c r="K25" s="993"/>
      <c r="L25" s="993"/>
      <c r="M25" s="993"/>
      <c r="N25" s="993"/>
      <c r="O25" s="993"/>
      <c r="P25" s="993"/>
      <c r="Q25" s="993"/>
      <c r="R25" s="993"/>
      <c r="S25" s="993"/>
      <c r="T25" s="993"/>
      <c r="U25" s="993"/>
      <c r="V25" s="993"/>
      <c r="W25" s="993"/>
      <c r="X25" s="993"/>
      <c r="Y25" s="569"/>
      <c r="Z25" s="569"/>
      <c r="AA25" s="569"/>
      <c r="AB25" s="569"/>
      <c r="AC25" s="570"/>
    </row>
    <row r="26" spans="1:29" ht="9.75" customHeight="1" x14ac:dyDescent="0.15">
      <c r="Y26" s="572"/>
      <c r="Z26" s="572"/>
      <c r="AA26" s="572"/>
      <c r="AB26" s="572"/>
    </row>
    <row r="27" spans="1:29" ht="27" customHeight="1" x14ac:dyDescent="0.15">
      <c r="A27" s="994" t="s">
        <v>320</v>
      </c>
      <c r="B27" s="995"/>
      <c r="C27" s="996" t="s">
        <v>218</v>
      </c>
      <c r="D27" s="997"/>
      <c r="E27" s="997"/>
      <c r="F27" s="997"/>
      <c r="G27" s="997"/>
      <c r="H27" s="997"/>
      <c r="I27" s="997"/>
      <c r="J27" s="997"/>
      <c r="K27" s="997"/>
      <c r="L27" s="997"/>
      <c r="M27" s="997"/>
      <c r="N27" s="996" t="s">
        <v>219</v>
      </c>
      <c r="O27" s="997"/>
      <c r="P27" s="997"/>
      <c r="Q27" s="997"/>
      <c r="R27" s="997"/>
      <c r="S27" s="997"/>
      <c r="T27" s="997"/>
      <c r="U27" s="997"/>
      <c r="V27" s="997"/>
      <c r="W27" s="997"/>
      <c r="X27" s="997"/>
      <c r="Y27" s="573"/>
      <c r="Z27" s="573"/>
      <c r="AA27" s="573"/>
      <c r="AB27" s="573"/>
    </row>
    <row r="28" spans="1:29" x14ac:dyDescent="0.15">
      <c r="A28" s="574" t="s">
        <v>303</v>
      </c>
      <c r="B28" s="575"/>
      <c r="C28" s="998">
        <v>189807</v>
      </c>
      <c r="D28" s="999"/>
      <c r="E28" s="999"/>
      <c r="F28" s="999"/>
      <c r="G28" s="999"/>
      <c r="H28" s="999"/>
      <c r="I28" s="999"/>
      <c r="J28" s="999"/>
      <c r="K28" s="999"/>
      <c r="L28" s="999"/>
      <c r="M28" s="999"/>
      <c r="N28" s="1000">
        <v>3958</v>
      </c>
      <c r="O28" s="1000"/>
      <c r="P28" s="1000"/>
      <c r="Q28" s="1000"/>
      <c r="R28" s="1000"/>
      <c r="S28" s="1000"/>
      <c r="T28" s="1000"/>
      <c r="U28" s="1000"/>
      <c r="V28" s="1000"/>
      <c r="W28" s="1000"/>
      <c r="X28" s="1000"/>
      <c r="Y28" s="576"/>
      <c r="Z28" s="576"/>
      <c r="AA28" s="576"/>
      <c r="AB28" s="576"/>
    </row>
    <row r="29" spans="1:29" x14ac:dyDescent="0.15">
      <c r="A29" s="577">
        <v>60</v>
      </c>
      <c r="B29" s="575"/>
      <c r="C29" s="990">
        <v>235725</v>
      </c>
      <c r="D29" s="991"/>
      <c r="E29" s="991"/>
      <c r="F29" s="991"/>
      <c r="G29" s="991"/>
      <c r="H29" s="991"/>
      <c r="I29" s="991"/>
      <c r="J29" s="991"/>
      <c r="K29" s="991"/>
      <c r="L29" s="991"/>
      <c r="M29" s="991"/>
      <c r="N29" s="992">
        <v>3740</v>
      </c>
      <c r="O29" s="992"/>
      <c r="P29" s="992"/>
      <c r="Q29" s="992"/>
      <c r="R29" s="992"/>
      <c r="S29" s="992"/>
      <c r="T29" s="992"/>
      <c r="U29" s="992"/>
      <c r="V29" s="992"/>
      <c r="W29" s="992"/>
      <c r="X29" s="992"/>
      <c r="Y29" s="578"/>
      <c r="Z29" s="578"/>
      <c r="AA29" s="578"/>
      <c r="AB29" s="578"/>
    </row>
    <row r="30" spans="1:29" x14ac:dyDescent="0.15">
      <c r="A30" s="574" t="s">
        <v>879</v>
      </c>
      <c r="B30" s="575"/>
      <c r="C30" s="990">
        <v>294874</v>
      </c>
      <c r="D30" s="991"/>
      <c r="E30" s="991"/>
      <c r="F30" s="991"/>
      <c r="G30" s="991"/>
      <c r="H30" s="991"/>
      <c r="I30" s="991"/>
      <c r="J30" s="991"/>
      <c r="K30" s="991"/>
      <c r="L30" s="991"/>
      <c r="M30" s="991"/>
      <c r="N30" s="992">
        <v>3743</v>
      </c>
      <c r="O30" s="992"/>
      <c r="P30" s="992"/>
      <c r="Q30" s="992"/>
      <c r="R30" s="992"/>
      <c r="S30" s="992"/>
      <c r="T30" s="992"/>
      <c r="U30" s="992"/>
      <c r="V30" s="992"/>
      <c r="W30" s="992"/>
      <c r="X30" s="992"/>
      <c r="Y30" s="578"/>
      <c r="Z30" s="578"/>
      <c r="AA30" s="578"/>
      <c r="AB30" s="578"/>
    </row>
    <row r="31" spans="1:29" x14ac:dyDescent="0.15">
      <c r="A31" s="579">
        <v>17</v>
      </c>
      <c r="B31" s="575"/>
      <c r="C31" s="990">
        <v>319314</v>
      </c>
      <c r="D31" s="991"/>
      <c r="E31" s="991"/>
      <c r="F31" s="991"/>
      <c r="G31" s="991"/>
      <c r="H31" s="991"/>
      <c r="I31" s="991"/>
      <c r="J31" s="991"/>
      <c r="K31" s="991"/>
      <c r="L31" s="991"/>
      <c r="M31" s="991"/>
      <c r="N31" s="992">
        <v>4715</v>
      </c>
      <c r="O31" s="992"/>
      <c r="P31" s="992"/>
      <c r="Q31" s="992"/>
      <c r="R31" s="992"/>
      <c r="S31" s="992"/>
      <c r="T31" s="992"/>
      <c r="U31" s="992"/>
      <c r="V31" s="992"/>
      <c r="W31" s="992"/>
      <c r="X31" s="992"/>
      <c r="Y31" s="578"/>
      <c r="Z31" s="578"/>
      <c r="AA31" s="578"/>
      <c r="AB31" s="578"/>
    </row>
    <row r="32" spans="1:29" x14ac:dyDescent="0.15">
      <c r="A32" s="579">
        <v>22</v>
      </c>
      <c r="B32" s="575"/>
      <c r="C32" s="990">
        <v>326125</v>
      </c>
      <c r="D32" s="991"/>
      <c r="E32" s="991"/>
      <c r="F32" s="991"/>
      <c r="G32" s="991"/>
      <c r="H32" s="991"/>
      <c r="I32" s="991"/>
      <c r="J32" s="991"/>
      <c r="K32" s="991"/>
      <c r="L32" s="991"/>
      <c r="M32" s="991"/>
      <c r="N32" s="992">
        <v>1013</v>
      </c>
      <c r="O32" s="992"/>
      <c r="P32" s="992"/>
      <c r="Q32" s="992"/>
      <c r="R32" s="992"/>
      <c r="S32" s="992"/>
      <c r="T32" s="992"/>
      <c r="U32" s="992"/>
      <c r="V32" s="992"/>
      <c r="W32" s="992"/>
      <c r="X32" s="992"/>
      <c r="Y32" s="578"/>
      <c r="Z32" s="578"/>
      <c r="AA32" s="578"/>
      <c r="AB32" s="578"/>
    </row>
    <row r="33" spans="1:30" x14ac:dyDescent="0.15">
      <c r="A33" s="579">
        <v>26</v>
      </c>
      <c r="B33" s="575"/>
      <c r="C33" s="990">
        <v>330859</v>
      </c>
      <c r="D33" s="991"/>
      <c r="E33" s="991"/>
      <c r="F33" s="991"/>
      <c r="G33" s="991"/>
      <c r="H33" s="991"/>
      <c r="I33" s="991"/>
      <c r="J33" s="991"/>
      <c r="K33" s="991"/>
      <c r="L33" s="991"/>
      <c r="M33" s="991"/>
      <c r="N33" s="992">
        <v>677</v>
      </c>
      <c r="O33" s="992"/>
      <c r="P33" s="992"/>
      <c r="Q33" s="992"/>
      <c r="R33" s="992"/>
      <c r="S33" s="992"/>
      <c r="T33" s="992"/>
      <c r="U33" s="992"/>
      <c r="V33" s="992"/>
      <c r="W33" s="992"/>
      <c r="X33" s="992"/>
      <c r="Y33" s="576"/>
      <c r="Z33" s="576"/>
      <c r="AA33" s="576"/>
      <c r="AB33" s="576"/>
    </row>
    <row r="34" spans="1:30" x14ac:dyDescent="0.15">
      <c r="A34" s="579">
        <v>27</v>
      </c>
      <c r="B34" s="574"/>
      <c r="C34" s="990">
        <v>331266</v>
      </c>
      <c r="D34" s="991"/>
      <c r="E34" s="991"/>
      <c r="F34" s="991"/>
      <c r="G34" s="991"/>
      <c r="H34" s="991"/>
      <c r="I34" s="991"/>
      <c r="J34" s="991"/>
      <c r="K34" s="991"/>
      <c r="L34" s="991"/>
      <c r="M34" s="991"/>
      <c r="N34" s="992">
        <v>407</v>
      </c>
      <c r="O34" s="992"/>
      <c r="P34" s="992"/>
      <c r="Q34" s="992"/>
      <c r="R34" s="992"/>
      <c r="S34" s="992"/>
      <c r="T34" s="992"/>
      <c r="U34" s="992"/>
      <c r="V34" s="992"/>
      <c r="W34" s="992"/>
      <c r="X34" s="992"/>
      <c r="Y34" s="576"/>
      <c r="Z34" s="576"/>
      <c r="AA34" s="576"/>
      <c r="AB34" s="576"/>
    </row>
    <row r="35" spans="1:30" x14ac:dyDescent="0.15">
      <c r="A35" s="579">
        <v>28</v>
      </c>
      <c r="B35" s="574"/>
      <c r="C35" s="990">
        <v>331693</v>
      </c>
      <c r="D35" s="991"/>
      <c r="E35" s="991"/>
      <c r="F35" s="991"/>
      <c r="G35" s="991"/>
      <c r="H35" s="991"/>
      <c r="I35" s="991"/>
      <c r="J35" s="991"/>
      <c r="K35" s="991"/>
      <c r="L35" s="991"/>
      <c r="M35" s="991"/>
      <c r="N35" s="992">
        <v>427</v>
      </c>
      <c r="O35" s="992"/>
      <c r="P35" s="992"/>
      <c r="Q35" s="992"/>
      <c r="R35" s="992"/>
      <c r="S35" s="992"/>
      <c r="T35" s="992"/>
      <c r="U35" s="992"/>
      <c r="V35" s="992"/>
      <c r="W35" s="992"/>
      <c r="X35" s="992"/>
      <c r="Y35" s="576"/>
      <c r="Z35" s="576"/>
      <c r="AA35" s="576"/>
      <c r="AB35" s="576"/>
    </row>
    <row r="36" spans="1:30" x14ac:dyDescent="0.15">
      <c r="A36" s="579">
        <v>29</v>
      </c>
      <c r="B36" s="574"/>
      <c r="C36" s="990">
        <v>331978</v>
      </c>
      <c r="D36" s="991"/>
      <c r="E36" s="991"/>
      <c r="F36" s="991"/>
      <c r="G36" s="991"/>
      <c r="H36" s="991"/>
      <c r="I36" s="991"/>
      <c r="J36" s="991"/>
      <c r="K36" s="991"/>
      <c r="L36" s="991"/>
      <c r="M36" s="991"/>
      <c r="N36" s="992">
        <v>285</v>
      </c>
      <c r="O36" s="992"/>
      <c r="P36" s="992"/>
      <c r="Q36" s="992"/>
      <c r="R36" s="992"/>
      <c r="S36" s="992"/>
      <c r="T36" s="992"/>
      <c r="U36" s="992"/>
      <c r="V36" s="992"/>
      <c r="W36" s="992"/>
      <c r="X36" s="992"/>
      <c r="Y36" s="576"/>
      <c r="Z36" s="576"/>
      <c r="AA36" s="576"/>
      <c r="AB36" s="576"/>
    </row>
    <row r="37" spans="1:30" x14ac:dyDescent="0.15">
      <c r="A37" s="579">
        <v>30</v>
      </c>
      <c r="B37" s="574"/>
      <c r="C37" s="990">
        <v>332349</v>
      </c>
      <c r="D37" s="991"/>
      <c r="E37" s="991"/>
      <c r="F37" s="991"/>
      <c r="G37" s="991"/>
      <c r="H37" s="991"/>
      <c r="I37" s="991"/>
      <c r="J37" s="991"/>
      <c r="K37" s="991"/>
      <c r="L37" s="991"/>
      <c r="M37" s="991"/>
      <c r="N37" s="992">
        <v>371</v>
      </c>
      <c r="O37" s="992"/>
      <c r="P37" s="992"/>
      <c r="Q37" s="992"/>
      <c r="R37" s="992"/>
      <c r="S37" s="992"/>
      <c r="T37" s="992"/>
      <c r="U37" s="992"/>
      <c r="V37" s="992"/>
      <c r="W37" s="992"/>
      <c r="X37" s="992"/>
      <c r="Y37" s="576"/>
      <c r="Z37" s="576"/>
      <c r="AA37" s="576"/>
      <c r="AB37" s="576"/>
    </row>
    <row r="38" spans="1:30" x14ac:dyDescent="0.15">
      <c r="A38" s="579" t="s">
        <v>835</v>
      </c>
      <c r="B38" s="574"/>
      <c r="C38" s="990">
        <v>332689</v>
      </c>
      <c r="D38" s="991"/>
      <c r="E38" s="991"/>
      <c r="F38" s="991"/>
      <c r="G38" s="991"/>
      <c r="H38" s="991"/>
      <c r="I38" s="991"/>
      <c r="J38" s="991"/>
      <c r="K38" s="991"/>
      <c r="L38" s="991"/>
      <c r="M38" s="991"/>
      <c r="N38" s="992">
        <v>340</v>
      </c>
      <c r="O38" s="992"/>
      <c r="P38" s="992"/>
      <c r="Q38" s="992"/>
      <c r="R38" s="992"/>
      <c r="S38" s="992"/>
      <c r="T38" s="992"/>
      <c r="U38" s="992"/>
      <c r="V38" s="992"/>
      <c r="W38" s="992"/>
      <c r="X38" s="992"/>
      <c r="Y38" s="576"/>
      <c r="Z38" s="576"/>
      <c r="AA38" s="576"/>
      <c r="AB38" s="576"/>
    </row>
    <row r="39" spans="1:30" x14ac:dyDescent="0.15">
      <c r="A39" s="580">
        <v>2</v>
      </c>
      <c r="B39" s="581"/>
      <c r="C39" s="1007">
        <v>334693</v>
      </c>
      <c r="D39" s="1008"/>
      <c r="E39" s="1008"/>
      <c r="F39" s="1008"/>
      <c r="G39" s="1008"/>
      <c r="H39" s="1008"/>
      <c r="I39" s="1008"/>
      <c r="J39" s="1008"/>
      <c r="K39" s="1008"/>
      <c r="L39" s="1008"/>
      <c r="M39" s="1008"/>
      <c r="N39" s="1009">
        <v>2004</v>
      </c>
      <c r="O39" s="1009"/>
      <c r="P39" s="1009"/>
      <c r="Q39" s="1009"/>
      <c r="R39" s="1009"/>
      <c r="S39" s="1009"/>
      <c r="T39" s="1009"/>
      <c r="U39" s="1009"/>
      <c r="V39" s="1009"/>
      <c r="W39" s="1009"/>
      <c r="X39" s="1009"/>
      <c r="Y39" s="576"/>
      <c r="Z39" s="576"/>
      <c r="AA39" s="576"/>
      <c r="AB39" s="576"/>
    </row>
    <row r="40" spans="1:30" s="572" customFormat="1" ht="16.5" customHeight="1" x14ac:dyDescent="0.15">
      <c r="A40" s="574"/>
      <c r="B40" s="574"/>
      <c r="C40" s="991"/>
      <c r="D40" s="991"/>
      <c r="E40" s="991"/>
      <c r="F40" s="991"/>
      <c r="G40" s="991"/>
      <c r="H40" s="991"/>
      <c r="I40" s="991"/>
      <c r="J40" s="991"/>
      <c r="K40" s="991"/>
      <c r="L40" s="991"/>
      <c r="M40" s="582"/>
      <c r="N40" s="582"/>
      <c r="O40" s="582"/>
      <c r="P40" s="582"/>
      <c r="Q40" s="582"/>
      <c r="R40" s="582"/>
      <c r="S40" s="582"/>
      <c r="T40" s="582"/>
      <c r="U40" s="582"/>
      <c r="V40" s="582"/>
      <c r="W40" s="582"/>
      <c r="X40" s="583" t="s">
        <v>322</v>
      </c>
      <c r="Y40" s="582"/>
      <c r="Z40" s="582"/>
      <c r="AA40" s="582"/>
      <c r="AB40" s="583"/>
    </row>
    <row r="41" spans="1:30" ht="8.25" customHeight="1" x14ac:dyDescent="0.15"/>
    <row r="42" spans="1:30" ht="24" x14ac:dyDescent="0.15">
      <c r="A42" s="993" t="s">
        <v>734</v>
      </c>
      <c r="B42" s="993"/>
      <c r="C42" s="993"/>
      <c r="D42" s="993"/>
      <c r="E42" s="993"/>
      <c r="F42" s="993"/>
      <c r="G42" s="993"/>
      <c r="H42" s="993"/>
      <c r="I42" s="993"/>
      <c r="J42" s="993"/>
      <c r="K42" s="993"/>
      <c r="L42" s="993"/>
      <c r="M42" s="993"/>
      <c r="N42" s="993"/>
      <c r="O42" s="993"/>
      <c r="P42" s="993"/>
      <c r="Q42" s="993"/>
      <c r="R42" s="993"/>
      <c r="S42" s="993"/>
      <c r="T42" s="993"/>
      <c r="U42" s="993"/>
      <c r="V42" s="993"/>
      <c r="W42" s="993"/>
      <c r="X42" s="993"/>
      <c r="Y42" s="993"/>
      <c r="Z42" s="569"/>
      <c r="AA42" s="569"/>
      <c r="AB42" s="569"/>
      <c r="AC42" s="570"/>
    </row>
    <row r="43" spans="1:30" ht="8.25" customHeight="1" x14ac:dyDescent="0.15">
      <c r="Z43" s="572"/>
    </row>
    <row r="44" spans="1:30" ht="27" customHeight="1" x14ac:dyDescent="0.15">
      <c r="A44" s="994" t="s">
        <v>320</v>
      </c>
      <c r="B44" s="1001"/>
      <c r="C44" s="1002" t="s">
        <v>220</v>
      </c>
      <c r="D44" s="1003"/>
      <c r="E44" s="1003"/>
      <c r="F44" s="1003"/>
      <c r="G44" s="1003"/>
      <c r="H44" s="1003"/>
      <c r="I44" s="1003"/>
      <c r="J44" s="1003"/>
      <c r="K44" s="996" t="s">
        <v>221</v>
      </c>
      <c r="L44" s="997"/>
      <c r="M44" s="997"/>
      <c r="N44" s="997"/>
      <c r="O44" s="997"/>
      <c r="P44" s="997"/>
      <c r="Q44" s="997"/>
      <c r="R44" s="997"/>
      <c r="S44" s="996" t="s">
        <v>222</v>
      </c>
      <c r="T44" s="997"/>
      <c r="U44" s="997"/>
      <c r="V44" s="997"/>
      <c r="W44" s="997"/>
      <c r="X44" s="997"/>
      <c r="Y44" s="997"/>
      <c r="Z44" s="573"/>
      <c r="AA44" s="573"/>
      <c r="AB44" s="573"/>
    </row>
    <row r="45" spans="1:30" x14ac:dyDescent="0.15">
      <c r="A45" s="574" t="s">
        <v>302</v>
      </c>
      <c r="B45" s="575"/>
      <c r="C45" s="1004">
        <f>SUM(K45:Y45)</f>
        <v>13994</v>
      </c>
      <c r="D45" s="1005"/>
      <c r="E45" s="1005"/>
      <c r="F45" s="1005"/>
      <c r="G45" s="1005"/>
      <c r="H45" s="1005"/>
      <c r="I45" s="1005"/>
      <c r="J45" s="1005"/>
      <c r="K45" s="999">
        <v>1121</v>
      </c>
      <c r="L45" s="999"/>
      <c r="M45" s="999"/>
      <c r="N45" s="999"/>
      <c r="O45" s="999"/>
      <c r="P45" s="999"/>
      <c r="Q45" s="999"/>
      <c r="R45" s="999"/>
      <c r="S45" s="1006">
        <v>12873</v>
      </c>
      <c r="T45" s="1006"/>
      <c r="U45" s="1006"/>
      <c r="V45" s="1006"/>
      <c r="W45" s="1006"/>
      <c r="X45" s="1006"/>
      <c r="Y45" s="1006"/>
      <c r="Z45" s="576"/>
      <c r="AA45" s="576"/>
      <c r="AB45" s="576"/>
    </row>
    <row r="46" spans="1:30" x14ac:dyDescent="0.15">
      <c r="A46" s="577">
        <v>60</v>
      </c>
      <c r="B46" s="575"/>
      <c r="C46" s="1011">
        <f>SUM(K46:Y46)</f>
        <v>12058</v>
      </c>
      <c r="D46" s="1012"/>
      <c r="E46" s="1012"/>
      <c r="F46" s="1012"/>
      <c r="G46" s="1012"/>
      <c r="H46" s="1012"/>
      <c r="I46" s="1012"/>
      <c r="J46" s="1012"/>
      <c r="K46" s="1013">
        <v>1631</v>
      </c>
      <c r="L46" s="1013"/>
      <c r="M46" s="1013"/>
      <c r="N46" s="1013"/>
      <c r="O46" s="1013"/>
      <c r="P46" s="1013"/>
      <c r="Q46" s="1013"/>
      <c r="R46" s="1013"/>
      <c r="S46" s="1010">
        <v>10427</v>
      </c>
      <c r="T46" s="1010"/>
      <c r="U46" s="1010"/>
      <c r="V46" s="1010"/>
      <c r="W46" s="1010"/>
      <c r="X46" s="1010"/>
      <c r="Y46" s="1010"/>
      <c r="Z46" s="578"/>
      <c r="AA46" s="578"/>
      <c r="AB46" s="578"/>
      <c r="AD46" s="572"/>
    </row>
    <row r="47" spans="1:30" x14ac:dyDescent="0.15">
      <c r="A47" s="574" t="s">
        <v>880</v>
      </c>
      <c r="B47" s="575"/>
      <c r="C47" s="1011">
        <f t="shared" ref="C47:C55" si="0">SUM(K47:Y47)</f>
        <v>14644</v>
      </c>
      <c r="D47" s="1012"/>
      <c r="E47" s="1012"/>
      <c r="F47" s="1012"/>
      <c r="G47" s="1012"/>
      <c r="H47" s="1012"/>
      <c r="I47" s="1012"/>
      <c r="J47" s="1012"/>
      <c r="K47" s="1013">
        <v>7380</v>
      </c>
      <c r="L47" s="1013"/>
      <c r="M47" s="1013"/>
      <c r="N47" s="1013"/>
      <c r="O47" s="1013"/>
      <c r="P47" s="1013"/>
      <c r="Q47" s="1013"/>
      <c r="R47" s="1013"/>
      <c r="S47" s="1010">
        <v>7264</v>
      </c>
      <c r="T47" s="1010"/>
      <c r="U47" s="1010"/>
      <c r="V47" s="1010"/>
      <c r="W47" s="1010"/>
      <c r="X47" s="1010"/>
      <c r="Y47" s="1010"/>
      <c r="Z47" s="578"/>
      <c r="AA47" s="578"/>
      <c r="AB47" s="578"/>
    </row>
    <row r="48" spans="1:30" x14ac:dyDescent="0.15">
      <c r="A48" s="579">
        <v>17</v>
      </c>
      <c r="B48" s="575"/>
      <c r="C48" s="1011">
        <f t="shared" si="0"/>
        <v>8768</v>
      </c>
      <c r="D48" s="1012"/>
      <c r="E48" s="1012"/>
      <c r="F48" s="1012"/>
      <c r="G48" s="1012"/>
      <c r="H48" s="1012"/>
      <c r="I48" s="1012"/>
      <c r="J48" s="1012"/>
      <c r="K48" s="991">
        <v>4315</v>
      </c>
      <c r="L48" s="991"/>
      <c r="M48" s="991"/>
      <c r="N48" s="991"/>
      <c r="O48" s="991"/>
      <c r="P48" s="991"/>
      <c r="Q48" s="991"/>
      <c r="R48" s="991"/>
      <c r="S48" s="1010">
        <v>4453</v>
      </c>
      <c r="T48" s="1010"/>
      <c r="U48" s="1010"/>
      <c r="V48" s="1010"/>
      <c r="W48" s="1010"/>
      <c r="X48" s="1010"/>
      <c r="Y48" s="1010"/>
      <c r="Z48" s="576"/>
      <c r="AA48" s="576"/>
      <c r="AB48" s="576"/>
    </row>
    <row r="49" spans="1:29" x14ac:dyDescent="0.15">
      <c r="A49" s="579">
        <v>22</v>
      </c>
      <c r="B49" s="575"/>
      <c r="C49" s="1011">
        <f t="shared" si="0"/>
        <v>3411</v>
      </c>
      <c r="D49" s="1012"/>
      <c r="E49" s="1012"/>
      <c r="F49" s="1012"/>
      <c r="G49" s="1012"/>
      <c r="H49" s="1012"/>
      <c r="I49" s="1012"/>
      <c r="J49" s="1012"/>
      <c r="K49" s="991">
        <v>2922</v>
      </c>
      <c r="L49" s="991"/>
      <c r="M49" s="991"/>
      <c r="N49" s="991"/>
      <c r="O49" s="991"/>
      <c r="P49" s="991"/>
      <c r="Q49" s="991"/>
      <c r="R49" s="991"/>
      <c r="S49" s="1010">
        <v>489</v>
      </c>
      <c r="T49" s="1010"/>
      <c r="U49" s="1010"/>
      <c r="V49" s="1010"/>
      <c r="W49" s="1010"/>
      <c r="X49" s="1010"/>
      <c r="Y49" s="1010"/>
      <c r="Z49" s="576"/>
      <c r="AA49" s="576"/>
      <c r="AB49" s="576"/>
    </row>
    <row r="50" spans="1:29" x14ac:dyDescent="0.15">
      <c r="A50" s="579">
        <v>26</v>
      </c>
      <c r="B50" s="575"/>
      <c r="C50" s="1011">
        <f t="shared" si="0"/>
        <v>3977</v>
      </c>
      <c r="D50" s="1012"/>
      <c r="E50" s="1012"/>
      <c r="F50" s="1012"/>
      <c r="G50" s="1012"/>
      <c r="H50" s="1012"/>
      <c r="I50" s="1012"/>
      <c r="J50" s="1012"/>
      <c r="K50" s="991">
        <v>3625</v>
      </c>
      <c r="L50" s="991"/>
      <c r="M50" s="991"/>
      <c r="N50" s="991"/>
      <c r="O50" s="991"/>
      <c r="P50" s="991"/>
      <c r="Q50" s="991"/>
      <c r="R50" s="991"/>
      <c r="S50" s="1010">
        <v>352</v>
      </c>
      <c r="T50" s="1010"/>
      <c r="U50" s="1010"/>
      <c r="V50" s="1010"/>
      <c r="W50" s="1010"/>
      <c r="X50" s="1010"/>
      <c r="Y50" s="1010"/>
      <c r="Z50" s="576"/>
      <c r="AA50" s="576"/>
      <c r="AB50" s="576"/>
    </row>
    <row r="51" spans="1:29" x14ac:dyDescent="0.15">
      <c r="A51" s="579">
        <v>27</v>
      </c>
      <c r="B51" s="575"/>
      <c r="C51" s="1011">
        <f t="shared" si="0"/>
        <v>3408</v>
      </c>
      <c r="D51" s="1012"/>
      <c r="E51" s="1012"/>
      <c r="F51" s="1012"/>
      <c r="G51" s="1012"/>
      <c r="H51" s="1012"/>
      <c r="I51" s="1012"/>
      <c r="J51" s="1012"/>
      <c r="K51" s="1021">
        <v>3333</v>
      </c>
      <c r="L51" s="1021"/>
      <c r="M51" s="1021"/>
      <c r="N51" s="1021"/>
      <c r="O51" s="1021"/>
      <c r="P51" s="1021"/>
      <c r="Q51" s="1021"/>
      <c r="R51" s="1021"/>
      <c r="S51" s="1010">
        <v>75</v>
      </c>
      <c r="T51" s="1010"/>
      <c r="U51" s="1010"/>
      <c r="V51" s="1010"/>
      <c r="W51" s="1010"/>
      <c r="X51" s="1010"/>
      <c r="Y51" s="1010"/>
      <c r="Z51" s="576"/>
      <c r="AA51" s="576"/>
      <c r="AB51" s="576"/>
    </row>
    <row r="52" spans="1:29" x14ac:dyDescent="0.15">
      <c r="A52" s="579">
        <v>28</v>
      </c>
      <c r="B52" s="575"/>
      <c r="C52" s="1011">
        <f t="shared" si="0"/>
        <v>1051</v>
      </c>
      <c r="D52" s="1012"/>
      <c r="E52" s="1012"/>
      <c r="F52" s="1012"/>
      <c r="G52" s="1012"/>
      <c r="H52" s="1012"/>
      <c r="I52" s="1012"/>
      <c r="J52" s="1012"/>
      <c r="K52" s="1021">
        <v>1020</v>
      </c>
      <c r="L52" s="1021"/>
      <c r="M52" s="1021"/>
      <c r="N52" s="1021"/>
      <c r="O52" s="1021"/>
      <c r="P52" s="1021"/>
      <c r="Q52" s="1021"/>
      <c r="R52" s="1021"/>
      <c r="S52" s="1010">
        <v>31</v>
      </c>
      <c r="T52" s="1010"/>
      <c r="U52" s="1010"/>
      <c r="V52" s="1010"/>
      <c r="W52" s="1010"/>
      <c r="X52" s="1010"/>
      <c r="Y52" s="1010"/>
      <c r="Z52" s="576"/>
      <c r="AA52" s="576"/>
      <c r="AB52" s="576"/>
    </row>
    <row r="53" spans="1:29" x14ac:dyDescent="0.15">
      <c r="A53" s="579">
        <v>29</v>
      </c>
      <c r="B53" s="574"/>
      <c r="C53" s="1011">
        <f t="shared" si="0"/>
        <v>3056</v>
      </c>
      <c r="D53" s="1012"/>
      <c r="E53" s="1012"/>
      <c r="F53" s="1012"/>
      <c r="G53" s="1012"/>
      <c r="H53" s="1012"/>
      <c r="I53" s="1012"/>
      <c r="J53" s="1012"/>
      <c r="K53" s="1021">
        <v>2944</v>
      </c>
      <c r="L53" s="1021"/>
      <c r="M53" s="1021"/>
      <c r="N53" s="1021"/>
      <c r="O53" s="1021"/>
      <c r="P53" s="1021"/>
      <c r="Q53" s="1021"/>
      <c r="R53" s="1021"/>
      <c r="S53" s="1010">
        <v>112</v>
      </c>
      <c r="T53" s="1010"/>
      <c r="U53" s="1010"/>
      <c r="V53" s="1010"/>
      <c r="W53" s="1010"/>
      <c r="X53" s="1010"/>
      <c r="Y53" s="1010"/>
      <c r="Z53" s="576"/>
      <c r="AA53" s="576"/>
      <c r="AB53" s="576"/>
    </row>
    <row r="54" spans="1:29" x14ac:dyDescent="0.15">
      <c r="A54" s="579">
        <v>30</v>
      </c>
      <c r="B54" s="575"/>
      <c r="C54" s="1011">
        <f t="shared" si="0"/>
        <v>5404</v>
      </c>
      <c r="D54" s="1012"/>
      <c r="E54" s="1012"/>
      <c r="F54" s="1012"/>
      <c r="G54" s="1012"/>
      <c r="H54" s="1012"/>
      <c r="I54" s="1012"/>
      <c r="J54" s="1012"/>
      <c r="K54" s="1021">
        <v>5253</v>
      </c>
      <c r="L54" s="1021"/>
      <c r="M54" s="1021"/>
      <c r="N54" s="1021"/>
      <c r="O54" s="1021"/>
      <c r="P54" s="1021"/>
      <c r="Q54" s="1021"/>
      <c r="R54" s="1021"/>
      <c r="S54" s="1010">
        <v>151</v>
      </c>
      <c r="T54" s="1010"/>
      <c r="U54" s="1010"/>
      <c r="V54" s="1010"/>
      <c r="W54" s="1010"/>
      <c r="X54" s="1010"/>
      <c r="Y54" s="1010"/>
      <c r="Z54" s="576"/>
      <c r="AA54" s="576"/>
      <c r="AB54" s="576"/>
    </row>
    <row r="55" spans="1:29" x14ac:dyDescent="0.15">
      <c r="A55" s="579" t="s">
        <v>834</v>
      </c>
      <c r="B55" s="575"/>
      <c r="C55" s="1011">
        <f t="shared" si="0"/>
        <v>4022</v>
      </c>
      <c r="D55" s="1012"/>
      <c r="E55" s="1012"/>
      <c r="F55" s="1012"/>
      <c r="G55" s="1012"/>
      <c r="H55" s="1012"/>
      <c r="I55" s="1012"/>
      <c r="J55" s="1012"/>
      <c r="K55" s="1021">
        <v>3812</v>
      </c>
      <c r="L55" s="1021"/>
      <c r="M55" s="1021"/>
      <c r="N55" s="1021"/>
      <c r="O55" s="1021"/>
      <c r="P55" s="1021"/>
      <c r="Q55" s="1021"/>
      <c r="R55" s="1021"/>
      <c r="S55" s="1022">
        <v>210</v>
      </c>
      <c r="T55" s="1022"/>
      <c r="U55" s="1022"/>
      <c r="V55" s="1022"/>
      <c r="W55" s="1022"/>
      <c r="X55" s="1022"/>
      <c r="Y55" s="1022"/>
      <c r="Z55" s="576"/>
      <c r="AA55" s="576"/>
      <c r="AB55" s="576"/>
    </row>
    <row r="56" spans="1:29" x14ac:dyDescent="0.15">
      <c r="A56" s="584">
        <v>2</v>
      </c>
      <c r="B56" s="585"/>
      <c r="C56" s="1017">
        <f>SUM(K56:Y56)</f>
        <v>2109</v>
      </c>
      <c r="D56" s="1018"/>
      <c r="E56" s="1018"/>
      <c r="F56" s="1018"/>
      <c r="G56" s="1018"/>
      <c r="H56" s="1018"/>
      <c r="I56" s="1018"/>
      <c r="J56" s="1018"/>
      <c r="K56" s="1019">
        <v>1723</v>
      </c>
      <c r="L56" s="1019"/>
      <c r="M56" s="1019"/>
      <c r="N56" s="1019"/>
      <c r="O56" s="1019"/>
      <c r="P56" s="1019"/>
      <c r="Q56" s="1019"/>
      <c r="R56" s="1019"/>
      <c r="S56" s="1020">
        <v>386</v>
      </c>
      <c r="T56" s="1020"/>
      <c r="U56" s="1020"/>
      <c r="V56" s="1020"/>
      <c r="W56" s="1020"/>
      <c r="X56" s="1020"/>
      <c r="Y56" s="1020"/>
      <c r="Z56" s="576"/>
      <c r="AA56" s="576"/>
      <c r="AB56" s="576"/>
    </row>
    <row r="57" spans="1:29" x14ac:dyDescent="0.15">
      <c r="Y57" s="583" t="s">
        <v>322</v>
      </c>
      <c r="Z57" s="579"/>
      <c r="AB57" s="583"/>
    </row>
    <row r="58" spans="1:29" x14ac:dyDescent="0.15">
      <c r="AC58" s="572"/>
    </row>
    <row r="64" spans="1:29" x14ac:dyDescent="0.15">
      <c r="C64" s="586"/>
      <c r="D64" s="586"/>
      <c r="E64" s="586"/>
      <c r="F64" s="586"/>
      <c r="G64" s="586"/>
      <c r="H64" s="586"/>
      <c r="I64" s="586"/>
      <c r="J64" s="586"/>
      <c r="K64" s="586"/>
    </row>
  </sheetData>
  <mergeCells count="223">
    <mergeCell ref="O5:Q5"/>
    <mergeCell ref="S53:Y53"/>
    <mergeCell ref="S52:Y52"/>
    <mergeCell ref="S51:Y51"/>
    <mergeCell ref="S50:Y50"/>
    <mergeCell ref="C56:J56"/>
    <mergeCell ref="K56:R56"/>
    <mergeCell ref="S56:Y56"/>
    <mergeCell ref="C54:J54"/>
    <mergeCell ref="K54:R54"/>
    <mergeCell ref="S54:Y54"/>
    <mergeCell ref="C55:J55"/>
    <mergeCell ref="K55:R55"/>
    <mergeCell ref="S55:Y55"/>
    <mergeCell ref="C52:J52"/>
    <mergeCell ref="K52:R52"/>
    <mergeCell ref="C53:J53"/>
    <mergeCell ref="K53:R53"/>
    <mergeCell ref="C50:J50"/>
    <mergeCell ref="K50:R50"/>
    <mergeCell ref="C51:J51"/>
    <mergeCell ref="K51:R51"/>
    <mergeCell ref="C48:J48"/>
    <mergeCell ref="K48:R48"/>
    <mergeCell ref="S48:Y48"/>
    <mergeCell ref="C49:J49"/>
    <mergeCell ref="K49:R49"/>
    <mergeCell ref="S49:Y49"/>
    <mergeCell ref="C46:J46"/>
    <mergeCell ref="K46:R46"/>
    <mergeCell ref="S46:Y46"/>
    <mergeCell ref="C47:J47"/>
    <mergeCell ref="K47:R47"/>
    <mergeCell ref="S47:Y47"/>
    <mergeCell ref="A44:B44"/>
    <mergeCell ref="C44:J44"/>
    <mergeCell ref="K44:R44"/>
    <mergeCell ref="S44:Y44"/>
    <mergeCell ref="C45:J45"/>
    <mergeCell ref="K45:R45"/>
    <mergeCell ref="S45:Y45"/>
    <mergeCell ref="C38:M38"/>
    <mergeCell ref="N38:X38"/>
    <mergeCell ref="C39:M39"/>
    <mergeCell ref="N39:X39"/>
    <mergeCell ref="C40:L40"/>
    <mergeCell ref="A42:Y42"/>
    <mergeCell ref="C35:M35"/>
    <mergeCell ref="N35:X35"/>
    <mergeCell ref="C36:M36"/>
    <mergeCell ref="N36:X36"/>
    <mergeCell ref="C37:M37"/>
    <mergeCell ref="N37:X37"/>
    <mergeCell ref="C32:M32"/>
    <mergeCell ref="N32:X32"/>
    <mergeCell ref="C33:M33"/>
    <mergeCell ref="N33:X33"/>
    <mergeCell ref="C34:M34"/>
    <mergeCell ref="N34:X34"/>
    <mergeCell ref="C29:M29"/>
    <mergeCell ref="N29:X29"/>
    <mergeCell ref="C30:M30"/>
    <mergeCell ref="N30:X30"/>
    <mergeCell ref="C31:M31"/>
    <mergeCell ref="N31:X31"/>
    <mergeCell ref="A25:X25"/>
    <mergeCell ref="A27:B27"/>
    <mergeCell ref="C27:M27"/>
    <mergeCell ref="N27:X27"/>
    <mergeCell ref="C28:M28"/>
    <mergeCell ref="N28:X28"/>
    <mergeCell ref="A22:C22"/>
    <mergeCell ref="D22:H22"/>
    <mergeCell ref="I22:L22"/>
    <mergeCell ref="M22:Q22"/>
    <mergeCell ref="R22:U22"/>
    <mergeCell ref="V22:Y22"/>
    <mergeCell ref="A21:C21"/>
    <mergeCell ref="D21:H21"/>
    <mergeCell ref="I21:L21"/>
    <mergeCell ref="M21:Q21"/>
    <mergeCell ref="R21:U21"/>
    <mergeCell ref="V21:Y21"/>
    <mergeCell ref="A20:C20"/>
    <mergeCell ref="D20:H20"/>
    <mergeCell ref="I20:L20"/>
    <mergeCell ref="M20:Q20"/>
    <mergeCell ref="R20:U20"/>
    <mergeCell ref="V20:Y20"/>
    <mergeCell ref="M16:N16"/>
    <mergeCell ref="O16:Q16"/>
    <mergeCell ref="R16:S16"/>
    <mergeCell ref="T16:U16"/>
    <mergeCell ref="V16:W16"/>
    <mergeCell ref="X16:Y16"/>
    <mergeCell ref="O15:Q15"/>
    <mergeCell ref="R15:S15"/>
    <mergeCell ref="T15:U15"/>
    <mergeCell ref="V15:W15"/>
    <mergeCell ref="X15:Y15"/>
    <mergeCell ref="A16:C16"/>
    <mergeCell ref="D16:F16"/>
    <mergeCell ref="G16:H16"/>
    <mergeCell ref="I16:J16"/>
    <mergeCell ref="K16:L16"/>
    <mergeCell ref="A15:C15"/>
    <mergeCell ref="D15:F15"/>
    <mergeCell ref="G15:H15"/>
    <mergeCell ref="I15:J15"/>
    <mergeCell ref="K15:L15"/>
    <mergeCell ref="M15:N15"/>
    <mergeCell ref="M14:N14"/>
    <mergeCell ref="O14:Q14"/>
    <mergeCell ref="R14:S14"/>
    <mergeCell ref="T14:U14"/>
    <mergeCell ref="V14:W14"/>
    <mergeCell ref="X14:Y14"/>
    <mergeCell ref="O13:Q13"/>
    <mergeCell ref="R13:S13"/>
    <mergeCell ref="T13:U13"/>
    <mergeCell ref="V13:W13"/>
    <mergeCell ref="X13:Y13"/>
    <mergeCell ref="M13:N13"/>
    <mergeCell ref="A14:C14"/>
    <mergeCell ref="D14:F14"/>
    <mergeCell ref="G14:H14"/>
    <mergeCell ref="I14:J14"/>
    <mergeCell ref="K14:L14"/>
    <mergeCell ref="A13:C13"/>
    <mergeCell ref="D13:F13"/>
    <mergeCell ref="G13:H13"/>
    <mergeCell ref="I13:J13"/>
    <mergeCell ref="K13:L13"/>
    <mergeCell ref="M12:N12"/>
    <mergeCell ref="O12:Q12"/>
    <mergeCell ref="R12:S12"/>
    <mergeCell ref="T12:U12"/>
    <mergeCell ref="V12:W12"/>
    <mergeCell ref="X12:Y12"/>
    <mergeCell ref="O11:Q11"/>
    <mergeCell ref="R11:S11"/>
    <mergeCell ref="T11:U11"/>
    <mergeCell ref="V11:W11"/>
    <mergeCell ref="X11:Y11"/>
    <mergeCell ref="M11:N11"/>
    <mergeCell ref="A12:C12"/>
    <mergeCell ref="D12:F12"/>
    <mergeCell ref="G12:H12"/>
    <mergeCell ref="I12:J12"/>
    <mergeCell ref="K12:L12"/>
    <mergeCell ref="A11:C11"/>
    <mergeCell ref="D11:F11"/>
    <mergeCell ref="G11:H11"/>
    <mergeCell ref="I11:J11"/>
    <mergeCell ref="K11:L11"/>
    <mergeCell ref="M10:N10"/>
    <mergeCell ref="O10:Q10"/>
    <mergeCell ref="R10:S10"/>
    <mergeCell ref="T10:U10"/>
    <mergeCell ref="V10:W10"/>
    <mergeCell ref="X10:Y10"/>
    <mergeCell ref="O9:Q9"/>
    <mergeCell ref="R9:S9"/>
    <mergeCell ref="T9:U9"/>
    <mergeCell ref="V9:W9"/>
    <mergeCell ref="X9:Y9"/>
    <mergeCell ref="M9:N9"/>
    <mergeCell ref="A10:C10"/>
    <mergeCell ref="D10:F10"/>
    <mergeCell ref="G10:H10"/>
    <mergeCell ref="I10:J10"/>
    <mergeCell ref="K10:L10"/>
    <mergeCell ref="A9:C9"/>
    <mergeCell ref="D9:F9"/>
    <mergeCell ref="G9:H9"/>
    <mergeCell ref="I9:J9"/>
    <mergeCell ref="K9:L9"/>
    <mergeCell ref="O6:Q6"/>
    <mergeCell ref="R8:S8"/>
    <mergeCell ref="T8:U8"/>
    <mergeCell ref="V8:W8"/>
    <mergeCell ref="X8:Y8"/>
    <mergeCell ref="O7:Q7"/>
    <mergeCell ref="R7:S7"/>
    <mergeCell ref="T7:U7"/>
    <mergeCell ref="V7:W7"/>
    <mergeCell ref="X7:Y7"/>
    <mergeCell ref="A7:C7"/>
    <mergeCell ref="D7:F7"/>
    <mergeCell ref="G7:H7"/>
    <mergeCell ref="I7:J7"/>
    <mergeCell ref="K7:L7"/>
    <mergeCell ref="M7:N7"/>
    <mergeCell ref="A6:C6"/>
    <mergeCell ref="D6:F6"/>
    <mergeCell ref="G6:H6"/>
    <mergeCell ref="I6:J6"/>
    <mergeCell ref="K6:L6"/>
    <mergeCell ref="M6:N6"/>
    <mergeCell ref="A8:C8"/>
    <mergeCell ref="D8:F8"/>
    <mergeCell ref="G8:H8"/>
    <mergeCell ref="I8:J8"/>
    <mergeCell ref="K8:L8"/>
    <mergeCell ref="M8:N8"/>
    <mergeCell ref="O8:Q8"/>
    <mergeCell ref="A1:Z1"/>
    <mergeCell ref="A4:C5"/>
    <mergeCell ref="D4:N4"/>
    <mergeCell ref="O4:Y4"/>
    <mergeCell ref="D5:F5"/>
    <mergeCell ref="G5:H5"/>
    <mergeCell ref="I5:J5"/>
    <mergeCell ref="K5:L5"/>
    <mergeCell ref="M5:N5"/>
    <mergeCell ref="R5:S5"/>
    <mergeCell ref="T5:U5"/>
    <mergeCell ref="V5:W5"/>
    <mergeCell ref="X5:Y5"/>
    <mergeCell ref="R6:S6"/>
    <mergeCell ref="T6:U6"/>
    <mergeCell ref="V6:W6"/>
    <mergeCell ref="X6:Y6"/>
  </mergeCells>
  <phoneticPr fontId="3"/>
  <printOptions horizontalCentered="1"/>
  <pageMargins left="0.78740157480314965" right="0.78740157480314965" top="0.78740157480314965" bottom="0.59055118110236227" header="0.51181102362204722" footer="0"/>
  <pageSetup paperSize="9" orientation="portrait" r:id="rId1"/>
  <headerFooter alignWithMargins="0">
    <oddFooter>&amp;C&amp;12-&amp;A-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9"/>
  <sheetViews>
    <sheetView view="pageBreakPreview" topLeftCell="A19" zoomScaleNormal="100" zoomScaleSheetLayoutView="100" workbookViewId="0">
      <selection activeCell="Y28" sqref="Y28"/>
    </sheetView>
  </sheetViews>
  <sheetFormatPr defaultRowHeight="13.5" x14ac:dyDescent="0.15"/>
  <cols>
    <col min="1" max="1" width="8.625" style="612" customWidth="1"/>
    <col min="2" max="2" width="3.25" style="612" customWidth="1"/>
    <col min="3" max="3" width="5.625" style="612" customWidth="1"/>
    <col min="4" max="4" width="3.25" style="612" customWidth="1"/>
    <col min="5" max="5" width="5.625" style="612" customWidth="1"/>
    <col min="6" max="6" width="3.25" style="612" customWidth="1"/>
    <col min="7" max="7" width="5.625" style="612" customWidth="1"/>
    <col min="8" max="8" width="3.25" style="612" customWidth="1"/>
    <col min="9" max="9" width="5.625" style="612" customWidth="1"/>
    <col min="10" max="10" width="3.25" style="612" customWidth="1"/>
    <col min="11" max="11" width="5.625" style="612" customWidth="1"/>
    <col min="12" max="12" width="3.25" style="612" customWidth="1"/>
    <col min="13" max="13" width="5.625" style="612" customWidth="1"/>
    <col min="14" max="14" width="3.25" style="612" customWidth="1"/>
    <col min="15" max="15" width="5.625" style="612" customWidth="1"/>
    <col min="16" max="16" width="3.25" style="612" customWidth="1"/>
    <col min="17" max="17" width="5.625" style="612" customWidth="1"/>
    <col min="18" max="18" width="3.25" style="612" customWidth="1"/>
    <col min="19" max="19" width="5.625" style="612" customWidth="1"/>
    <col min="20" max="20" width="3.25" style="612" customWidth="1"/>
    <col min="21" max="21" width="5.625" style="613" customWidth="1"/>
    <col min="22" max="22" width="3.25" style="613" customWidth="1"/>
    <col min="23" max="23" width="5.625" style="613" customWidth="1"/>
    <col min="24" max="16384" width="9" style="612"/>
  </cols>
  <sheetData>
    <row r="1" spans="1:23" s="587" customFormat="1" ht="24" x14ac:dyDescent="0.15">
      <c r="A1" s="1054" t="s">
        <v>735</v>
      </c>
      <c r="B1" s="1054"/>
      <c r="C1" s="1054"/>
      <c r="D1" s="1054"/>
      <c r="E1" s="1054"/>
      <c r="F1" s="1054"/>
      <c r="G1" s="1054"/>
      <c r="H1" s="1054"/>
      <c r="I1" s="1054"/>
      <c r="J1" s="1054"/>
      <c r="K1" s="1054"/>
      <c r="L1" s="1054"/>
      <c r="M1" s="1054"/>
      <c r="N1" s="1054"/>
      <c r="O1" s="1054"/>
      <c r="P1" s="1054"/>
      <c r="Q1" s="1054"/>
      <c r="R1" s="1054"/>
      <c r="S1" s="1054"/>
      <c r="T1" s="1054"/>
      <c r="U1" s="1054"/>
      <c r="V1" s="1054"/>
      <c r="W1" s="1054"/>
    </row>
    <row r="2" spans="1:23" s="587" customFormat="1" ht="9" customHeight="1" x14ac:dyDescent="0.15">
      <c r="A2" s="588"/>
      <c r="B2" s="588"/>
      <c r="C2" s="588"/>
      <c r="D2" s="588"/>
      <c r="E2" s="588"/>
      <c r="F2" s="588"/>
      <c r="G2" s="588"/>
      <c r="H2" s="588"/>
      <c r="I2" s="588"/>
      <c r="J2" s="588"/>
      <c r="K2" s="588"/>
      <c r="L2" s="588"/>
      <c r="M2" s="588"/>
      <c r="N2" s="588"/>
      <c r="O2" s="588"/>
      <c r="P2" s="588"/>
      <c r="Q2" s="588"/>
      <c r="R2" s="588"/>
      <c r="S2" s="588"/>
      <c r="T2" s="588"/>
      <c r="U2" s="588"/>
      <c r="V2" s="588"/>
      <c r="W2" s="588"/>
    </row>
    <row r="3" spans="1:23" s="587" customFormat="1" ht="15" customHeight="1" x14ac:dyDescent="0.15">
      <c r="A3" s="587" t="s">
        <v>360</v>
      </c>
      <c r="U3" s="589"/>
      <c r="V3" s="589"/>
      <c r="W3" s="590"/>
    </row>
    <row r="4" spans="1:23" s="587" customFormat="1" ht="29.25" customHeight="1" x14ac:dyDescent="0.15">
      <c r="A4" s="1032" t="s">
        <v>543</v>
      </c>
      <c r="B4" s="1052" t="s">
        <v>0</v>
      </c>
      <c r="C4" s="1036"/>
      <c r="D4" s="1036"/>
      <c r="E4" s="1036"/>
      <c r="F4" s="1036"/>
      <c r="G4" s="1036"/>
      <c r="H4" s="1052" t="s">
        <v>333</v>
      </c>
      <c r="I4" s="1036"/>
      <c r="J4" s="1036"/>
      <c r="K4" s="1036"/>
      <c r="L4" s="1036"/>
      <c r="M4" s="1036"/>
      <c r="N4" s="1036"/>
      <c r="O4" s="1036"/>
      <c r="P4" s="1036"/>
      <c r="Q4" s="1036"/>
      <c r="R4" s="1036"/>
      <c r="S4" s="1036"/>
      <c r="T4" s="1036"/>
      <c r="U4" s="1036"/>
      <c r="V4" s="589"/>
      <c r="W4" s="589"/>
    </row>
    <row r="5" spans="1:23" s="587" customFormat="1" ht="32.1" customHeight="1" x14ac:dyDescent="0.15">
      <c r="A5" s="1033"/>
      <c r="B5" s="1060" t="s">
        <v>534</v>
      </c>
      <c r="C5" s="1061"/>
      <c r="D5" s="1055" t="s">
        <v>1</v>
      </c>
      <c r="E5" s="1059"/>
      <c r="F5" s="1057" t="s">
        <v>535</v>
      </c>
      <c r="G5" s="1058"/>
      <c r="H5" s="1055" t="s">
        <v>534</v>
      </c>
      <c r="I5" s="1059"/>
      <c r="J5" s="1055" t="s">
        <v>536</v>
      </c>
      <c r="K5" s="1059"/>
      <c r="L5" s="1057" t="s">
        <v>537</v>
      </c>
      <c r="M5" s="1058"/>
      <c r="N5" s="1057" t="s">
        <v>2</v>
      </c>
      <c r="O5" s="1058"/>
      <c r="P5" s="1055" t="s">
        <v>3</v>
      </c>
      <c r="Q5" s="1059"/>
      <c r="R5" s="1055" t="s">
        <v>4</v>
      </c>
      <c r="S5" s="1056"/>
      <c r="T5" s="1055" t="s">
        <v>361</v>
      </c>
      <c r="U5" s="1056"/>
      <c r="V5" s="589"/>
      <c r="W5" s="589"/>
    </row>
    <row r="6" spans="1:23" s="595" customFormat="1" ht="21" customHeight="1" x14ac:dyDescent="0.15">
      <c r="A6" s="591" t="s">
        <v>867</v>
      </c>
      <c r="B6" s="592"/>
      <c r="C6" s="593">
        <v>13101</v>
      </c>
      <c r="D6" s="592" t="s">
        <v>606</v>
      </c>
      <c r="E6" s="593" t="s">
        <v>299</v>
      </c>
      <c r="F6" s="592"/>
      <c r="G6" s="594">
        <v>8414</v>
      </c>
      <c r="H6" s="592"/>
      <c r="I6" s="593">
        <v>26214</v>
      </c>
      <c r="J6" s="592"/>
      <c r="K6" s="593">
        <v>11198</v>
      </c>
      <c r="L6" s="592"/>
      <c r="M6" s="593">
        <v>54988</v>
      </c>
      <c r="N6" s="592"/>
      <c r="O6" s="593">
        <v>68397</v>
      </c>
      <c r="P6" s="592" t="s">
        <v>606</v>
      </c>
      <c r="Q6" s="593">
        <v>117548</v>
      </c>
      <c r="R6" s="592"/>
      <c r="S6" s="593">
        <v>2450</v>
      </c>
      <c r="T6" s="593"/>
      <c r="U6" s="593">
        <v>52018</v>
      </c>
    </row>
    <row r="7" spans="1:23" s="595" customFormat="1" ht="21" customHeight="1" x14ac:dyDescent="0.15">
      <c r="A7" s="596">
        <v>28</v>
      </c>
      <c r="B7" s="597"/>
      <c r="C7" s="598">
        <v>12159</v>
      </c>
      <c r="D7" s="597" t="s">
        <v>606</v>
      </c>
      <c r="E7" s="598" t="s">
        <v>299</v>
      </c>
      <c r="F7" s="597"/>
      <c r="G7" s="599">
        <v>9912</v>
      </c>
      <c r="H7" s="597"/>
      <c r="I7" s="598">
        <v>21848</v>
      </c>
      <c r="J7" s="597"/>
      <c r="K7" s="598">
        <v>10012</v>
      </c>
      <c r="L7" s="597"/>
      <c r="M7" s="598">
        <v>54996</v>
      </c>
      <c r="N7" s="597"/>
      <c r="O7" s="598">
        <v>73306</v>
      </c>
      <c r="P7" s="597"/>
      <c r="Q7" s="598">
        <v>183426</v>
      </c>
      <c r="R7" s="597"/>
      <c r="S7" s="598">
        <v>1713</v>
      </c>
      <c r="T7" s="598"/>
      <c r="U7" s="598">
        <v>59422</v>
      </c>
    </row>
    <row r="8" spans="1:23" s="595" customFormat="1" ht="21" customHeight="1" x14ac:dyDescent="0.15">
      <c r="A8" s="596">
        <v>29</v>
      </c>
      <c r="B8" s="597"/>
      <c r="C8" s="598">
        <v>12218</v>
      </c>
      <c r="D8" s="597" t="s">
        <v>606</v>
      </c>
      <c r="E8" s="598" t="s">
        <v>299</v>
      </c>
      <c r="F8" s="597"/>
      <c r="G8" s="599">
        <v>7870</v>
      </c>
      <c r="H8" s="597"/>
      <c r="I8" s="598">
        <v>22079</v>
      </c>
      <c r="J8" s="597"/>
      <c r="K8" s="598">
        <v>11184</v>
      </c>
      <c r="L8" s="597"/>
      <c r="M8" s="598">
        <v>59442</v>
      </c>
      <c r="N8" s="597" t="s">
        <v>606</v>
      </c>
      <c r="O8" s="598">
        <v>54953</v>
      </c>
      <c r="P8" s="597" t="s">
        <v>606</v>
      </c>
      <c r="Q8" s="598">
        <v>186236</v>
      </c>
      <c r="R8" s="597"/>
      <c r="S8" s="598">
        <v>1787</v>
      </c>
      <c r="T8" s="598"/>
      <c r="U8" s="598">
        <v>55007</v>
      </c>
    </row>
    <row r="9" spans="1:23" s="595" customFormat="1" ht="21" customHeight="1" x14ac:dyDescent="0.15">
      <c r="A9" s="596">
        <v>30</v>
      </c>
      <c r="B9" s="597"/>
      <c r="C9" s="598">
        <v>15113</v>
      </c>
      <c r="D9" s="597" t="s">
        <v>606</v>
      </c>
      <c r="E9" s="598" t="s">
        <v>299</v>
      </c>
      <c r="F9" s="597"/>
      <c r="G9" s="599">
        <v>10997</v>
      </c>
      <c r="H9" s="597"/>
      <c r="I9" s="598">
        <v>28095</v>
      </c>
      <c r="J9" s="597"/>
      <c r="K9" s="598">
        <v>9416</v>
      </c>
      <c r="L9" s="597"/>
      <c r="M9" s="598">
        <v>54315</v>
      </c>
      <c r="N9" s="597"/>
      <c r="O9" s="598">
        <v>73110</v>
      </c>
      <c r="P9" s="597" t="s">
        <v>606</v>
      </c>
      <c r="Q9" s="598">
        <v>165994</v>
      </c>
      <c r="R9" s="597"/>
      <c r="S9" s="598">
        <v>1366</v>
      </c>
      <c r="T9" s="598"/>
      <c r="U9" s="598">
        <v>58468</v>
      </c>
    </row>
    <row r="10" spans="1:23" s="595" customFormat="1" ht="21" customHeight="1" x14ac:dyDescent="0.15">
      <c r="A10" s="596" t="s">
        <v>828</v>
      </c>
      <c r="B10" s="597"/>
      <c r="C10" s="598">
        <v>18235</v>
      </c>
      <c r="D10" s="597" t="s">
        <v>606</v>
      </c>
      <c r="E10" s="598" t="s">
        <v>299</v>
      </c>
      <c r="F10" s="597"/>
      <c r="G10" s="599">
        <v>10794</v>
      </c>
      <c r="H10" s="597" t="s">
        <v>606</v>
      </c>
      <c r="I10" s="598" t="s">
        <v>299</v>
      </c>
      <c r="J10" s="597"/>
      <c r="K10" s="598">
        <v>9024</v>
      </c>
      <c r="L10" s="597"/>
      <c r="M10" s="598">
        <v>54185</v>
      </c>
      <c r="N10" s="597"/>
      <c r="O10" s="598">
        <v>63263</v>
      </c>
      <c r="P10" s="597"/>
      <c r="Q10" s="598">
        <v>157109</v>
      </c>
      <c r="R10" s="597"/>
      <c r="S10" s="598">
        <v>1288</v>
      </c>
      <c r="T10" s="598"/>
      <c r="U10" s="598">
        <v>50343</v>
      </c>
    </row>
    <row r="11" spans="1:23" s="587" customFormat="1" ht="21" customHeight="1" x14ac:dyDescent="0.15">
      <c r="A11" s="495">
        <v>2</v>
      </c>
      <c r="B11" s="600" t="s">
        <v>890</v>
      </c>
      <c r="C11" s="642" t="s">
        <v>299</v>
      </c>
      <c r="D11" s="597" t="s">
        <v>890</v>
      </c>
      <c r="E11" s="642">
        <v>4388</v>
      </c>
      <c r="F11" s="600" t="s">
        <v>890</v>
      </c>
      <c r="G11" s="643">
        <v>7747</v>
      </c>
      <c r="H11" s="600" t="s">
        <v>890</v>
      </c>
      <c r="I11" s="642" t="s">
        <v>299</v>
      </c>
      <c r="J11" s="600" t="s">
        <v>890</v>
      </c>
      <c r="K11" s="642">
        <v>2577</v>
      </c>
      <c r="L11" s="600" t="s">
        <v>890</v>
      </c>
      <c r="M11" s="642">
        <v>43208</v>
      </c>
      <c r="N11" s="600" t="s">
        <v>890</v>
      </c>
      <c r="O11" s="642">
        <v>44123</v>
      </c>
      <c r="P11" s="600" t="s">
        <v>890</v>
      </c>
      <c r="Q11" s="642">
        <v>57173</v>
      </c>
      <c r="R11" s="600" t="s">
        <v>890</v>
      </c>
      <c r="S11" s="642">
        <v>230</v>
      </c>
      <c r="T11" s="600" t="s">
        <v>890</v>
      </c>
      <c r="U11" s="642">
        <v>37178</v>
      </c>
    </row>
    <row r="12" spans="1:23" s="587" customFormat="1" ht="15" customHeight="1" x14ac:dyDescent="0.15">
      <c r="A12" s="601"/>
      <c r="B12" s="602"/>
      <c r="C12" s="602"/>
      <c r="D12" s="602"/>
      <c r="E12" s="602"/>
      <c r="F12" s="603"/>
      <c r="G12" s="604"/>
      <c r="H12" s="602"/>
      <c r="I12" s="602"/>
      <c r="J12" s="603"/>
      <c r="K12" s="604"/>
      <c r="L12" s="602"/>
      <c r="M12" s="602"/>
      <c r="N12" s="605"/>
      <c r="O12" s="606"/>
      <c r="P12" s="597"/>
      <c r="Q12" s="598"/>
      <c r="R12" s="597"/>
      <c r="S12" s="598"/>
      <c r="T12" s="597"/>
      <c r="U12" s="598"/>
      <c r="V12" s="607"/>
    </row>
    <row r="13" spans="1:23" s="587" customFormat="1" ht="29.25" customHeight="1" x14ac:dyDescent="0.15">
      <c r="A13" s="1032" t="s">
        <v>607</v>
      </c>
      <c r="B13" s="1052" t="s">
        <v>608</v>
      </c>
      <c r="C13" s="1036"/>
      <c r="D13" s="1036"/>
      <c r="E13" s="1036"/>
      <c r="F13" s="1036"/>
      <c r="G13" s="1036"/>
      <c r="H13" s="1036"/>
      <c r="I13" s="1036"/>
      <c r="J13" s="1052" t="s">
        <v>609</v>
      </c>
      <c r="K13" s="1036"/>
      <c r="L13" s="1036"/>
      <c r="M13" s="1036"/>
      <c r="N13" s="1036"/>
      <c r="O13" s="1036"/>
      <c r="P13" s="1036"/>
      <c r="Q13" s="1036"/>
      <c r="R13" s="1036"/>
      <c r="S13" s="1036"/>
      <c r="T13" s="589"/>
      <c r="U13" s="589"/>
      <c r="V13" s="608"/>
      <c r="W13" s="589"/>
    </row>
    <row r="14" spans="1:23" s="595" customFormat="1" ht="32.1" customHeight="1" x14ac:dyDescent="0.15">
      <c r="A14" s="1033"/>
      <c r="B14" s="1043" t="s">
        <v>610</v>
      </c>
      <c r="C14" s="1044"/>
      <c r="D14" s="1043" t="s">
        <v>611</v>
      </c>
      <c r="E14" s="1044"/>
      <c r="F14" s="1043" t="s">
        <v>612</v>
      </c>
      <c r="G14" s="1044"/>
      <c r="H14" s="1045" t="s">
        <v>613</v>
      </c>
      <c r="I14" s="1051"/>
      <c r="J14" s="1043" t="s">
        <v>614</v>
      </c>
      <c r="K14" s="1044"/>
      <c r="L14" s="1045" t="s">
        <v>613</v>
      </c>
      <c r="M14" s="1051"/>
      <c r="N14" s="1045" t="s">
        <v>615</v>
      </c>
      <c r="O14" s="1051"/>
      <c r="P14" s="1045" t="s">
        <v>616</v>
      </c>
      <c r="Q14" s="1051"/>
      <c r="R14" s="1043" t="s">
        <v>617</v>
      </c>
      <c r="S14" s="1053"/>
      <c r="T14" s="608"/>
      <c r="U14" s="589"/>
      <c r="V14" s="609"/>
    </row>
    <row r="15" spans="1:23" s="595" customFormat="1" ht="21" customHeight="1" x14ac:dyDescent="0.15">
      <c r="A15" s="596" t="s">
        <v>867</v>
      </c>
      <c r="B15" s="597"/>
      <c r="C15" s="598">
        <v>9482</v>
      </c>
      <c r="D15" s="597"/>
      <c r="E15" s="598">
        <v>6345</v>
      </c>
      <c r="F15" s="597"/>
      <c r="G15" s="598">
        <v>11402</v>
      </c>
      <c r="H15" s="597"/>
      <c r="I15" s="599">
        <v>5333</v>
      </c>
      <c r="J15" s="597"/>
      <c r="K15" s="598">
        <v>6458</v>
      </c>
      <c r="L15" s="597"/>
      <c r="M15" s="598">
        <v>4433</v>
      </c>
      <c r="N15" s="597" t="s">
        <v>606</v>
      </c>
      <c r="O15" s="598">
        <v>5404</v>
      </c>
      <c r="P15" s="597"/>
      <c r="Q15" s="598">
        <v>3280</v>
      </c>
      <c r="R15" s="597"/>
      <c r="S15" s="598">
        <v>705</v>
      </c>
      <c r="T15" s="598"/>
      <c r="U15" s="609"/>
      <c r="V15" s="1063"/>
      <c r="W15" s="1063"/>
    </row>
    <row r="16" spans="1:23" s="610" customFormat="1" ht="21" customHeight="1" x14ac:dyDescent="0.15">
      <c r="A16" s="596">
        <v>28</v>
      </c>
      <c r="B16" s="597"/>
      <c r="C16" s="598">
        <v>9708</v>
      </c>
      <c r="D16" s="597"/>
      <c r="E16" s="598">
        <v>7266</v>
      </c>
      <c r="F16" s="597"/>
      <c r="G16" s="598">
        <v>10453</v>
      </c>
      <c r="H16" s="597"/>
      <c r="I16" s="599">
        <v>5931</v>
      </c>
      <c r="J16" s="597"/>
      <c r="K16" s="598">
        <v>7764</v>
      </c>
      <c r="L16" s="597"/>
      <c r="M16" s="598">
        <v>4457</v>
      </c>
      <c r="N16" s="597"/>
      <c r="O16" s="598">
        <v>3162</v>
      </c>
      <c r="P16" s="597"/>
      <c r="Q16" s="598">
        <v>2202</v>
      </c>
      <c r="R16" s="597"/>
      <c r="S16" s="598">
        <v>791</v>
      </c>
      <c r="T16" s="598"/>
      <c r="U16" s="609"/>
      <c r="V16" s="609"/>
    </row>
    <row r="17" spans="1:29" s="610" customFormat="1" ht="21" customHeight="1" x14ac:dyDescent="0.15">
      <c r="A17" s="596">
        <v>29</v>
      </c>
      <c r="B17" s="597"/>
      <c r="C17" s="598">
        <v>9546</v>
      </c>
      <c r="D17" s="597" t="s">
        <v>606</v>
      </c>
      <c r="E17" s="598">
        <v>4306</v>
      </c>
      <c r="F17" s="597" t="s">
        <v>606</v>
      </c>
      <c r="G17" s="598">
        <v>9554</v>
      </c>
      <c r="H17" s="597"/>
      <c r="I17" s="599">
        <v>5861</v>
      </c>
      <c r="J17" s="597"/>
      <c r="K17" s="598">
        <v>5565</v>
      </c>
      <c r="L17" s="597"/>
      <c r="M17" s="598">
        <v>3979</v>
      </c>
      <c r="N17" s="597"/>
      <c r="O17" s="598">
        <v>4659</v>
      </c>
      <c r="P17" s="597"/>
      <c r="Q17" s="598">
        <v>5931</v>
      </c>
      <c r="R17" s="597"/>
      <c r="S17" s="598">
        <v>1048</v>
      </c>
      <c r="T17" s="598"/>
      <c r="U17" s="611"/>
      <c r="V17" s="609"/>
    </row>
    <row r="18" spans="1:29" s="610" customFormat="1" ht="21" customHeight="1" x14ac:dyDescent="0.15">
      <c r="A18" s="596">
        <v>30</v>
      </c>
      <c r="B18" s="597"/>
      <c r="C18" s="598">
        <v>9843</v>
      </c>
      <c r="D18" s="597"/>
      <c r="E18" s="598">
        <v>6662</v>
      </c>
      <c r="F18" s="597"/>
      <c r="G18" s="598">
        <v>10499</v>
      </c>
      <c r="H18" s="597"/>
      <c r="I18" s="599">
        <v>6049</v>
      </c>
      <c r="J18" s="597"/>
      <c r="K18" s="598">
        <v>5499</v>
      </c>
      <c r="L18" s="597"/>
      <c r="M18" s="598">
        <v>4528</v>
      </c>
      <c r="N18" s="597"/>
      <c r="O18" s="598">
        <v>4323</v>
      </c>
      <c r="P18" s="597"/>
      <c r="Q18" s="598">
        <v>4405</v>
      </c>
      <c r="R18" s="597"/>
      <c r="S18" s="598">
        <v>1128</v>
      </c>
      <c r="T18" s="598"/>
      <c r="U18" s="611"/>
      <c r="V18" s="609"/>
    </row>
    <row r="19" spans="1:29" ht="21" customHeight="1" x14ac:dyDescent="0.15">
      <c r="A19" s="596" t="s">
        <v>827</v>
      </c>
      <c r="B19" s="597"/>
      <c r="C19" s="598">
        <v>9439</v>
      </c>
      <c r="D19" s="597"/>
      <c r="E19" s="598">
        <v>6057</v>
      </c>
      <c r="F19" s="597"/>
      <c r="G19" s="598">
        <v>9957</v>
      </c>
      <c r="H19" s="597"/>
      <c r="I19" s="599">
        <v>7175</v>
      </c>
      <c r="J19" s="597"/>
      <c r="K19" s="598">
        <v>5936</v>
      </c>
      <c r="L19" s="597"/>
      <c r="M19" s="598">
        <v>4562</v>
      </c>
      <c r="N19" s="597"/>
      <c r="O19" s="598">
        <v>5461</v>
      </c>
      <c r="P19" s="597"/>
      <c r="Q19" s="598">
        <v>3738</v>
      </c>
      <c r="R19" s="597"/>
      <c r="S19" s="598">
        <v>1189</v>
      </c>
      <c r="T19" s="598"/>
      <c r="U19" s="611"/>
      <c r="V19" s="612"/>
      <c r="W19" s="612"/>
    </row>
    <row r="20" spans="1:29" s="587" customFormat="1" ht="21" customHeight="1" x14ac:dyDescent="0.15">
      <c r="A20" s="495">
        <v>2</v>
      </c>
      <c r="B20" s="600" t="s">
        <v>893</v>
      </c>
      <c r="C20" s="642" t="s">
        <v>299</v>
      </c>
      <c r="D20" s="600" t="s">
        <v>893</v>
      </c>
      <c r="E20" s="642">
        <v>2205</v>
      </c>
      <c r="F20" s="600" t="s">
        <v>893</v>
      </c>
      <c r="G20" s="642">
        <v>6651</v>
      </c>
      <c r="H20" s="600" t="s">
        <v>893</v>
      </c>
      <c r="I20" s="643">
        <v>6134</v>
      </c>
      <c r="J20" s="644" t="s">
        <v>893</v>
      </c>
      <c r="K20" s="642">
        <v>3010</v>
      </c>
      <c r="L20" s="600" t="s">
        <v>893</v>
      </c>
      <c r="M20" s="642">
        <v>4634</v>
      </c>
      <c r="N20" s="600" t="s">
        <v>893</v>
      </c>
      <c r="O20" s="642">
        <v>3395</v>
      </c>
      <c r="P20" s="600" t="s">
        <v>893</v>
      </c>
      <c r="Q20" s="642">
        <v>2207</v>
      </c>
      <c r="R20" s="600" t="s">
        <v>893</v>
      </c>
      <c r="S20" s="642">
        <v>1013</v>
      </c>
      <c r="T20" s="598"/>
      <c r="U20" s="611"/>
      <c r="Y20" s="589"/>
      <c r="Z20" s="589"/>
      <c r="AA20" s="589"/>
    </row>
    <row r="21" spans="1:29" s="587" customFormat="1" ht="15" customHeight="1" x14ac:dyDescent="0.15">
      <c r="A21" s="613"/>
      <c r="B21" s="613"/>
      <c r="C21" s="613"/>
      <c r="D21" s="613"/>
      <c r="E21" s="613"/>
      <c r="F21" s="613"/>
      <c r="G21" s="613"/>
      <c r="H21" s="613"/>
      <c r="I21" s="614" t="s">
        <v>564</v>
      </c>
      <c r="J21" s="614"/>
      <c r="K21" s="613"/>
      <c r="L21" s="613"/>
      <c r="M21" s="613"/>
      <c r="N21" s="613"/>
      <c r="O21" s="613"/>
      <c r="P21" s="613"/>
      <c r="Q21" s="613"/>
      <c r="R21" s="613"/>
      <c r="S21" s="613"/>
      <c r="T21" s="613"/>
      <c r="U21" s="613"/>
      <c r="V21" s="613"/>
      <c r="W21" s="613"/>
      <c r="AA21" s="589"/>
      <c r="AB21" s="589"/>
      <c r="AC21" s="589"/>
    </row>
    <row r="22" spans="1:29" s="587" customFormat="1" ht="29.25" customHeight="1" x14ac:dyDescent="0.15">
      <c r="A22" s="1032" t="s">
        <v>607</v>
      </c>
      <c r="B22" s="1048" t="s">
        <v>618</v>
      </c>
      <c r="C22" s="1049"/>
      <c r="D22" s="1049"/>
      <c r="E22" s="1050"/>
      <c r="F22" s="1036" t="s">
        <v>619</v>
      </c>
      <c r="G22" s="1036"/>
      <c r="H22" s="1036"/>
      <c r="I22" s="1036"/>
      <c r="J22" s="1037" t="s">
        <v>620</v>
      </c>
      <c r="K22" s="1038"/>
      <c r="L22" s="1038"/>
      <c r="M22" s="1038"/>
      <c r="N22" s="1039" t="s">
        <v>621</v>
      </c>
      <c r="O22" s="1040"/>
      <c r="P22" s="1040"/>
      <c r="Q22" s="1041"/>
      <c r="R22" s="1039" t="s">
        <v>622</v>
      </c>
      <c r="S22" s="1042"/>
      <c r="T22" s="1042"/>
      <c r="U22" s="1042"/>
      <c r="AA22" s="589"/>
      <c r="AB22" s="589"/>
      <c r="AC22" s="589"/>
    </row>
    <row r="23" spans="1:29" s="587" customFormat="1" ht="32.1" customHeight="1" x14ac:dyDescent="0.15">
      <c r="A23" s="1033"/>
      <c r="B23" s="1043" t="s">
        <v>837</v>
      </c>
      <c r="C23" s="1044"/>
      <c r="D23" s="1045" t="s">
        <v>838</v>
      </c>
      <c r="E23" s="1044"/>
      <c r="F23" s="1043" t="s">
        <v>612</v>
      </c>
      <c r="G23" s="1044"/>
      <c r="H23" s="1045" t="s">
        <v>613</v>
      </c>
      <c r="I23" s="1044"/>
      <c r="J23" s="1046" t="s">
        <v>614</v>
      </c>
      <c r="K23" s="1047"/>
      <c r="L23" s="1047"/>
      <c r="M23" s="1047"/>
      <c r="N23" s="1046"/>
      <c r="O23" s="1064"/>
      <c r="P23" s="1064"/>
      <c r="Q23" s="1065"/>
      <c r="R23" s="1046"/>
      <c r="S23" s="1047"/>
      <c r="T23" s="1047"/>
      <c r="U23" s="1047"/>
      <c r="AA23" s="589"/>
      <c r="AB23" s="589"/>
      <c r="AC23" s="589"/>
    </row>
    <row r="24" spans="1:29" s="595" customFormat="1" ht="21" customHeight="1" x14ac:dyDescent="0.15">
      <c r="A24" s="615" t="s">
        <v>877</v>
      </c>
      <c r="B24" s="608"/>
      <c r="C24" s="598">
        <v>11699</v>
      </c>
      <c r="D24" s="608"/>
      <c r="E24" s="598">
        <v>4304</v>
      </c>
      <c r="F24" s="608"/>
      <c r="G24" s="598">
        <v>7720</v>
      </c>
      <c r="H24" s="598"/>
      <c r="I24" s="598">
        <v>3593</v>
      </c>
      <c r="J24" s="616"/>
      <c r="K24" s="617"/>
      <c r="L24" s="1025">
        <v>26071</v>
      </c>
      <c r="M24" s="1062"/>
      <c r="N24" s="618"/>
      <c r="O24" s="617"/>
      <c r="P24" s="1025">
        <v>6874</v>
      </c>
      <c r="Q24" s="1062"/>
      <c r="R24" s="619"/>
      <c r="S24" s="620"/>
      <c r="T24" s="1025">
        <v>15162</v>
      </c>
      <c r="U24" s="1025"/>
      <c r="V24" s="587"/>
      <c r="W24" s="587"/>
      <c r="AA24" s="609"/>
      <c r="AB24" s="609"/>
      <c r="AC24" s="609"/>
    </row>
    <row r="25" spans="1:29" s="595" customFormat="1" ht="21" customHeight="1" x14ac:dyDescent="0.15">
      <c r="A25" s="615">
        <v>28</v>
      </c>
      <c r="B25" s="608"/>
      <c r="C25" s="598">
        <v>10034</v>
      </c>
      <c r="D25" s="608"/>
      <c r="E25" s="598">
        <v>4028</v>
      </c>
      <c r="F25" s="621"/>
      <c r="G25" s="598">
        <v>7237</v>
      </c>
      <c r="H25" s="598"/>
      <c r="I25" s="598">
        <v>4639</v>
      </c>
      <c r="J25" s="622"/>
      <c r="K25" s="623"/>
      <c r="L25" s="1025">
        <v>26379</v>
      </c>
      <c r="M25" s="1062"/>
      <c r="N25" s="622"/>
      <c r="O25" s="623"/>
      <c r="P25" s="1025">
        <v>7011</v>
      </c>
      <c r="Q25" s="1062"/>
      <c r="R25" s="616"/>
      <c r="S25" s="624"/>
      <c r="T25" s="1025">
        <v>17744</v>
      </c>
      <c r="U25" s="1025"/>
      <c r="V25" s="587"/>
      <c r="W25" s="587"/>
      <c r="AA25" s="609"/>
      <c r="AB25" s="609"/>
      <c r="AC25" s="609"/>
    </row>
    <row r="26" spans="1:29" s="595" customFormat="1" ht="21" customHeight="1" x14ac:dyDescent="0.15">
      <c r="A26" s="596">
        <v>29</v>
      </c>
      <c r="B26" s="625"/>
      <c r="C26" s="598">
        <v>10120</v>
      </c>
      <c r="D26" s="625"/>
      <c r="E26" s="598">
        <v>4145</v>
      </c>
      <c r="F26" s="625"/>
      <c r="G26" s="598">
        <v>7574</v>
      </c>
      <c r="H26" s="598"/>
      <c r="I26" s="598">
        <v>4081</v>
      </c>
      <c r="J26" s="622"/>
      <c r="K26" s="623"/>
      <c r="L26" s="1025">
        <v>20819</v>
      </c>
      <c r="M26" s="1026"/>
      <c r="N26" s="622"/>
      <c r="O26" s="623"/>
      <c r="P26" s="1025">
        <v>8399</v>
      </c>
      <c r="Q26" s="1026"/>
      <c r="R26" s="622"/>
      <c r="S26" s="597" t="s">
        <v>894</v>
      </c>
      <c r="T26" s="1025">
        <v>14888</v>
      </c>
      <c r="U26" s="1068"/>
      <c r="AA26" s="609"/>
      <c r="AB26" s="609"/>
      <c r="AC26" s="609"/>
    </row>
    <row r="27" spans="1:29" s="595" customFormat="1" ht="21" customHeight="1" x14ac:dyDescent="0.15">
      <c r="A27" s="596">
        <v>30</v>
      </c>
      <c r="B27" s="625"/>
      <c r="C27" s="598">
        <v>12240</v>
      </c>
      <c r="D27" s="625"/>
      <c r="E27" s="598">
        <v>4772</v>
      </c>
      <c r="F27" s="625"/>
      <c r="G27" s="598">
        <v>7268</v>
      </c>
      <c r="H27" s="598"/>
      <c r="I27" s="598">
        <v>4544</v>
      </c>
      <c r="J27" s="622"/>
      <c r="K27" s="623"/>
      <c r="L27" s="1025">
        <v>28101</v>
      </c>
      <c r="M27" s="1027"/>
      <c r="N27" s="622"/>
      <c r="O27" s="623"/>
      <c r="P27" s="1025">
        <v>7659</v>
      </c>
      <c r="Q27" s="1027"/>
      <c r="R27" s="627"/>
      <c r="S27" s="626"/>
      <c r="T27" s="1025">
        <v>15149</v>
      </c>
      <c r="U27" s="1067"/>
      <c r="AA27" s="609"/>
      <c r="AB27" s="609"/>
      <c r="AC27" s="609"/>
    </row>
    <row r="28" spans="1:29" ht="21" customHeight="1" x14ac:dyDescent="0.15">
      <c r="A28" s="596" t="s">
        <v>827</v>
      </c>
      <c r="B28" s="625"/>
      <c r="C28" s="598">
        <v>10411</v>
      </c>
      <c r="D28" s="625"/>
      <c r="E28" s="598">
        <v>3806</v>
      </c>
      <c r="F28" s="625"/>
      <c r="G28" s="598">
        <v>6440</v>
      </c>
      <c r="H28" s="598"/>
      <c r="I28" s="598">
        <v>3264</v>
      </c>
      <c r="J28" s="622"/>
      <c r="K28" s="623"/>
      <c r="L28" s="1025">
        <v>24954</v>
      </c>
      <c r="M28" s="1027"/>
      <c r="N28" s="622"/>
      <c r="O28" s="623"/>
      <c r="P28" s="1025">
        <v>7918</v>
      </c>
      <c r="Q28" s="1027"/>
      <c r="R28" s="622"/>
      <c r="S28" s="623"/>
      <c r="T28" s="1025">
        <v>14896</v>
      </c>
      <c r="U28" s="1067"/>
      <c r="V28" s="595"/>
      <c r="W28" s="595"/>
    </row>
    <row r="29" spans="1:29" ht="21" customHeight="1" x14ac:dyDescent="0.15">
      <c r="A29" s="495">
        <v>2</v>
      </c>
      <c r="B29" s="600" t="s">
        <v>893</v>
      </c>
      <c r="C29" s="642">
        <v>9004</v>
      </c>
      <c r="D29" s="600" t="s">
        <v>893</v>
      </c>
      <c r="E29" s="642">
        <v>1710</v>
      </c>
      <c r="F29" s="600" t="s">
        <v>893</v>
      </c>
      <c r="G29" s="642">
        <v>5689</v>
      </c>
      <c r="H29" s="600" t="s">
        <v>893</v>
      </c>
      <c r="I29" s="642">
        <v>3268</v>
      </c>
      <c r="J29" s="645"/>
      <c r="K29" s="600" t="s">
        <v>893</v>
      </c>
      <c r="L29" s="1023">
        <v>6786</v>
      </c>
      <c r="M29" s="1024"/>
      <c r="N29" s="645"/>
      <c r="O29" s="600" t="s">
        <v>893</v>
      </c>
      <c r="P29" s="1023">
        <v>7063</v>
      </c>
      <c r="Q29" s="1024"/>
      <c r="R29" s="645"/>
      <c r="S29" s="600" t="s">
        <v>893</v>
      </c>
      <c r="T29" s="1023">
        <v>13399</v>
      </c>
      <c r="U29" s="1066"/>
      <c r="V29" s="595"/>
      <c r="W29" s="595"/>
    </row>
    <row r="30" spans="1:29" ht="15" customHeight="1" x14ac:dyDescent="0.15">
      <c r="A30" s="628"/>
      <c r="B30" s="628"/>
      <c r="C30" s="629"/>
      <c r="D30" s="628"/>
      <c r="E30" s="629"/>
      <c r="F30" s="628"/>
      <c r="G30" s="629"/>
      <c r="H30" s="629"/>
      <c r="I30" s="629"/>
      <c r="J30" s="602"/>
      <c r="K30" s="602"/>
      <c r="L30" s="603"/>
      <c r="M30" s="604"/>
      <c r="N30" s="592"/>
      <c r="O30" s="592"/>
      <c r="P30" s="630"/>
      <c r="Q30" s="631"/>
      <c r="R30" s="592"/>
      <c r="S30" s="592"/>
      <c r="T30" s="630"/>
      <c r="U30" s="631"/>
      <c r="V30" s="595"/>
      <c r="W30" s="595"/>
    </row>
    <row r="31" spans="1:29" s="587" customFormat="1" ht="29.25" customHeight="1" x14ac:dyDescent="0.15">
      <c r="A31" s="1032" t="s">
        <v>607</v>
      </c>
      <c r="B31" s="1029" t="s">
        <v>669</v>
      </c>
      <c r="C31" s="1030"/>
      <c r="D31" s="1030"/>
      <c r="E31" s="1030"/>
      <c r="F31" s="1030"/>
      <c r="G31" s="1030"/>
      <c r="H31" s="1030"/>
      <c r="I31" s="1030"/>
      <c r="J31" s="1030"/>
      <c r="K31" s="1030"/>
      <c r="L31" s="1030"/>
      <c r="M31" s="1030"/>
      <c r="N31" s="632"/>
      <c r="O31" s="632"/>
      <c r="P31" s="633"/>
      <c r="Q31" s="633"/>
      <c r="R31" s="609"/>
      <c r="S31" s="589"/>
      <c r="T31" s="589"/>
      <c r="U31" s="589"/>
      <c r="V31" s="589"/>
      <c r="AA31" s="589"/>
      <c r="AB31" s="589"/>
      <c r="AC31" s="589"/>
    </row>
    <row r="32" spans="1:29" s="587" customFormat="1" ht="32.1" customHeight="1" x14ac:dyDescent="0.15">
      <c r="A32" s="1033"/>
      <c r="B32" s="1028" t="s">
        <v>670</v>
      </c>
      <c r="C32" s="1028"/>
      <c r="D32" s="1028" t="s">
        <v>671</v>
      </c>
      <c r="E32" s="1034"/>
      <c r="F32" s="1028" t="s">
        <v>672</v>
      </c>
      <c r="G32" s="1034"/>
      <c r="H32" s="1034" t="s">
        <v>3</v>
      </c>
      <c r="I32" s="1034"/>
      <c r="J32" s="1035" t="s">
        <v>673</v>
      </c>
      <c r="K32" s="1035"/>
      <c r="L32" s="1031" t="s">
        <v>775</v>
      </c>
      <c r="M32" s="1031"/>
      <c r="N32" s="633"/>
      <c r="O32" s="633"/>
      <c r="P32" s="589"/>
      <c r="Q32" s="589"/>
      <c r="R32" s="589"/>
      <c r="S32" s="589"/>
      <c r="T32" s="589"/>
      <c r="Y32" s="589"/>
      <c r="Z32" s="589"/>
      <c r="AA32" s="589"/>
    </row>
    <row r="33" spans="1:23" ht="21" customHeight="1" x14ac:dyDescent="0.15">
      <c r="A33" s="591" t="s">
        <v>858</v>
      </c>
      <c r="B33" s="634"/>
      <c r="C33" s="593">
        <v>2477</v>
      </c>
      <c r="D33" s="634"/>
      <c r="E33" s="593">
        <v>460</v>
      </c>
      <c r="F33" s="593"/>
      <c r="G33" s="593">
        <v>206</v>
      </c>
      <c r="H33" s="635"/>
      <c r="I33" s="593">
        <v>6336</v>
      </c>
      <c r="J33" s="636"/>
      <c r="K33" s="593">
        <v>7817</v>
      </c>
      <c r="L33" s="623"/>
      <c r="M33" s="598">
        <v>494</v>
      </c>
      <c r="N33" s="637"/>
      <c r="O33" s="638"/>
      <c r="P33" s="623"/>
      <c r="Q33" s="623"/>
      <c r="R33" s="637"/>
      <c r="S33" s="638"/>
      <c r="T33" s="609"/>
      <c r="U33" s="595"/>
      <c r="V33" s="612"/>
      <c r="W33" s="612"/>
    </row>
    <row r="34" spans="1:23" ht="21" customHeight="1" x14ac:dyDescent="0.15">
      <c r="A34" s="495">
        <v>2</v>
      </c>
      <c r="B34" s="646" t="s">
        <v>891</v>
      </c>
      <c r="C34" s="642">
        <v>1257</v>
      </c>
      <c r="D34" s="646" t="s">
        <v>891</v>
      </c>
      <c r="E34" s="642">
        <v>360</v>
      </c>
      <c r="F34" s="646" t="s">
        <v>891</v>
      </c>
      <c r="G34" s="642">
        <v>88</v>
      </c>
      <c r="H34" s="646" t="s">
        <v>891</v>
      </c>
      <c r="I34" s="642">
        <v>6026</v>
      </c>
      <c r="J34" s="646" t="s">
        <v>891</v>
      </c>
      <c r="K34" s="642">
        <v>3132</v>
      </c>
      <c r="L34" s="646" t="s">
        <v>891</v>
      </c>
      <c r="M34" s="647">
        <v>173</v>
      </c>
      <c r="N34" s="637"/>
      <c r="O34" s="638"/>
      <c r="P34" s="623"/>
      <c r="Q34" s="623"/>
      <c r="R34" s="637"/>
      <c r="S34" s="638"/>
      <c r="T34" s="609"/>
      <c r="U34" s="595"/>
      <c r="V34" s="612"/>
      <c r="W34" s="612"/>
    </row>
    <row r="35" spans="1:23" ht="16.5" customHeight="1" x14ac:dyDescent="0.15">
      <c r="A35" s="639" t="s">
        <v>623</v>
      </c>
      <c r="M35" s="640" t="s">
        <v>657</v>
      </c>
      <c r="O35" s="640"/>
      <c r="U35" s="612"/>
      <c r="W35" s="590"/>
    </row>
    <row r="36" spans="1:23" ht="16.5" customHeight="1" x14ac:dyDescent="0.15">
      <c r="A36" s="639" t="s">
        <v>892</v>
      </c>
      <c r="U36" s="612"/>
      <c r="W36" s="590"/>
    </row>
    <row r="37" spans="1:23" ht="16.5" customHeight="1" x14ac:dyDescent="0.15">
      <c r="A37" s="639"/>
      <c r="U37" s="612"/>
      <c r="W37" s="590"/>
    </row>
    <row r="38" spans="1:23" ht="16.5" customHeight="1" x14ac:dyDescent="0.15">
      <c r="A38" s="639"/>
      <c r="U38" s="612"/>
      <c r="W38" s="590"/>
    </row>
    <row r="39" spans="1:23" x14ac:dyDescent="0.15">
      <c r="A39" s="641"/>
    </row>
  </sheetData>
  <mergeCells count="66">
    <mergeCell ref="T29:U29"/>
    <mergeCell ref="T28:U28"/>
    <mergeCell ref="T27:U27"/>
    <mergeCell ref="T26:U26"/>
    <mergeCell ref="P29:Q29"/>
    <mergeCell ref="P28:Q28"/>
    <mergeCell ref="P27:Q27"/>
    <mergeCell ref="P26:Q26"/>
    <mergeCell ref="P24:Q24"/>
    <mergeCell ref="T24:U24"/>
    <mergeCell ref="V15:W15"/>
    <mergeCell ref="L25:M25"/>
    <mergeCell ref="P25:Q25"/>
    <mergeCell ref="T25:U25"/>
    <mergeCell ref="N23:Q23"/>
    <mergeCell ref="L24:M24"/>
    <mergeCell ref="A1:W1"/>
    <mergeCell ref="A4:A5"/>
    <mergeCell ref="T5:U5"/>
    <mergeCell ref="F5:G5"/>
    <mergeCell ref="J5:K5"/>
    <mergeCell ref="D5:E5"/>
    <mergeCell ref="H5:I5"/>
    <mergeCell ref="L5:M5"/>
    <mergeCell ref="R5:S5"/>
    <mergeCell ref="P5:Q5"/>
    <mergeCell ref="N5:O5"/>
    <mergeCell ref="B5:C5"/>
    <mergeCell ref="B4:G4"/>
    <mergeCell ref="H4:U4"/>
    <mergeCell ref="A13:A14"/>
    <mergeCell ref="D14:E14"/>
    <mergeCell ref="F14:G14"/>
    <mergeCell ref="H14:I14"/>
    <mergeCell ref="J14:K14"/>
    <mergeCell ref="B13:I13"/>
    <mergeCell ref="J13:S13"/>
    <mergeCell ref="L14:M14"/>
    <mergeCell ref="N14:O14"/>
    <mergeCell ref="P14:Q14"/>
    <mergeCell ref="R14:S14"/>
    <mergeCell ref="B14:C14"/>
    <mergeCell ref="A22:A23"/>
    <mergeCell ref="F22:I22"/>
    <mergeCell ref="J22:M22"/>
    <mergeCell ref="N22:Q22"/>
    <mergeCell ref="R22:U22"/>
    <mergeCell ref="F23:G23"/>
    <mergeCell ref="H23:I23"/>
    <mergeCell ref="J23:M23"/>
    <mergeCell ref="R23:U23"/>
    <mergeCell ref="B23:C23"/>
    <mergeCell ref="D23:E23"/>
    <mergeCell ref="B22:E22"/>
    <mergeCell ref="A31:A32"/>
    <mergeCell ref="D32:E32"/>
    <mergeCell ref="F32:G32"/>
    <mergeCell ref="H32:I32"/>
    <mergeCell ref="J32:K32"/>
    <mergeCell ref="L29:M29"/>
    <mergeCell ref="L26:M26"/>
    <mergeCell ref="L28:M28"/>
    <mergeCell ref="L27:M27"/>
    <mergeCell ref="B32:C32"/>
    <mergeCell ref="B31:M31"/>
    <mergeCell ref="L32:M32"/>
  </mergeCells>
  <phoneticPr fontId="3"/>
  <printOptions horizontalCentered="1"/>
  <pageMargins left="0.19685039370078741" right="0.19685039370078741" top="0.59055118110236227" bottom="0.39370078740157483" header="0.51181102362204722" footer="0"/>
  <pageSetup paperSize="9" orientation="portrait" r:id="rId1"/>
  <headerFooter alignWithMargins="0">
    <oddFooter>&amp;C&amp;12-&amp;A-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61"/>
  <sheetViews>
    <sheetView topLeftCell="A46" zoomScaleNormal="100" zoomScaleSheetLayoutView="85" workbookViewId="0">
      <selection activeCell="O56" sqref="O56:O57"/>
    </sheetView>
  </sheetViews>
  <sheetFormatPr defaultRowHeight="13.5" x14ac:dyDescent="0.15"/>
  <cols>
    <col min="1" max="1" width="3.125" style="328" customWidth="1"/>
    <col min="2" max="2" width="5.625" style="325" customWidth="1"/>
    <col min="3" max="3" width="11.375" style="325" customWidth="1"/>
    <col min="4" max="4" width="12.5" style="325" customWidth="1"/>
    <col min="5" max="5" width="7.375" style="325" customWidth="1"/>
    <col min="6" max="6" width="12.75" style="325" customWidth="1"/>
    <col min="7" max="7" width="1" style="329" customWidth="1"/>
    <col min="8" max="8" width="5.5" style="329" customWidth="1"/>
    <col min="9" max="9" width="3.125" style="329" customWidth="1"/>
    <col min="10" max="10" width="4.625" style="325" customWidth="1"/>
    <col min="11" max="11" width="11.125" style="325" customWidth="1"/>
    <col min="12" max="12" width="19.125" style="325" customWidth="1"/>
    <col min="13" max="16384" width="9" style="325"/>
  </cols>
  <sheetData>
    <row r="1" spans="1:13" x14ac:dyDescent="0.15">
      <c r="A1" s="1069" t="s">
        <v>736</v>
      </c>
      <c r="B1" s="1069"/>
      <c r="C1" s="1069"/>
      <c r="D1" s="1069"/>
      <c r="E1" s="1069"/>
      <c r="F1" s="1069"/>
      <c r="G1" s="1069"/>
      <c r="H1" s="1069"/>
      <c r="I1" s="1069"/>
      <c r="J1" s="1069"/>
      <c r="K1" s="1069"/>
      <c r="L1" s="649"/>
    </row>
    <row r="2" spans="1:13" s="326" customFormat="1" ht="16.5" customHeight="1" x14ac:dyDescent="0.15">
      <c r="A2" s="1070"/>
      <c r="B2" s="1070"/>
      <c r="C2" s="1070"/>
      <c r="D2" s="1070"/>
      <c r="E2" s="1070"/>
      <c r="F2" s="1070"/>
      <c r="G2" s="1070"/>
      <c r="H2" s="1070"/>
      <c r="I2" s="1070"/>
      <c r="J2" s="1070"/>
      <c r="K2" s="1070"/>
      <c r="L2" s="648" t="s">
        <v>881</v>
      </c>
    </row>
    <row r="3" spans="1:13" ht="18" customHeight="1" x14ac:dyDescent="0.15">
      <c r="A3" s="1075" t="s">
        <v>309</v>
      </c>
      <c r="B3" s="1075"/>
      <c r="C3" s="1075"/>
      <c r="D3" s="1078" t="s">
        <v>310</v>
      </c>
      <c r="E3" s="1079"/>
      <c r="F3" s="1080" t="s">
        <v>31</v>
      </c>
      <c r="G3" s="1081"/>
      <c r="H3" s="1082"/>
      <c r="I3" s="1148" t="s">
        <v>32</v>
      </c>
      <c r="J3" s="1148"/>
      <c r="K3" s="1148"/>
      <c r="L3" s="650" t="s">
        <v>33</v>
      </c>
    </row>
    <row r="4" spans="1:13" ht="13.5" customHeight="1" x14ac:dyDescent="0.15">
      <c r="A4" s="1076" t="s">
        <v>34</v>
      </c>
      <c r="B4" s="1076"/>
      <c r="C4" s="1076"/>
      <c r="D4" s="1076"/>
      <c r="E4" s="1077"/>
      <c r="F4" s="1083">
        <v>17</v>
      </c>
      <c r="G4" s="1084"/>
      <c r="H4" s="1084"/>
      <c r="I4" s="1084">
        <v>29</v>
      </c>
      <c r="J4" s="1084"/>
      <c r="K4" s="1084"/>
      <c r="L4" s="674">
        <v>58</v>
      </c>
    </row>
    <row r="5" spans="1:13" ht="13.5" customHeight="1" x14ac:dyDescent="0.15">
      <c r="A5" s="1152" t="s">
        <v>35</v>
      </c>
      <c r="B5" s="1152"/>
      <c r="C5" s="1088"/>
      <c r="D5" s="1087" t="s">
        <v>36</v>
      </c>
      <c r="E5" s="1088"/>
      <c r="F5" s="1085">
        <v>4</v>
      </c>
      <c r="G5" s="1086"/>
      <c r="H5" s="1086"/>
      <c r="I5" s="1140">
        <v>3</v>
      </c>
      <c r="J5" s="1140"/>
      <c r="K5" s="1140"/>
      <c r="L5" s="675">
        <v>9</v>
      </c>
    </row>
    <row r="6" spans="1:13" ht="13.5" customHeight="1" x14ac:dyDescent="0.15">
      <c r="A6" s="1153"/>
      <c r="B6" s="1153"/>
      <c r="C6" s="1143"/>
      <c r="D6" s="1142" t="s">
        <v>37</v>
      </c>
      <c r="E6" s="1143"/>
      <c r="F6" s="1085" t="s">
        <v>299</v>
      </c>
      <c r="G6" s="1086"/>
      <c r="H6" s="1086"/>
      <c r="I6" s="1140" t="s">
        <v>299</v>
      </c>
      <c r="J6" s="1140"/>
      <c r="K6" s="1140"/>
      <c r="L6" s="675">
        <v>1</v>
      </c>
    </row>
    <row r="7" spans="1:13" ht="13.5" customHeight="1" x14ac:dyDescent="0.15">
      <c r="A7" s="1153"/>
      <c r="B7" s="1153"/>
      <c r="C7" s="1143"/>
      <c r="D7" s="1142" t="s">
        <v>38</v>
      </c>
      <c r="E7" s="1143"/>
      <c r="F7" s="1085">
        <v>1</v>
      </c>
      <c r="G7" s="1086"/>
      <c r="H7" s="1086"/>
      <c r="I7" s="1086">
        <v>4</v>
      </c>
      <c r="J7" s="1086"/>
      <c r="K7" s="1086"/>
      <c r="L7" s="676">
        <v>10</v>
      </c>
    </row>
    <row r="8" spans="1:13" ht="13.5" customHeight="1" x14ac:dyDescent="0.15">
      <c r="A8" s="1153"/>
      <c r="B8" s="1153"/>
      <c r="C8" s="1143"/>
      <c r="D8" s="1142" t="s">
        <v>39</v>
      </c>
      <c r="E8" s="1143"/>
      <c r="F8" s="1085" t="s">
        <v>299</v>
      </c>
      <c r="G8" s="1086"/>
      <c r="H8" s="1086"/>
      <c r="I8" s="1086">
        <v>6</v>
      </c>
      <c r="J8" s="1086"/>
      <c r="K8" s="1086"/>
      <c r="L8" s="676">
        <v>2</v>
      </c>
    </row>
    <row r="9" spans="1:13" ht="13.5" customHeight="1" x14ac:dyDescent="0.15">
      <c r="A9" s="1153"/>
      <c r="B9" s="1153"/>
      <c r="C9" s="1143"/>
      <c r="D9" s="1142" t="s">
        <v>40</v>
      </c>
      <c r="E9" s="1143"/>
      <c r="F9" s="1085">
        <v>1</v>
      </c>
      <c r="G9" s="1086"/>
      <c r="H9" s="1086"/>
      <c r="I9" s="1140" t="s">
        <v>299</v>
      </c>
      <c r="J9" s="1140"/>
      <c r="K9" s="1140"/>
      <c r="L9" s="676">
        <v>4</v>
      </c>
    </row>
    <row r="10" spans="1:13" ht="13.5" customHeight="1" x14ac:dyDescent="0.15">
      <c r="A10" s="1153"/>
      <c r="B10" s="1153"/>
      <c r="C10" s="1143"/>
      <c r="D10" s="1142" t="s">
        <v>41</v>
      </c>
      <c r="E10" s="1143"/>
      <c r="F10" s="1085">
        <v>1</v>
      </c>
      <c r="G10" s="1086"/>
      <c r="H10" s="1086"/>
      <c r="I10" s="1086">
        <v>2</v>
      </c>
      <c r="J10" s="1086"/>
      <c r="K10" s="1086"/>
      <c r="L10" s="676">
        <v>10</v>
      </c>
    </row>
    <row r="11" spans="1:13" ht="13.5" customHeight="1" x14ac:dyDescent="0.15">
      <c r="A11" s="1153"/>
      <c r="B11" s="1153"/>
      <c r="C11" s="1143"/>
      <c r="D11" s="1142" t="s">
        <v>42</v>
      </c>
      <c r="E11" s="1143"/>
      <c r="F11" s="1085" t="s">
        <v>299</v>
      </c>
      <c r="G11" s="1086"/>
      <c r="H11" s="1086"/>
      <c r="I11" s="1086">
        <v>1</v>
      </c>
      <c r="J11" s="1086"/>
      <c r="K11" s="1086"/>
      <c r="L11" s="675" t="s">
        <v>299</v>
      </c>
      <c r="M11" s="327"/>
    </row>
    <row r="12" spans="1:13" ht="13.5" customHeight="1" x14ac:dyDescent="0.15">
      <c r="A12" s="1154"/>
      <c r="B12" s="1154"/>
      <c r="C12" s="1145"/>
      <c r="D12" s="1144" t="s">
        <v>43</v>
      </c>
      <c r="E12" s="1145"/>
      <c r="F12" s="1085" t="s">
        <v>299</v>
      </c>
      <c r="G12" s="1086"/>
      <c r="H12" s="1086"/>
      <c r="I12" s="1140">
        <v>1</v>
      </c>
      <c r="J12" s="1140"/>
      <c r="K12" s="1140"/>
      <c r="L12" s="676">
        <v>1</v>
      </c>
    </row>
    <row r="13" spans="1:13" ht="13.5" customHeight="1" x14ac:dyDescent="0.15">
      <c r="A13" s="1139" t="s">
        <v>44</v>
      </c>
      <c r="B13" s="1139"/>
      <c r="C13" s="1138"/>
      <c r="D13" s="1137" t="s">
        <v>45</v>
      </c>
      <c r="E13" s="1138"/>
      <c r="F13" s="1085" t="s">
        <v>299</v>
      </c>
      <c r="G13" s="1086"/>
      <c r="H13" s="1086"/>
      <c r="I13" s="1086">
        <v>4</v>
      </c>
      <c r="J13" s="1086"/>
      <c r="K13" s="1086"/>
      <c r="L13" s="676">
        <v>2</v>
      </c>
    </row>
    <row r="14" spans="1:13" ht="13.5" customHeight="1" x14ac:dyDescent="0.15">
      <c r="A14" s="1139" t="s">
        <v>46</v>
      </c>
      <c r="B14" s="1139"/>
      <c r="C14" s="1138"/>
      <c r="D14" s="1137" t="s">
        <v>343</v>
      </c>
      <c r="E14" s="1138"/>
      <c r="F14" s="1085" t="s">
        <v>299</v>
      </c>
      <c r="G14" s="1086"/>
      <c r="H14" s="1086"/>
      <c r="I14" s="1086">
        <v>1</v>
      </c>
      <c r="J14" s="1086"/>
      <c r="K14" s="1086"/>
      <c r="L14" s="675" t="s">
        <v>299</v>
      </c>
    </row>
    <row r="15" spans="1:13" ht="13.5" customHeight="1" x14ac:dyDescent="0.15">
      <c r="A15" s="1139" t="s">
        <v>47</v>
      </c>
      <c r="B15" s="1139"/>
      <c r="C15" s="1138"/>
      <c r="D15" s="1137" t="s">
        <v>48</v>
      </c>
      <c r="E15" s="1138"/>
      <c r="F15" s="1085" t="s">
        <v>299</v>
      </c>
      <c r="G15" s="1086"/>
      <c r="H15" s="1086"/>
      <c r="I15" s="1140">
        <v>2</v>
      </c>
      <c r="J15" s="1140"/>
      <c r="K15" s="1140"/>
      <c r="L15" s="675">
        <v>4</v>
      </c>
    </row>
    <row r="16" spans="1:13" ht="13.5" customHeight="1" x14ac:dyDescent="0.15">
      <c r="A16" s="1139" t="s">
        <v>49</v>
      </c>
      <c r="B16" s="1139"/>
      <c r="C16" s="1138"/>
      <c r="D16" s="1137" t="s">
        <v>50</v>
      </c>
      <c r="E16" s="1138"/>
      <c r="F16" s="1085">
        <v>1</v>
      </c>
      <c r="G16" s="1086"/>
      <c r="H16" s="1086"/>
      <c r="I16" s="1086">
        <v>3</v>
      </c>
      <c r="J16" s="1086"/>
      <c r="K16" s="1086"/>
      <c r="L16" s="676">
        <v>7</v>
      </c>
    </row>
    <row r="17" spans="1:13" ht="13.5" customHeight="1" x14ac:dyDescent="0.15">
      <c r="A17" s="1139" t="s">
        <v>51</v>
      </c>
      <c r="B17" s="1139"/>
      <c r="C17" s="1138"/>
      <c r="D17" s="1137" t="s">
        <v>52</v>
      </c>
      <c r="E17" s="1138"/>
      <c r="F17" s="1085" t="s">
        <v>299</v>
      </c>
      <c r="G17" s="1086"/>
      <c r="H17" s="1086"/>
      <c r="I17" s="1086">
        <v>2</v>
      </c>
      <c r="J17" s="1086"/>
      <c r="K17" s="1086"/>
      <c r="L17" s="676">
        <v>7</v>
      </c>
    </row>
    <row r="18" spans="1:13" ht="13.5" customHeight="1" x14ac:dyDescent="0.15">
      <c r="A18" s="1139" t="s">
        <v>251</v>
      </c>
      <c r="B18" s="1139"/>
      <c r="C18" s="1138"/>
      <c r="D18" s="1137" t="s">
        <v>249</v>
      </c>
      <c r="E18" s="1138"/>
      <c r="F18" s="1085">
        <v>9</v>
      </c>
      <c r="G18" s="1086"/>
      <c r="H18" s="1086"/>
      <c r="I18" s="1086" t="s">
        <v>299</v>
      </c>
      <c r="J18" s="1086"/>
      <c r="K18" s="1086"/>
      <c r="L18" s="676" t="s">
        <v>299</v>
      </c>
    </row>
    <row r="19" spans="1:13" ht="13.5" customHeight="1" x14ac:dyDescent="0.15">
      <c r="A19" s="1139" t="s">
        <v>331</v>
      </c>
      <c r="B19" s="1139"/>
      <c r="C19" s="1138"/>
      <c r="D19" s="1137"/>
      <c r="E19" s="1138"/>
      <c r="F19" s="1146" t="s">
        <v>299</v>
      </c>
      <c r="G19" s="1147"/>
      <c r="H19" s="1147"/>
      <c r="I19" s="1147" t="s">
        <v>299</v>
      </c>
      <c r="J19" s="1147"/>
      <c r="K19" s="1147"/>
      <c r="L19" s="677">
        <v>1</v>
      </c>
    </row>
    <row r="20" spans="1:13" x14ac:dyDescent="0.15">
      <c r="A20" s="651"/>
      <c r="B20" s="649"/>
      <c r="C20" s="649"/>
      <c r="D20" s="649"/>
      <c r="E20" s="649"/>
      <c r="F20" s="649"/>
      <c r="G20" s="652"/>
      <c r="H20" s="652"/>
      <c r="I20" s="652"/>
      <c r="J20" s="649"/>
      <c r="K20" s="649"/>
      <c r="L20" s="653" t="s">
        <v>344</v>
      </c>
    </row>
    <row r="21" spans="1:13" ht="13.5" customHeight="1" x14ac:dyDescent="0.15">
      <c r="A21" s="1071" t="s">
        <v>737</v>
      </c>
      <c r="B21" s="1071"/>
      <c r="C21" s="1071"/>
      <c r="D21" s="1071"/>
      <c r="E21" s="1071"/>
      <c r="F21" s="1071"/>
      <c r="G21" s="1071"/>
      <c r="H21" s="1071"/>
      <c r="I21" s="1071"/>
      <c r="J21" s="1071"/>
      <c r="K21" s="1071"/>
      <c r="L21" s="649"/>
    </row>
    <row r="22" spans="1:13" s="326" customFormat="1" ht="16.5" customHeight="1" x14ac:dyDescent="0.15">
      <c r="A22" s="1072"/>
      <c r="B22" s="1072"/>
      <c r="C22" s="1072"/>
      <c r="D22" s="1072"/>
      <c r="E22" s="1072"/>
      <c r="F22" s="1072"/>
      <c r="G22" s="1072"/>
      <c r="H22" s="1072"/>
      <c r="I22" s="1072"/>
      <c r="J22" s="1072"/>
      <c r="K22" s="1072"/>
      <c r="L22" s="648" t="s">
        <v>881</v>
      </c>
    </row>
    <row r="23" spans="1:13" s="327" customFormat="1" ht="22.5" x14ac:dyDescent="0.15">
      <c r="A23" s="654" t="s">
        <v>345</v>
      </c>
      <c r="B23" s="655" t="s">
        <v>53</v>
      </c>
      <c r="C23" s="1148" t="s">
        <v>346</v>
      </c>
      <c r="D23" s="1148"/>
      <c r="E23" s="655" t="s">
        <v>55</v>
      </c>
      <c r="F23" s="656" t="s">
        <v>342</v>
      </c>
      <c r="G23" s="1149" t="s">
        <v>347</v>
      </c>
      <c r="H23" s="1081"/>
      <c r="I23" s="1082"/>
      <c r="J23" s="657" t="s">
        <v>56</v>
      </c>
      <c r="K23" s="1148" t="s">
        <v>348</v>
      </c>
      <c r="L23" s="1080"/>
    </row>
    <row r="24" spans="1:13" ht="13.5" customHeight="1" x14ac:dyDescent="0.15">
      <c r="A24" s="658">
        <v>1</v>
      </c>
      <c r="B24" s="659" t="s">
        <v>252</v>
      </c>
      <c r="C24" s="1150" t="s">
        <v>412</v>
      </c>
      <c r="D24" s="1150"/>
      <c r="E24" s="660" t="s">
        <v>366</v>
      </c>
      <c r="F24" s="659" t="s">
        <v>367</v>
      </c>
      <c r="G24" s="1133" t="s">
        <v>413</v>
      </c>
      <c r="H24" s="1133"/>
      <c r="I24" s="1133"/>
      <c r="J24" s="659" t="s">
        <v>61</v>
      </c>
      <c r="K24" s="1151" t="s">
        <v>414</v>
      </c>
      <c r="L24" s="1130"/>
    </row>
    <row r="25" spans="1:13" ht="13.5" customHeight="1" x14ac:dyDescent="0.15">
      <c r="A25" s="661">
        <v>2</v>
      </c>
      <c r="B25" s="662"/>
      <c r="C25" s="1094" t="s">
        <v>58</v>
      </c>
      <c r="D25" s="1094"/>
      <c r="E25" s="663" t="s">
        <v>59</v>
      </c>
      <c r="F25" s="662" t="s">
        <v>60</v>
      </c>
      <c r="G25" s="1093" t="s">
        <v>544</v>
      </c>
      <c r="H25" s="1093"/>
      <c r="I25" s="1093"/>
      <c r="J25" s="662" t="s">
        <v>61</v>
      </c>
      <c r="K25" s="1095" t="s">
        <v>415</v>
      </c>
      <c r="L25" s="1095"/>
    </row>
    <row r="26" spans="1:13" ht="13.5" customHeight="1" x14ac:dyDescent="0.15">
      <c r="A26" s="661"/>
      <c r="B26" s="662"/>
      <c r="C26" s="1094"/>
      <c r="D26" s="1094"/>
      <c r="E26" s="663"/>
      <c r="F26" s="662"/>
      <c r="G26" s="1093"/>
      <c r="H26" s="1093"/>
      <c r="I26" s="1093"/>
      <c r="J26" s="662"/>
      <c r="K26" s="1136" t="s">
        <v>416</v>
      </c>
      <c r="L26" s="1095"/>
    </row>
    <row r="27" spans="1:13" ht="13.5" customHeight="1" x14ac:dyDescent="0.15">
      <c r="A27" s="661">
        <v>3</v>
      </c>
      <c r="B27" s="662"/>
      <c r="C27" s="1094" t="s">
        <v>62</v>
      </c>
      <c r="D27" s="1094"/>
      <c r="E27" s="663" t="s">
        <v>59</v>
      </c>
      <c r="F27" s="662" t="s">
        <v>60</v>
      </c>
      <c r="G27" s="1093" t="s">
        <v>674</v>
      </c>
      <c r="H27" s="1093"/>
      <c r="I27" s="1093"/>
      <c r="J27" s="662" t="s">
        <v>61</v>
      </c>
      <c r="K27" s="1095" t="s">
        <v>417</v>
      </c>
      <c r="L27" s="1095"/>
    </row>
    <row r="28" spans="1:13" ht="13.5" customHeight="1" x14ac:dyDescent="0.15">
      <c r="A28" s="661"/>
      <c r="B28" s="662"/>
      <c r="C28" s="1094"/>
      <c r="D28" s="1094"/>
      <c r="E28" s="663"/>
      <c r="F28" s="662"/>
      <c r="G28" s="1093"/>
      <c r="H28" s="1093"/>
      <c r="I28" s="1093"/>
      <c r="J28" s="662"/>
      <c r="K28" s="1095" t="s">
        <v>418</v>
      </c>
      <c r="L28" s="1095"/>
    </row>
    <row r="29" spans="1:13" ht="13.5" customHeight="1" x14ac:dyDescent="0.15">
      <c r="A29" s="661"/>
      <c r="B29" s="662"/>
      <c r="C29" s="1094"/>
      <c r="D29" s="1094"/>
      <c r="E29" s="663"/>
      <c r="F29" s="662"/>
      <c r="G29" s="1093"/>
      <c r="H29" s="1093"/>
      <c r="I29" s="1093"/>
      <c r="J29" s="662"/>
      <c r="K29" s="1136" t="s">
        <v>416</v>
      </c>
      <c r="L29" s="1095"/>
    </row>
    <row r="30" spans="1:13" ht="13.5" customHeight="1" x14ac:dyDescent="0.15">
      <c r="A30" s="661">
        <v>4</v>
      </c>
      <c r="B30" s="662"/>
      <c r="C30" s="1094" t="s">
        <v>63</v>
      </c>
      <c r="D30" s="1094"/>
      <c r="E30" s="663" t="s">
        <v>64</v>
      </c>
      <c r="F30" s="662" t="s">
        <v>63</v>
      </c>
      <c r="G30" s="1093" t="s">
        <v>675</v>
      </c>
      <c r="H30" s="1093"/>
      <c r="I30" s="1093"/>
      <c r="J30" s="662" t="s">
        <v>65</v>
      </c>
      <c r="K30" s="1095"/>
      <c r="L30" s="1095"/>
    </row>
    <row r="31" spans="1:13" ht="13.5" customHeight="1" x14ac:dyDescent="0.15">
      <c r="A31" s="661"/>
      <c r="B31" s="662"/>
      <c r="C31" s="1095" t="s">
        <v>66</v>
      </c>
      <c r="D31" s="1095"/>
      <c r="E31" s="663"/>
      <c r="F31" s="662"/>
      <c r="G31" s="1093"/>
      <c r="H31" s="1093"/>
      <c r="I31" s="1093"/>
      <c r="J31" s="662"/>
      <c r="K31" s="1095" t="s">
        <v>67</v>
      </c>
      <c r="L31" s="1095"/>
      <c r="M31" s="330"/>
    </row>
    <row r="32" spans="1:13" ht="13.5" customHeight="1" x14ac:dyDescent="0.15">
      <c r="A32" s="661"/>
      <c r="B32" s="662"/>
      <c r="C32" s="1094"/>
      <c r="D32" s="1094"/>
      <c r="E32" s="663"/>
      <c r="F32" s="662"/>
      <c r="G32" s="1093"/>
      <c r="H32" s="1093"/>
      <c r="I32" s="1093"/>
      <c r="J32" s="662"/>
      <c r="K32" s="1095" t="s">
        <v>68</v>
      </c>
      <c r="L32" s="1095"/>
    </row>
    <row r="33" spans="1:12" ht="13.5" customHeight="1" x14ac:dyDescent="0.15">
      <c r="A33" s="661"/>
      <c r="B33" s="662"/>
      <c r="C33" s="1095" t="s">
        <v>69</v>
      </c>
      <c r="D33" s="1095"/>
      <c r="E33" s="663"/>
      <c r="F33" s="662"/>
      <c r="G33" s="1093"/>
      <c r="H33" s="1093"/>
      <c r="I33" s="1093"/>
      <c r="J33" s="662"/>
      <c r="K33" s="1095" t="s">
        <v>311</v>
      </c>
      <c r="L33" s="1095"/>
    </row>
    <row r="34" spans="1:12" ht="13.5" customHeight="1" x14ac:dyDescent="0.15">
      <c r="A34" s="661"/>
      <c r="B34" s="662"/>
      <c r="C34" s="1094"/>
      <c r="D34" s="1094"/>
      <c r="E34" s="663"/>
      <c r="F34" s="662"/>
      <c r="G34" s="1093"/>
      <c r="H34" s="1093"/>
      <c r="I34" s="1093"/>
      <c r="J34" s="662"/>
      <c r="K34" s="1095" t="s">
        <v>68</v>
      </c>
      <c r="L34" s="1095"/>
    </row>
    <row r="35" spans="1:12" ht="13.5" customHeight="1" x14ac:dyDescent="0.15">
      <c r="A35" s="661"/>
      <c r="B35" s="662"/>
      <c r="C35" s="1095" t="s">
        <v>70</v>
      </c>
      <c r="D35" s="1095"/>
      <c r="E35" s="663"/>
      <c r="F35" s="662"/>
      <c r="G35" s="1093"/>
      <c r="H35" s="1093"/>
      <c r="I35" s="1093"/>
      <c r="J35" s="662"/>
      <c r="K35" s="1095" t="s">
        <v>312</v>
      </c>
      <c r="L35" s="1095"/>
    </row>
    <row r="36" spans="1:12" ht="13.5" customHeight="1" x14ac:dyDescent="0.15">
      <c r="A36" s="661"/>
      <c r="B36" s="662"/>
      <c r="C36" s="1095" t="s">
        <v>71</v>
      </c>
      <c r="D36" s="1095"/>
      <c r="E36" s="663"/>
      <c r="F36" s="662"/>
      <c r="G36" s="1093"/>
      <c r="H36" s="1093"/>
      <c r="I36" s="1093"/>
      <c r="J36" s="662"/>
      <c r="K36" s="1095" t="s">
        <v>72</v>
      </c>
      <c r="L36" s="1095"/>
    </row>
    <row r="37" spans="1:12" ht="13.5" customHeight="1" x14ac:dyDescent="0.15">
      <c r="A37" s="661"/>
      <c r="B37" s="662"/>
      <c r="C37" s="1095" t="s">
        <v>313</v>
      </c>
      <c r="D37" s="1095"/>
      <c r="E37" s="663"/>
      <c r="F37" s="662"/>
      <c r="G37" s="1093"/>
      <c r="H37" s="1093"/>
      <c r="I37" s="1093"/>
      <c r="J37" s="662"/>
      <c r="K37" s="1095" t="s">
        <v>73</v>
      </c>
      <c r="L37" s="1095"/>
    </row>
    <row r="38" spans="1:12" ht="13.5" customHeight="1" x14ac:dyDescent="0.15">
      <c r="A38" s="664">
        <v>5</v>
      </c>
      <c r="B38" s="665" t="s">
        <v>38</v>
      </c>
      <c r="C38" s="1129" t="s">
        <v>74</v>
      </c>
      <c r="D38" s="1129"/>
      <c r="E38" s="666" t="s">
        <v>64</v>
      </c>
      <c r="F38" s="665" t="s">
        <v>63</v>
      </c>
      <c r="G38" s="1133" t="s">
        <v>419</v>
      </c>
      <c r="H38" s="1133"/>
      <c r="I38" s="1133"/>
      <c r="J38" s="665" t="s">
        <v>75</v>
      </c>
      <c r="K38" s="1130" t="s">
        <v>76</v>
      </c>
      <c r="L38" s="1130"/>
    </row>
    <row r="39" spans="1:12" ht="13.5" customHeight="1" x14ac:dyDescent="0.15">
      <c r="A39" s="667"/>
      <c r="B39" s="668"/>
      <c r="C39" s="1091" t="s">
        <v>77</v>
      </c>
      <c r="D39" s="1091"/>
      <c r="E39" s="669"/>
      <c r="F39" s="668"/>
      <c r="G39" s="1096"/>
      <c r="H39" s="1096"/>
      <c r="I39" s="1096"/>
      <c r="J39" s="668"/>
      <c r="K39" s="1092"/>
      <c r="L39" s="1092"/>
    </row>
    <row r="40" spans="1:12" ht="13.5" customHeight="1" x14ac:dyDescent="0.15">
      <c r="A40" s="661">
        <v>6</v>
      </c>
      <c r="B40" s="662" t="s">
        <v>40</v>
      </c>
      <c r="C40" s="1094" t="s">
        <v>78</v>
      </c>
      <c r="D40" s="1094"/>
      <c r="E40" s="663" t="s">
        <v>79</v>
      </c>
      <c r="F40" s="662" t="s">
        <v>80</v>
      </c>
      <c r="G40" s="1093" t="s">
        <v>420</v>
      </c>
      <c r="H40" s="1093"/>
      <c r="I40" s="1093"/>
      <c r="J40" s="662" t="s">
        <v>81</v>
      </c>
      <c r="K40" s="1095" t="s">
        <v>82</v>
      </c>
      <c r="L40" s="1095"/>
    </row>
    <row r="41" spans="1:12" ht="13.5" customHeight="1" x14ac:dyDescent="0.15">
      <c r="A41" s="667"/>
      <c r="B41" s="668"/>
      <c r="C41" s="1091"/>
      <c r="D41" s="1091"/>
      <c r="E41" s="669"/>
      <c r="F41" s="662" t="s">
        <v>83</v>
      </c>
      <c r="G41" s="1093"/>
      <c r="H41" s="1093"/>
      <c r="I41" s="1093"/>
      <c r="J41" s="668"/>
      <c r="K41" s="1092" t="s">
        <v>84</v>
      </c>
      <c r="L41" s="1092"/>
    </row>
    <row r="42" spans="1:12" ht="13.5" customHeight="1" x14ac:dyDescent="0.15">
      <c r="A42" s="670">
        <v>7</v>
      </c>
      <c r="B42" s="665" t="s">
        <v>87</v>
      </c>
      <c r="C42" s="1131" t="s">
        <v>421</v>
      </c>
      <c r="D42" s="1132"/>
      <c r="E42" s="666" t="s">
        <v>422</v>
      </c>
      <c r="F42" s="665" t="s">
        <v>128</v>
      </c>
      <c r="G42" s="1133" t="s">
        <v>423</v>
      </c>
      <c r="H42" s="1133"/>
      <c r="I42" s="1133"/>
      <c r="J42" s="665" t="s">
        <v>172</v>
      </c>
      <c r="K42" s="1130" t="s">
        <v>424</v>
      </c>
      <c r="L42" s="1130"/>
    </row>
    <row r="43" spans="1:12" ht="13.5" customHeight="1" x14ac:dyDescent="0.15">
      <c r="A43" s="671"/>
      <c r="B43" s="662"/>
      <c r="C43" s="663" t="s">
        <v>425</v>
      </c>
      <c r="D43" s="672"/>
      <c r="E43" s="663"/>
      <c r="F43" s="662"/>
      <c r="G43" s="1093"/>
      <c r="H43" s="1093"/>
      <c r="I43" s="1093"/>
      <c r="J43" s="662"/>
      <c r="K43" s="1090" t="s">
        <v>426</v>
      </c>
      <c r="L43" s="1090"/>
    </row>
    <row r="44" spans="1:12" ht="13.5" customHeight="1" x14ac:dyDescent="0.15">
      <c r="A44" s="671"/>
      <c r="B44" s="662"/>
      <c r="C44" s="663"/>
      <c r="D44" s="673"/>
      <c r="E44" s="663"/>
      <c r="F44" s="662"/>
      <c r="G44" s="1093"/>
      <c r="H44" s="1093"/>
      <c r="I44" s="1093"/>
      <c r="J44" s="662"/>
      <c r="K44" s="1090" t="s">
        <v>747</v>
      </c>
      <c r="L44" s="1090"/>
    </row>
    <row r="45" spans="1:12" ht="13.5" customHeight="1" x14ac:dyDescent="0.15">
      <c r="A45" s="251"/>
      <c r="B45" s="338"/>
      <c r="C45" s="337"/>
      <c r="D45" s="339"/>
      <c r="E45" s="337"/>
      <c r="F45" s="81"/>
      <c r="G45" s="1104"/>
      <c r="H45" s="1104"/>
      <c r="I45" s="1104"/>
      <c r="J45" s="81"/>
      <c r="K45" s="1098"/>
      <c r="L45" s="1098"/>
    </row>
    <row r="46" spans="1:12" ht="13.5" customHeight="1" x14ac:dyDescent="0.15">
      <c r="A46" s="335">
        <v>8</v>
      </c>
      <c r="B46" s="89" t="s">
        <v>301</v>
      </c>
      <c r="C46" s="1134" t="s">
        <v>427</v>
      </c>
      <c r="D46" s="1135"/>
      <c r="E46" s="336" t="s">
        <v>422</v>
      </c>
      <c r="F46" s="66" t="s">
        <v>428</v>
      </c>
      <c r="G46" s="1089" t="s">
        <v>429</v>
      </c>
      <c r="H46" s="1089"/>
      <c r="I46" s="1089"/>
      <c r="J46" s="90"/>
      <c r="K46" s="1127" t="s">
        <v>430</v>
      </c>
      <c r="L46" s="1128"/>
    </row>
    <row r="47" spans="1:12" ht="13.5" customHeight="1" x14ac:dyDescent="0.15">
      <c r="A47" s="340"/>
      <c r="B47" s="81"/>
      <c r="C47" s="90"/>
      <c r="D47" s="90"/>
      <c r="E47" s="337" t="s">
        <v>59</v>
      </c>
      <c r="F47" s="81" t="s">
        <v>431</v>
      </c>
      <c r="G47" s="1104"/>
      <c r="H47" s="1104"/>
      <c r="I47" s="1104"/>
      <c r="J47" s="81"/>
      <c r="K47" s="1097" t="s">
        <v>432</v>
      </c>
      <c r="L47" s="1098"/>
    </row>
    <row r="48" spans="1:12" x14ac:dyDescent="0.15">
      <c r="A48" s="341"/>
      <c r="B48" s="342"/>
      <c r="C48" s="342"/>
      <c r="D48" s="342"/>
      <c r="E48" s="342"/>
      <c r="F48" s="342"/>
      <c r="G48" s="343"/>
      <c r="H48" s="343"/>
      <c r="I48" s="343"/>
      <c r="J48" s="342"/>
      <c r="K48" s="342"/>
      <c r="L48" s="344" t="s">
        <v>349</v>
      </c>
    </row>
    <row r="49" spans="1:12" ht="13.5" customHeight="1" x14ac:dyDescent="0.15">
      <c r="A49" s="1073" t="s">
        <v>738</v>
      </c>
      <c r="B49" s="1073"/>
      <c r="C49" s="1073"/>
      <c r="D49" s="1073"/>
      <c r="E49" s="1073"/>
      <c r="F49" s="1073"/>
      <c r="G49" s="1073"/>
      <c r="H49" s="1073"/>
      <c r="I49" s="1073"/>
      <c r="J49" s="1073"/>
      <c r="K49" s="1073"/>
    </row>
    <row r="50" spans="1:12" s="326" customFormat="1" ht="16.5" customHeight="1" x14ac:dyDescent="0.15">
      <c r="A50" s="1074"/>
      <c r="B50" s="1074"/>
      <c r="C50" s="1074"/>
      <c r="D50" s="1074"/>
      <c r="E50" s="1074"/>
      <c r="F50" s="1074"/>
      <c r="G50" s="1074"/>
      <c r="H50" s="1074"/>
      <c r="I50" s="1074"/>
      <c r="J50" s="1074"/>
      <c r="K50" s="1074"/>
      <c r="L50" s="648" t="s">
        <v>881</v>
      </c>
    </row>
    <row r="51" spans="1:12" s="327" customFormat="1" ht="22.5" x14ac:dyDescent="0.15">
      <c r="A51" s="331" t="s">
        <v>350</v>
      </c>
      <c r="B51" s="332" t="s">
        <v>53</v>
      </c>
      <c r="C51" s="1101" t="s">
        <v>351</v>
      </c>
      <c r="D51" s="1101"/>
      <c r="E51" s="332" t="s">
        <v>55</v>
      </c>
      <c r="F51" s="333" t="s">
        <v>342</v>
      </c>
      <c r="G51" s="1105" t="s">
        <v>347</v>
      </c>
      <c r="H51" s="1106"/>
      <c r="I51" s="1107"/>
      <c r="J51" s="334" t="s">
        <v>56</v>
      </c>
      <c r="K51" s="1101" t="s">
        <v>348</v>
      </c>
      <c r="L51" s="1114"/>
    </row>
    <row r="52" spans="1:12" ht="13.5" customHeight="1" x14ac:dyDescent="0.15">
      <c r="A52" s="61">
        <v>1</v>
      </c>
      <c r="B52" s="88" t="s">
        <v>249</v>
      </c>
      <c r="C52" s="1102" t="s">
        <v>433</v>
      </c>
      <c r="D52" s="1103"/>
      <c r="E52" s="316" t="s">
        <v>434</v>
      </c>
      <c r="F52" s="87" t="s">
        <v>435</v>
      </c>
      <c r="G52" s="1108" t="s">
        <v>436</v>
      </c>
      <c r="H52" s="1109"/>
      <c r="I52" s="1110"/>
      <c r="J52" s="89" t="s">
        <v>437</v>
      </c>
      <c r="K52" s="1127" t="s">
        <v>631</v>
      </c>
      <c r="L52" s="1128"/>
    </row>
    <row r="53" spans="1:12" ht="13.5" customHeight="1" x14ac:dyDescent="0.15">
      <c r="A53" s="62">
        <v>2</v>
      </c>
      <c r="B53" s="90"/>
      <c r="C53" s="1120" t="s">
        <v>438</v>
      </c>
      <c r="D53" s="1121"/>
      <c r="E53" s="71" t="s">
        <v>439</v>
      </c>
      <c r="F53" s="66" t="s">
        <v>388</v>
      </c>
      <c r="G53" s="1111" t="s">
        <v>95</v>
      </c>
      <c r="H53" s="1112"/>
      <c r="I53" s="1113"/>
      <c r="J53" s="66" t="s">
        <v>437</v>
      </c>
      <c r="K53" s="1099" t="s">
        <v>632</v>
      </c>
      <c r="L53" s="1100"/>
    </row>
    <row r="54" spans="1:12" ht="13.5" customHeight="1" x14ac:dyDescent="0.15">
      <c r="A54" s="62">
        <v>3</v>
      </c>
      <c r="B54" s="91"/>
      <c r="C54" s="1120" t="s">
        <v>440</v>
      </c>
      <c r="D54" s="1121"/>
      <c r="E54" s="71" t="s">
        <v>439</v>
      </c>
      <c r="F54" s="66" t="s">
        <v>388</v>
      </c>
      <c r="G54" s="1111" t="s">
        <v>95</v>
      </c>
      <c r="H54" s="1112"/>
      <c r="I54" s="1113"/>
      <c r="J54" s="66" t="s">
        <v>437</v>
      </c>
      <c r="K54" s="1099" t="s">
        <v>633</v>
      </c>
      <c r="L54" s="1100"/>
    </row>
    <row r="55" spans="1:12" ht="13.5" customHeight="1" x14ac:dyDescent="0.15">
      <c r="A55" s="62">
        <v>4</v>
      </c>
      <c r="B55" s="90"/>
      <c r="C55" s="1120" t="s">
        <v>441</v>
      </c>
      <c r="D55" s="1121"/>
      <c r="E55" s="71" t="s">
        <v>439</v>
      </c>
      <c r="F55" s="66" t="s">
        <v>388</v>
      </c>
      <c r="G55" s="1111" t="s">
        <v>95</v>
      </c>
      <c r="H55" s="1112"/>
      <c r="I55" s="1113"/>
      <c r="J55" s="66" t="s">
        <v>437</v>
      </c>
      <c r="K55" s="1099" t="s">
        <v>634</v>
      </c>
      <c r="L55" s="1100"/>
    </row>
    <row r="56" spans="1:12" ht="13.5" customHeight="1" x14ac:dyDescent="0.15">
      <c r="A56" s="62">
        <v>5</v>
      </c>
      <c r="B56" s="90"/>
      <c r="C56" s="1120" t="s">
        <v>442</v>
      </c>
      <c r="D56" s="1121"/>
      <c r="E56" s="71" t="s">
        <v>439</v>
      </c>
      <c r="F56" s="66" t="s">
        <v>388</v>
      </c>
      <c r="G56" s="1111" t="s">
        <v>95</v>
      </c>
      <c r="H56" s="1112"/>
      <c r="I56" s="1113"/>
      <c r="J56" s="66" t="s">
        <v>437</v>
      </c>
      <c r="K56" s="1099" t="s">
        <v>635</v>
      </c>
      <c r="L56" s="1100"/>
    </row>
    <row r="57" spans="1:12" ht="13.5" customHeight="1" x14ac:dyDescent="0.15">
      <c r="A57" s="62">
        <v>6</v>
      </c>
      <c r="B57" s="90"/>
      <c r="C57" s="1122" t="s">
        <v>443</v>
      </c>
      <c r="D57" s="1123"/>
      <c r="E57" s="90" t="s">
        <v>444</v>
      </c>
      <c r="F57" s="66" t="s">
        <v>388</v>
      </c>
      <c r="G57" s="1124" t="s">
        <v>676</v>
      </c>
      <c r="H57" s="1125"/>
      <c r="I57" s="1126"/>
      <c r="J57" s="66" t="s">
        <v>437</v>
      </c>
      <c r="K57" s="1099" t="s">
        <v>636</v>
      </c>
      <c r="L57" s="1100"/>
    </row>
    <row r="58" spans="1:12" ht="13.5" customHeight="1" x14ac:dyDescent="0.15">
      <c r="A58" s="345">
        <v>7</v>
      </c>
      <c r="B58" s="91"/>
      <c r="C58" s="1119" t="s">
        <v>445</v>
      </c>
      <c r="D58" s="1119"/>
      <c r="E58" s="66" t="s">
        <v>444</v>
      </c>
      <c r="F58" s="66" t="s">
        <v>388</v>
      </c>
      <c r="G58" s="1124" t="s">
        <v>677</v>
      </c>
      <c r="H58" s="1125"/>
      <c r="I58" s="1126"/>
      <c r="J58" s="66" t="s">
        <v>437</v>
      </c>
      <c r="K58" s="1099" t="s">
        <v>637</v>
      </c>
      <c r="L58" s="1100"/>
    </row>
    <row r="59" spans="1:12" ht="13.5" customHeight="1" x14ac:dyDescent="0.15">
      <c r="A59" s="345">
        <v>8</v>
      </c>
      <c r="B59" s="382"/>
      <c r="C59" s="1122" t="s">
        <v>446</v>
      </c>
      <c r="D59" s="1141"/>
      <c r="E59" s="680" t="s">
        <v>444</v>
      </c>
      <c r="F59" s="680" t="s">
        <v>388</v>
      </c>
      <c r="G59" s="1111" t="s">
        <v>95</v>
      </c>
      <c r="H59" s="1112"/>
      <c r="I59" s="1112"/>
      <c r="J59" s="680" t="s">
        <v>437</v>
      </c>
      <c r="K59" s="1099" t="s">
        <v>638</v>
      </c>
      <c r="L59" s="1100"/>
    </row>
    <row r="60" spans="1:12" ht="13.5" customHeight="1" x14ac:dyDescent="0.15">
      <c r="A60" s="346">
        <v>9</v>
      </c>
      <c r="B60" s="337"/>
      <c r="C60" s="1115" t="s">
        <v>895</v>
      </c>
      <c r="D60" s="1115"/>
      <c r="E60" s="383" t="s">
        <v>444</v>
      </c>
      <c r="F60" s="383" t="s">
        <v>896</v>
      </c>
      <c r="G60" s="1116" t="s">
        <v>897</v>
      </c>
      <c r="H60" s="1117"/>
      <c r="I60" s="1118"/>
      <c r="J60" s="383" t="s">
        <v>437</v>
      </c>
      <c r="K60" s="1097" t="s">
        <v>898</v>
      </c>
      <c r="L60" s="1098"/>
    </row>
    <row r="61" spans="1:12" ht="16.5" customHeight="1" x14ac:dyDescent="0.15">
      <c r="A61" s="342"/>
      <c r="B61" s="342"/>
      <c r="C61" s="342"/>
      <c r="D61" s="342"/>
      <c r="E61" s="342"/>
      <c r="F61" s="347"/>
      <c r="G61" s="343"/>
      <c r="H61" s="343"/>
      <c r="I61" s="348"/>
      <c r="J61" s="327"/>
      <c r="K61" s="327"/>
      <c r="L61" s="349" t="s">
        <v>352</v>
      </c>
    </row>
  </sheetData>
  <mergeCells count="164">
    <mergeCell ref="I3:K3"/>
    <mergeCell ref="I5:K5"/>
    <mergeCell ref="I4:K4"/>
    <mergeCell ref="A5:C12"/>
    <mergeCell ref="D8:E8"/>
    <mergeCell ref="I8:K8"/>
    <mergeCell ref="D9:E9"/>
    <mergeCell ref="I9:K9"/>
    <mergeCell ref="D6:E6"/>
    <mergeCell ref="I6:K6"/>
    <mergeCell ref="D7:E7"/>
    <mergeCell ref="I7:K7"/>
    <mergeCell ref="F6:H6"/>
    <mergeCell ref="F7:H7"/>
    <mergeCell ref="F8:H8"/>
    <mergeCell ref="F9:H9"/>
    <mergeCell ref="F10:H10"/>
    <mergeCell ref="F11:H11"/>
    <mergeCell ref="C59:D59"/>
    <mergeCell ref="D10:E10"/>
    <mergeCell ref="I10:K10"/>
    <mergeCell ref="D11:E11"/>
    <mergeCell ref="I11:K11"/>
    <mergeCell ref="F16:H16"/>
    <mergeCell ref="D12:E12"/>
    <mergeCell ref="F19:H19"/>
    <mergeCell ref="I19:K19"/>
    <mergeCell ref="A19:C19"/>
    <mergeCell ref="D19:E19"/>
    <mergeCell ref="K58:L58"/>
    <mergeCell ref="K59:L59"/>
    <mergeCell ref="G59:I59"/>
    <mergeCell ref="C23:D23"/>
    <mergeCell ref="K23:L23"/>
    <mergeCell ref="G23:I23"/>
    <mergeCell ref="I12:K12"/>
    <mergeCell ref="C24:D24"/>
    <mergeCell ref="K24:L24"/>
    <mergeCell ref="A14:C14"/>
    <mergeCell ref="D14:E14"/>
    <mergeCell ref="I14:K14"/>
    <mergeCell ref="A13:C13"/>
    <mergeCell ref="D13:E13"/>
    <mergeCell ref="F12:H12"/>
    <mergeCell ref="I13:K13"/>
    <mergeCell ref="A18:C18"/>
    <mergeCell ref="D18:E18"/>
    <mergeCell ref="I18:K18"/>
    <mergeCell ref="A17:C17"/>
    <mergeCell ref="D17:E17"/>
    <mergeCell ref="I17:K17"/>
    <mergeCell ref="F17:H17"/>
    <mergeCell ref="F18:H18"/>
    <mergeCell ref="F13:H13"/>
    <mergeCell ref="F14:H14"/>
    <mergeCell ref="A16:C16"/>
    <mergeCell ref="D16:E16"/>
    <mergeCell ref="I16:K16"/>
    <mergeCell ref="A15:C15"/>
    <mergeCell ref="D15:E15"/>
    <mergeCell ref="I15:K15"/>
    <mergeCell ref="F15:H15"/>
    <mergeCell ref="G24:I24"/>
    <mergeCell ref="C27:D27"/>
    <mergeCell ref="K27:L27"/>
    <mergeCell ref="G27:I27"/>
    <mergeCell ref="C26:D26"/>
    <mergeCell ref="K26:L26"/>
    <mergeCell ref="C25:D25"/>
    <mergeCell ref="K25:L25"/>
    <mergeCell ref="G25:I25"/>
    <mergeCell ref="G26:I26"/>
    <mergeCell ref="C30:D30"/>
    <mergeCell ref="K30:L30"/>
    <mergeCell ref="G30:I30"/>
    <mergeCell ref="C29:D29"/>
    <mergeCell ref="K29:L29"/>
    <mergeCell ref="C28:D28"/>
    <mergeCell ref="K28:L28"/>
    <mergeCell ref="G28:I28"/>
    <mergeCell ref="G29:I29"/>
    <mergeCell ref="C36:D36"/>
    <mergeCell ref="C33:D33"/>
    <mergeCell ref="K33:L33"/>
    <mergeCell ref="G33:I33"/>
    <mergeCell ref="G34:I34"/>
    <mergeCell ref="C32:D32"/>
    <mergeCell ref="K32:L32"/>
    <mergeCell ref="C31:D31"/>
    <mergeCell ref="K31:L31"/>
    <mergeCell ref="G31:I31"/>
    <mergeCell ref="G32:I32"/>
    <mergeCell ref="C54:D54"/>
    <mergeCell ref="K52:L52"/>
    <mergeCell ref="C53:D53"/>
    <mergeCell ref="K36:L36"/>
    <mergeCell ref="C35:D35"/>
    <mergeCell ref="K35:L35"/>
    <mergeCell ref="G35:I35"/>
    <mergeCell ref="G36:I36"/>
    <mergeCell ref="G44:I44"/>
    <mergeCell ref="G45:I45"/>
    <mergeCell ref="C37:D37"/>
    <mergeCell ref="K37:L37"/>
    <mergeCell ref="G40:I40"/>
    <mergeCell ref="C38:D38"/>
    <mergeCell ref="K38:L38"/>
    <mergeCell ref="C42:D42"/>
    <mergeCell ref="G42:I42"/>
    <mergeCell ref="K42:L42"/>
    <mergeCell ref="G37:I37"/>
    <mergeCell ref="G38:I38"/>
    <mergeCell ref="C39:D39"/>
    <mergeCell ref="K45:L45"/>
    <mergeCell ref="C46:D46"/>
    <mergeCell ref="K46:L46"/>
    <mergeCell ref="K53:L53"/>
    <mergeCell ref="C51:D51"/>
    <mergeCell ref="C52:D52"/>
    <mergeCell ref="G47:I47"/>
    <mergeCell ref="G51:I51"/>
    <mergeCell ref="G52:I52"/>
    <mergeCell ref="G53:I53"/>
    <mergeCell ref="K51:L51"/>
    <mergeCell ref="C60:D60"/>
    <mergeCell ref="G60:I60"/>
    <mergeCell ref="K60:L60"/>
    <mergeCell ref="C58:D58"/>
    <mergeCell ref="K54:L54"/>
    <mergeCell ref="C55:D55"/>
    <mergeCell ref="C56:D56"/>
    <mergeCell ref="G54:I54"/>
    <mergeCell ref="K56:L56"/>
    <mergeCell ref="C57:D57"/>
    <mergeCell ref="K57:L57"/>
    <mergeCell ref="K55:L55"/>
    <mergeCell ref="G55:I55"/>
    <mergeCell ref="G56:I56"/>
    <mergeCell ref="G58:I58"/>
    <mergeCell ref="G57:I57"/>
    <mergeCell ref="A1:K2"/>
    <mergeCell ref="A21:K22"/>
    <mergeCell ref="A49:K50"/>
    <mergeCell ref="A3:C3"/>
    <mergeCell ref="A4:E4"/>
    <mergeCell ref="D3:E3"/>
    <mergeCell ref="F3:H3"/>
    <mergeCell ref="F4:H4"/>
    <mergeCell ref="F5:H5"/>
    <mergeCell ref="D5:E5"/>
    <mergeCell ref="G46:I46"/>
    <mergeCell ref="K43:L43"/>
    <mergeCell ref="C41:D41"/>
    <mergeCell ref="K41:L41"/>
    <mergeCell ref="G41:I41"/>
    <mergeCell ref="G43:I43"/>
    <mergeCell ref="C40:D40"/>
    <mergeCell ref="K40:L40"/>
    <mergeCell ref="K39:L39"/>
    <mergeCell ref="G39:I39"/>
    <mergeCell ref="K44:L44"/>
    <mergeCell ref="K47:L47"/>
    <mergeCell ref="C34:D34"/>
    <mergeCell ref="K34:L34"/>
  </mergeCells>
  <phoneticPr fontId="3"/>
  <pageMargins left="0.39370078740157483" right="0.39370078740157483" top="0.59055118110236227" bottom="0.39370078740157483" header="0.47244094488188981" footer="0"/>
  <pageSetup paperSize="9" scale="99" orientation="portrait" r:id="rId1"/>
  <headerFooter alignWithMargins="0">
    <oddFooter>&amp;C&amp;12-&amp;A-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6"/>
  <sheetViews>
    <sheetView zoomScaleNormal="100" workbookViewId="0">
      <selection activeCell="I2" sqref="I2"/>
    </sheetView>
  </sheetViews>
  <sheetFormatPr defaultRowHeight="12" customHeight="1" x14ac:dyDescent="0.15"/>
  <cols>
    <col min="1" max="1" width="3.125" style="233" customWidth="1"/>
    <col min="2" max="2" width="7" style="233" bestFit="1" customWidth="1"/>
    <col min="3" max="3" width="23.875" style="233" customWidth="1"/>
    <col min="4" max="4" width="7.375" style="233" customWidth="1"/>
    <col min="5" max="5" width="11.75" style="135" customWidth="1"/>
    <col min="6" max="6" width="3.375" style="135" customWidth="1"/>
    <col min="7" max="7" width="6.375" style="101" customWidth="1"/>
    <col min="8" max="8" width="4.25" style="233" customWidth="1"/>
    <col min="9" max="9" width="29.625" style="233" customWidth="1"/>
    <col min="10" max="16384" width="9" style="233"/>
  </cols>
  <sheetData>
    <row r="1" spans="1:9" ht="13.5" customHeight="1" x14ac:dyDescent="0.15">
      <c r="A1" s="1155" t="s">
        <v>739</v>
      </c>
      <c r="B1" s="1155"/>
      <c r="C1" s="1155"/>
      <c r="D1" s="1155"/>
      <c r="E1" s="1155"/>
      <c r="F1" s="1155"/>
      <c r="G1" s="1155"/>
      <c r="H1" s="1155"/>
    </row>
    <row r="2" spans="1:9" s="50" customFormat="1" ht="16.5" customHeight="1" x14ac:dyDescent="0.15">
      <c r="A2" s="1156"/>
      <c r="B2" s="1156"/>
      <c r="C2" s="1156"/>
      <c r="D2" s="1156"/>
      <c r="E2" s="1156"/>
      <c r="F2" s="1156"/>
      <c r="G2" s="1156"/>
      <c r="H2" s="1156"/>
      <c r="I2" s="648" t="s">
        <v>881</v>
      </c>
    </row>
    <row r="3" spans="1:9" s="134" customFormat="1" ht="22.5" x14ac:dyDescent="0.15">
      <c r="A3" s="95" t="s">
        <v>362</v>
      </c>
      <c r="B3" s="96" t="s">
        <v>53</v>
      </c>
      <c r="C3" s="97" t="s">
        <v>54</v>
      </c>
      <c r="D3" s="96" t="s">
        <v>55</v>
      </c>
      <c r="E3" s="96" t="s">
        <v>363</v>
      </c>
      <c r="F3" s="1157" t="s">
        <v>364</v>
      </c>
      <c r="G3" s="1158"/>
      <c r="H3" s="96" t="s">
        <v>56</v>
      </c>
      <c r="I3" s="98" t="s">
        <v>57</v>
      </c>
    </row>
    <row r="4" spans="1:9" ht="12" customHeight="1" x14ac:dyDescent="0.15">
      <c r="A4" s="70">
        <v>1</v>
      </c>
      <c r="B4" s="228" t="s">
        <v>36</v>
      </c>
      <c r="C4" s="230" t="s">
        <v>365</v>
      </c>
      <c r="D4" s="71" t="s">
        <v>366</v>
      </c>
      <c r="E4" s="299" t="s">
        <v>367</v>
      </c>
      <c r="F4" s="179" t="s">
        <v>599</v>
      </c>
      <c r="G4" s="185" t="s">
        <v>574</v>
      </c>
      <c r="H4" s="230" t="s">
        <v>437</v>
      </c>
      <c r="I4" s="69" t="s">
        <v>551</v>
      </c>
    </row>
    <row r="5" spans="1:9" ht="12" customHeight="1" x14ac:dyDescent="0.15">
      <c r="A5" s="72">
        <v>2</v>
      </c>
      <c r="B5" s="297"/>
      <c r="C5" s="73" t="s">
        <v>88</v>
      </c>
      <c r="D5" s="297" t="s">
        <v>59</v>
      </c>
      <c r="E5" s="73" t="s">
        <v>60</v>
      </c>
      <c r="F5" s="180" t="s">
        <v>599</v>
      </c>
      <c r="G5" s="158" t="s">
        <v>368</v>
      </c>
      <c r="H5" s="297" t="s">
        <v>437</v>
      </c>
      <c r="I5" s="290" t="s">
        <v>552</v>
      </c>
    </row>
    <row r="6" spans="1:9" ht="12" customHeight="1" x14ac:dyDescent="0.15">
      <c r="A6" s="72"/>
      <c r="B6" s="295"/>
      <c r="C6" s="297"/>
      <c r="D6" s="73"/>
      <c r="E6" s="295"/>
      <c r="F6" s="180"/>
      <c r="G6" s="186"/>
      <c r="H6" s="297" t="s">
        <v>545</v>
      </c>
      <c r="I6" s="290" t="s">
        <v>369</v>
      </c>
    </row>
    <row r="7" spans="1:9" ht="12" customHeight="1" x14ac:dyDescent="0.15">
      <c r="A7" s="72">
        <v>3</v>
      </c>
      <c r="B7" s="295"/>
      <c r="C7" s="230" t="s">
        <v>370</v>
      </c>
      <c r="D7" s="71" t="s">
        <v>366</v>
      </c>
      <c r="E7" s="299" t="s">
        <v>367</v>
      </c>
      <c r="F7" s="181" t="s">
        <v>599</v>
      </c>
      <c r="G7" s="187" t="s">
        <v>371</v>
      </c>
      <c r="H7" s="230" t="s">
        <v>517</v>
      </c>
      <c r="I7" s="69" t="s">
        <v>553</v>
      </c>
    </row>
    <row r="8" spans="1:9" ht="12" customHeight="1" x14ac:dyDescent="0.15">
      <c r="A8" s="74"/>
      <c r="B8" s="67"/>
      <c r="C8" s="231" t="s">
        <v>253</v>
      </c>
      <c r="D8" s="75"/>
      <c r="E8" s="176"/>
      <c r="F8" s="182"/>
      <c r="G8" s="188"/>
      <c r="H8" s="231" t="s">
        <v>545</v>
      </c>
      <c r="I8" s="76" t="s">
        <v>545</v>
      </c>
    </row>
    <row r="9" spans="1:9" ht="12" customHeight="1" x14ac:dyDescent="0.15">
      <c r="A9" s="77">
        <v>4</v>
      </c>
      <c r="B9" s="295" t="s">
        <v>38</v>
      </c>
      <c r="C9" s="297" t="s">
        <v>372</v>
      </c>
      <c r="D9" s="73" t="s">
        <v>59</v>
      </c>
      <c r="E9" s="295" t="s">
        <v>89</v>
      </c>
      <c r="F9" s="180" t="s">
        <v>599</v>
      </c>
      <c r="G9" s="186" t="s">
        <v>386</v>
      </c>
      <c r="H9" s="297" t="s">
        <v>447</v>
      </c>
      <c r="I9" s="294" t="s">
        <v>678</v>
      </c>
    </row>
    <row r="10" spans="1:9" ht="12" customHeight="1" x14ac:dyDescent="0.15">
      <c r="A10" s="77">
        <v>5</v>
      </c>
      <c r="B10" s="295"/>
      <c r="C10" s="297" t="s">
        <v>90</v>
      </c>
      <c r="D10" s="73" t="s">
        <v>91</v>
      </c>
      <c r="E10" s="295" t="s">
        <v>92</v>
      </c>
      <c r="F10" s="180" t="s">
        <v>600</v>
      </c>
      <c r="G10" s="160" t="s">
        <v>802</v>
      </c>
      <c r="H10" s="297" t="s">
        <v>475</v>
      </c>
      <c r="I10" s="294" t="s">
        <v>93</v>
      </c>
    </row>
    <row r="11" spans="1:9" ht="12" customHeight="1" x14ac:dyDescent="0.15">
      <c r="A11" s="77">
        <v>6</v>
      </c>
      <c r="B11" s="295"/>
      <c r="C11" s="230" t="s">
        <v>373</v>
      </c>
      <c r="D11" s="71" t="s">
        <v>374</v>
      </c>
      <c r="E11" s="299" t="s">
        <v>375</v>
      </c>
      <c r="F11" s="181" t="s">
        <v>600</v>
      </c>
      <c r="G11" s="160" t="s">
        <v>376</v>
      </c>
      <c r="H11" s="230" t="s">
        <v>447</v>
      </c>
      <c r="I11" s="69" t="s">
        <v>377</v>
      </c>
    </row>
    <row r="12" spans="1:9" ht="12" customHeight="1" x14ac:dyDescent="0.15">
      <c r="A12" s="78">
        <v>7</v>
      </c>
      <c r="B12" s="295"/>
      <c r="C12" s="306" t="s">
        <v>94</v>
      </c>
      <c r="D12" s="73" t="s">
        <v>91</v>
      </c>
      <c r="E12" s="295" t="s">
        <v>92</v>
      </c>
      <c r="F12" s="180" t="s">
        <v>600</v>
      </c>
      <c r="G12" s="186" t="s">
        <v>378</v>
      </c>
      <c r="H12" s="306" t="s">
        <v>546</v>
      </c>
      <c r="I12" s="294" t="s">
        <v>93</v>
      </c>
    </row>
    <row r="13" spans="1:9" ht="12" customHeight="1" x14ac:dyDescent="0.15">
      <c r="A13" s="77">
        <v>8</v>
      </c>
      <c r="B13" s="304" t="s">
        <v>39</v>
      </c>
      <c r="C13" s="228" t="s">
        <v>96</v>
      </c>
      <c r="D13" s="301" t="s">
        <v>111</v>
      </c>
      <c r="E13" s="304" t="s">
        <v>379</v>
      </c>
      <c r="F13" s="169" t="s">
        <v>599</v>
      </c>
      <c r="G13" s="185" t="s">
        <v>575</v>
      </c>
      <c r="H13" s="228" t="s">
        <v>547</v>
      </c>
      <c r="I13" s="303" t="s">
        <v>554</v>
      </c>
    </row>
    <row r="14" spans="1:9" ht="12" customHeight="1" x14ac:dyDescent="0.15">
      <c r="A14" s="77">
        <v>9</v>
      </c>
      <c r="B14" s="295"/>
      <c r="C14" s="6" t="s">
        <v>781</v>
      </c>
      <c r="D14" s="73" t="s">
        <v>97</v>
      </c>
      <c r="E14" s="295" t="s">
        <v>98</v>
      </c>
      <c r="F14" s="180" t="s">
        <v>599</v>
      </c>
      <c r="G14" s="186" t="s">
        <v>380</v>
      </c>
      <c r="H14" s="297" t="s">
        <v>548</v>
      </c>
      <c r="I14" s="290" t="s">
        <v>776</v>
      </c>
    </row>
    <row r="15" spans="1:9" ht="12" customHeight="1" x14ac:dyDescent="0.15">
      <c r="A15" s="77">
        <v>10</v>
      </c>
      <c r="B15" s="295"/>
      <c r="C15" s="6" t="s">
        <v>782</v>
      </c>
      <c r="D15" s="73" t="s">
        <v>99</v>
      </c>
      <c r="E15" s="295" t="s">
        <v>92</v>
      </c>
      <c r="F15" s="180" t="s">
        <v>599</v>
      </c>
      <c r="G15" s="186" t="s">
        <v>381</v>
      </c>
      <c r="H15" s="297" t="s">
        <v>548</v>
      </c>
      <c r="I15" s="290" t="s">
        <v>777</v>
      </c>
    </row>
    <row r="16" spans="1:9" ht="12" customHeight="1" x14ac:dyDescent="0.15">
      <c r="A16" s="77">
        <v>11</v>
      </c>
      <c r="B16" s="295"/>
      <c r="C16" s="6" t="s">
        <v>783</v>
      </c>
      <c r="D16" s="71" t="s">
        <v>382</v>
      </c>
      <c r="E16" s="299" t="s">
        <v>383</v>
      </c>
      <c r="F16" s="181" t="s">
        <v>599</v>
      </c>
      <c r="G16" s="187" t="s">
        <v>384</v>
      </c>
      <c r="H16" s="230" t="s">
        <v>548</v>
      </c>
      <c r="I16" s="79" t="s">
        <v>778</v>
      </c>
    </row>
    <row r="17" spans="1:9" ht="12" customHeight="1" x14ac:dyDescent="0.15">
      <c r="A17" s="77">
        <v>12</v>
      </c>
      <c r="B17" s="297"/>
      <c r="C17" s="297" t="s">
        <v>784</v>
      </c>
      <c r="D17" s="73" t="s">
        <v>100</v>
      </c>
      <c r="E17" s="295" t="s">
        <v>101</v>
      </c>
      <c r="F17" s="180" t="s">
        <v>599</v>
      </c>
      <c r="G17" s="186" t="s">
        <v>385</v>
      </c>
      <c r="H17" s="297" t="s">
        <v>547</v>
      </c>
      <c r="I17" s="290" t="s">
        <v>779</v>
      </c>
    </row>
    <row r="18" spans="1:9" ht="12" customHeight="1" x14ac:dyDescent="0.15">
      <c r="A18" s="77">
        <v>13</v>
      </c>
      <c r="B18" s="295"/>
      <c r="C18" s="230" t="s">
        <v>785</v>
      </c>
      <c r="D18" s="71" t="s">
        <v>366</v>
      </c>
      <c r="E18" s="299" t="s">
        <v>367</v>
      </c>
      <c r="F18" s="181" t="s">
        <v>599</v>
      </c>
      <c r="G18" s="187" t="s">
        <v>386</v>
      </c>
      <c r="H18" s="230" t="s">
        <v>548</v>
      </c>
      <c r="I18" s="79" t="s">
        <v>780</v>
      </c>
    </row>
    <row r="19" spans="1:9" ht="12" customHeight="1" x14ac:dyDescent="0.15">
      <c r="A19" s="80">
        <v>14</v>
      </c>
      <c r="B19" s="228" t="s">
        <v>42</v>
      </c>
      <c r="C19" s="301" t="s">
        <v>102</v>
      </c>
      <c r="D19" s="228"/>
      <c r="E19" s="301"/>
      <c r="F19" s="169" t="s">
        <v>599</v>
      </c>
      <c r="G19" s="159" t="s">
        <v>386</v>
      </c>
      <c r="H19" s="228" t="s">
        <v>549</v>
      </c>
      <c r="I19" s="303" t="s">
        <v>103</v>
      </c>
    </row>
    <row r="20" spans="1:9" ht="12" customHeight="1" x14ac:dyDescent="0.15">
      <c r="A20" s="72"/>
      <c r="B20" s="297"/>
      <c r="C20" s="290" t="s">
        <v>387</v>
      </c>
      <c r="D20" s="297" t="s">
        <v>104</v>
      </c>
      <c r="E20" s="73" t="s">
        <v>388</v>
      </c>
      <c r="F20" s="180"/>
      <c r="G20" s="158"/>
      <c r="H20" s="66" t="s">
        <v>545</v>
      </c>
      <c r="I20" s="290" t="s">
        <v>545</v>
      </c>
    </row>
    <row r="21" spans="1:9" ht="12" customHeight="1" x14ac:dyDescent="0.15">
      <c r="A21" s="74"/>
      <c r="B21" s="306"/>
      <c r="C21" s="292" t="s">
        <v>389</v>
      </c>
      <c r="D21" s="306" t="s">
        <v>105</v>
      </c>
      <c r="E21" s="291" t="s">
        <v>388</v>
      </c>
      <c r="F21" s="183"/>
      <c r="G21" s="189"/>
      <c r="H21" s="81" t="s">
        <v>545</v>
      </c>
      <c r="I21" s="292" t="s">
        <v>545</v>
      </c>
    </row>
    <row r="22" spans="1:9" ht="12" customHeight="1" x14ac:dyDescent="0.15">
      <c r="A22" s="77">
        <v>15</v>
      </c>
      <c r="B22" s="297" t="s">
        <v>85</v>
      </c>
      <c r="C22" s="293" t="s">
        <v>86</v>
      </c>
      <c r="D22" s="297" t="s">
        <v>64</v>
      </c>
      <c r="E22" s="293" t="s">
        <v>63</v>
      </c>
      <c r="F22" s="180" t="s">
        <v>599</v>
      </c>
      <c r="G22" s="158" t="s">
        <v>576</v>
      </c>
      <c r="H22" s="297" t="s">
        <v>550</v>
      </c>
      <c r="I22" s="294" t="s">
        <v>786</v>
      </c>
    </row>
    <row r="23" spans="1:9" ht="12" customHeight="1" x14ac:dyDescent="0.15">
      <c r="A23" s="72">
        <v>16</v>
      </c>
      <c r="B23" s="295" t="s">
        <v>87</v>
      </c>
      <c r="C23" s="107" t="s">
        <v>390</v>
      </c>
      <c r="D23" s="71" t="s">
        <v>391</v>
      </c>
      <c r="E23" s="299" t="s">
        <v>128</v>
      </c>
      <c r="F23" s="181" t="s">
        <v>600</v>
      </c>
      <c r="G23" s="160" t="s">
        <v>580</v>
      </c>
      <c r="H23" s="230" t="s">
        <v>172</v>
      </c>
      <c r="I23" s="82" t="s">
        <v>555</v>
      </c>
    </row>
    <row r="24" spans="1:9" ht="12" customHeight="1" x14ac:dyDescent="0.15">
      <c r="A24" s="145">
        <v>17</v>
      </c>
      <c r="B24" s="146" t="s">
        <v>43</v>
      </c>
      <c r="C24" s="147" t="s">
        <v>392</v>
      </c>
      <c r="D24" s="148" t="s">
        <v>787</v>
      </c>
      <c r="E24" s="177" t="s">
        <v>383</v>
      </c>
      <c r="F24" s="184" t="s">
        <v>600</v>
      </c>
      <c r="G24" s="190" t="s">
        <v>393</v>
      </c>
      <c r="H24" s="147" t="s">
        <v>394</v>
      </c>
      <c r="I24" s="149" t="s">
        <v>855</v>
      </c>
    </row>
    <row r="25" spans="1:9" ht="12" customHeight="1" x14ac:dyDescent="0.15">
      <c r="A25" s="229">
        <v>18</v>
      </c>
      <c r="B25" s="297" t="s">
        <v>800</v>
      </c>
      <c r="C25" s="297" t="s">
        <v>395</v>
      </c>
      <c r="D25" s="297" t="s">
        <v>122</v>
      </c>
      <c r="E25" s="295" t="s">
        <v>123</v>
      </c>
      <c r="F25" s="180" t="s">
        <v>599</v>
      </c>
      <c r="G25" s="158" t="s">
        <v>577</v>
      </c>
      <c r="H25" s="85" t="s">
        <v>788</v>
      </c>
      <c r="I25" s="104" t="s">
        <v>789</v>
      </c>
    </row>
    <row r="26" spans="1:9" ht="12" customHeight="1" x14ac:dyDescent="0.15">
      <c r="A26" s="63"/>
      <c r="B26" s="306" t="s">
        <v>801</v>
      </c>
      <c r="C26" s="306"/>
      <c r="D26" s="306" t="s">
        <v>122</v>
      </c>
      <c r="E26" s="67" t="s">
        <v>396</v>
      </c>
      <c r="F26" s="183" t="s">
        <v>600</v>
      </c>
      <c r="G26" s="189" t="s">
        <v>581</v>
      </c>
      <c r="H26" s="288" t="s">
        <v>788</v>
      </c>
      <c r="I26" s="83" t="s">
        <v>790</v>
      </c>
    </row>
    <row r="27" spans="1:9" ht="12" customHeight="1" x14ac:dyDescent="0.15">
      <c r="A27" s="72">
        <v>19</v>
      </c>
      <c r="B27" s="297" t="s">
        <v>106</v>
      </c>
      <c r="C27" s="300" t="s">
        <v>842</v>
      </c>
      <c r="D27" s="71" t="s">
        <v>374</v>
      </c>
      <c r="E27" s="299" t="s">
        <v>375</v>
      </c>
      <c r="F27" s="181" t="s">
        <v>599</v>
      </c>
      <c r="G27" s="160" t="s">
        <v>578</v>
      </c>
      <c r="H27" s="230" t="s">
        <v>843</v>
      </c>
      <c r="I27" s="290" t="s">
        <v>791</v>
      </c>
    </row>
    <row r="28" spans="1:9" ht="12" customHeight="1" x14ac:dyDescent="0.15">
      <c r="A28" s="72">
        <v>20</v>
      </c>
      <c r="B28" s="297" t="s">
        <v>108</v>
      </c>
      <c r="C28" s="300"/>
      <c r="D28" s="71"/>
      <c r="E28" s="299"/>
      <c r="F28" s="181"/>
      <c r="G28" s="160"/>
      <c r="H28" s="230" t="s">
        <v>545</v>
      </c>
      <c r="I28" s="290" t="s">
        <v>545</v>
      </c>
    </row>
    <row r="29" spans="1:9" ht="12" customHeight="1" x14ac:dyDescent="0.15">
      <c r="A29" s="77">
        <v>21</v>
      </c>
      <c r="B29" s="297" t="s">
        <v>109</v>
      </c>
      <c r="C29" s="293" t="s">
        <v>397</v>
      </c>
      <c r="D29" s="297" t="s">
        <v>111</v>
      </c>
      <c r="E29" s="293" t="s">
        <v>379</v>
      </c>
      <c r="F29" s="180" t="s">
        <v>599</v>
      </c>
      <c r="G29" s="158" t="s">
        <v>398</v>
      </c>
      <c r="H29" s="297" t="s">
        <v>107</v>
      </c>
      <c r="I29" s="294" t="s">
        <v>792</v>
      </c>
    </row>
    <row r="30" spans="1:9" ht="12" customHeight="1" x14ac:dyDescent="0.15">
      <c r="A30" s="77">
        <v>22</v>
      </c>
      <c r="B30" s="85"/>
      <c r="C30" s="293" t="s">
        <v>110</v>
      </c>
      <c r="D30" s="297" t="s">
        <v>111</v>
      </c>
      <c r="E30" s="293" t="s">
        <v>379</v>
      </c>
      <c r="F30" s="180" t="s">
        <v>599</v>
      </c>
      <c r="G30" s="158" t="s">
        <v>399</v>
      </c>
      <c r="H30" s="117" t="s">
        <v>112</v>
      </c>
      <c r="I30" s="294" t="s">
        <v>400</v>
      </c>
    </row>
    <row r="31" spans="1:9" ht="12" customHeight="1" x14ac:dyDescent="0.15">
      <c r="A31" s="74">
        <v>23</v>
      </c>
      <c r="B31" s="288"/>
      <c r="C31" s="287" t="s">
        <v>793</v>
      </c>
      <c r="D31" s="306" t="s">
        <v>794</v>
      </c>
      <c r="E31" s="291" t="s">
        <v>795</v>
      </c>
      <c r="F31" s="183" t="s">
        <v>600</v>
      </c>
      <c r="G31" s="189" t="s">
        <v>796</v>
      </c>
      <c r="H31" s="117" t="s">
        <v>659</v>
      </c>
      <c r="I31" s="292" t="s">
        <v>797</v>
      </c>
    </row>
    <row r="32" spans="1:9" ht="12" customHeight="1" x14ac:dyDescent="0.15">
      <c r="A32" s="77">
        <v>24</v>
      </c>
      <c r="B32" s="297" t="s">
        <v>113</v>
      </c>
      <c r="C32" s="293" t="s">
        <v>114</v>
      </c>
      <c r="D32" s="297" t="s">
        <v>401</v>
      </c>
      <c r="E32" s="293" t="s">
        <v>822</v>
      </c>
      <c r="F32" s="180" t="s">
        <v>599</v>
      </c>
      <c r="G32" s="158" t="s">
        <v>798</v>
      </c>
      <c r="H32" s="228" t="s">
        <v>545</v>
      </c>
      <c r="I32" s="294" t="s">
        <v>556</v>
      </c>
    </row>
    <row r="33" spans="1:9" ht="12" customHeight="1" x14ac:dyDescent="0.15">
      <c r="A33" s="77"/>
      <c r="B33" s="297" t="s">
        <v>108</v>
      </c>
      <c r="C33" s="294"/>
      <c r="D33" s="297"/>
      <c r="E33" s="293" t="s">
        <v>823</v>
      </c>
      <c r="F33" s="180"/>
      <c r="G33" s="158"/>
      <c r="H33" s="297" t="s">
        <v>545</v>
      </c>
      <c r="I33" s="294" t="s">
        <v>402</v>
      </c>
    </row>
    <row r="34" spans="1:9" ht="12" customHeight="1" x14ac:dyDescent="0.15">
      <c r="A34" s="77"/>
      <c r="B34" s="297" t="s">
        <v>109</v>
      </c>
      <c r="C34" s="294"/>
      <c r="D34" s="297"/>
      <c r="E34" s="293" t="s">
        <v>824</v>
      </c>
      <c r="F34" s="180"/>
      <c r="G34" s="158"/>
      <c r="H34" s="297" t="s">
        <v>545</v>
      </c>
      <c r="I34" s="294" t="s">
        <v>448</v>
      </c>
    </row>
    <row r="35" spans="1:9" ht="12" customHeight="1" x14ac:dyDescent="0.15">
      <c r="A35" s="77"/>
      <c r="B35" s="297"/>
      <c r="C35" s="294"/>
      <c r="D35" s="297"/>
      <c r="E35" s="293"/>
      <c r="F35" s="180"/>
      <c r="G35" s="158"/>
      <c r="H35" s="297" t="s">
        <v>545</v>
      </c>
      <c r="I35" s="294" t="s">
        <v>545</v>
      </c>
    </row>
    <row r="36" spans="1:9" ht="12" customHeight="1" x14ac:dyDescent="0.15">
      <c r="A36" s="84"/>
      <c r="B36" s="85"/>
      <c r="C36" s="293" t="s">
        <v>117</v>
      </c>
      <c r="D36" s="297" t="s">
        <v>118</v>
      </c>
      <c r="E36" s="293" t="s">
        <v>119</v>
      </c>
      <c r="F36" s="180" t="s">
        <v>599</v>
      </c>
      <c r="G36" s="158" t="s">
        <v>120</v>
      </c>
      <c r="H36" s="85" t="s">
        <v>545</v>
      </c>
      <c r="I36" s="84" t="s">
        <v>844</v>
      </c>
    </row>
    <row r="37" spans="1:9" ht="12" customHeight="1" x14ac:dyDescent="0.15">
      <c r="A37" s="287"/>
      <c r="B37" s="288"/>
      <c r="C37" s="292"/>
      <c r="D37" s="288"/>
      <c r="E37" s="291" t="s">
        <v>121</v>
      </c>
      <c r="F37" s="183"/>
      <c r="G37" s="189"/>
      <c r="H37" s="288" t="s">
        <v>545</v>
      </c>
      <c r="I37" s="287" t="s">
        <v>545</v>
      </c>
    </row>
    <row r="38" spans="1:9" ht="12" customHeight="1" x14ac:dyDescent="0.15">
      <c r="A38" s="77">
        <v>25</v>
      </c>
      <c r="B38" s="297" t="s">
        <v>49</v>
      </c>
      <c r="C38" s="293" t="s">
        <v>845</v>
      </c>
      <c r="D38" s="87" t="s">
        <v>124</v>
      </c>
      <c r="E38" s="228" t="s">
        <v>125</v>
      </c>
      <c r="F38" s="180" t="s">
        <v>599</v>
      </c>
      <c r="G38" s="158" t="s">
        <v>579</v>
      </c>
      <c r="H38" s="85" t="s">
        <v>545</v>
      </c>
      <c r="I38" s="294" t="s">
        <v>557</v>
      </c>
    </row>
    <row r="39" spans="1:9" ht="12" customHeight="1" x14ac:dyDescent="0.15">
      <c r="A39" s="84"/>
      <c r="B39" s="85"/>
      <c r="C39" s="293" t="s">
        <v>846</v>
      </c>
      <c r="D39" s="85"/>
      <c r="E39" s="293"/>
      <c r="F39" s="180"/>
      <c r="G39" s="158"/>
      <c r="H39" s="85" t="s">
        <v>545</v>
      </c>
      <c r="I39" s="294" t="s">
        <v>545</v>
      </c>
    </row>
    <row r="40" spans="1:9" ht="12" customHeight="1" x14ac:dyDescent="0.15">
      <c r="A40" s="84"/>
      <c r="B40" s="85"/>
      <c r="C40" s="293" t="s">
        <v>847</v>
      </c>
      <c r="D40" s="85"/>
      <c r="E40" s="293"/>
      <c r="F40" s="180"/>
      <c r="G40" s="158"/>
      <c r="H40" s="85" t="s">
        <v>545</v>
      </c>
      <c r="I40" s="84" t="s">
        <v>545</v>
      </c>
    </row>
    <row r="41" spans="1:9" ht="12" customHeight="1" x14ac:dyDescent="0.15">
      <c r="A41" s="229">
        <v>26</v>
      </c>
      <c r="B41" s="297"/>
      <c r="C41" s="297" t="s">
        <v>126</v>
      </c>
      <c r="D41" s="297" t="s">
        <v>127</v>
      </c>
      <c r="E41" s="295" t="s">
        <v>128</v>
      </c>
      <c r="F41" s="180" t="s">
        <v>599</v>
      </c>
      <c r="G41" s="158" t="s">
        <v>129</v>
      </c>
      <c r="H41" s="297" t="s">
        <v>545</v>
      </c>
      <c r="I41" s="65" t="s">
        <v>403</v>
      </c>
    </row>
    <row r="42" spans="1:9" ht="12" customHeight="1" x14ac:dyDescent="0.15">
      <c r="A42" s="63">
        <v>27</v>
      </c>
      <c r="B42" s="306"/>
      <c r="C42" s="306" t="s">
        <v>130</v>
      </c>
      <c r="D42" s="286" t="s">
        <v>404</v>
      </c>
      <c r="E42" s="67" t="s">
        <v>131</v>
      </c>
      <c r="F42" s="183" t="s">
        <v>600</v>
      </c>
      <c r="G42" s="189" t="s">
        <v>582</v>
      </c>
      <c r="H42" s="306" t="s">
        <v>132</v>
      </c>
      <c r="I42" s="86" t="s">
        <v>545</v>
      </c>
    </row>
    <row r="43" spans="1:9" ht="12" customHeight="1" x14ac:dyDescent="0.15">
      <c r="A43" s="229">
        <v>28</v>
      </c>
      <c r="B43" s="297" t="s">
        <v>133</v>
      </c>
      <c r="C43" s="297" t="s">
        <v>405</v>
      </c>
      <c r="D43" s="297" t="s">
        <v>406</v>
      </c>
      <c r="E43" s="295" t="s">
        <v>407</v>
      </c>
      <c r="F43" s="180" t="s">
        <v>599</v>
      </c>
      <c r="G43" s="158" t="s">
        <v>384</v>
      </c>
      <c r="H43" s="297" t="s">
        <v>545</v>
      </c>
      <c r="I43" s="65" t="s">
        <v>558</v>
      </c>
    </row>
    <row r="44" spans="1:9" ht="12" customHeight="1" x14ac:dyDescent="0.15">
      <c r="A44" s="63">
        <v>29</v>
      </c>
      <c r="B44" s="306" t="s">
        <v>408</v>
      </c>
      <c r="C44" s="306" t="s">
        <v>134</v>
      </c>
      <c r="D44" s="306" t="s">
        <v>100</v>
      </c>
      <c r="E44" s="67" t="s">
        <v>135</v>
      </c>
      <c r="F44" s="183" t="s">
        <v>599</v>
      </c>
      <c r="G44" s="189" t="s">
        <v>385</v>
      </c>
      <c r="H44" s="306" t="s">
        <v>545</v>
      </c>
      <c r="I44" s="86" t="s">
        <v>799</v>
      </c>
    </row>
    <row r="45" spans="1:9" ht="12" customHeight="1" x14ac:dyDescent="0.15">
      <c r="A45" s="138"/>
      <c r="B45" s="138"/>
      <c r="C45" s="138"/>
      <c r="D45" s="138"/>
      <c r="E45" s="139"/>
      <c r="F45" s="139"/>
      <c r="G45" s="103"/>
      <c r="H45" s="138" t="s">
        <v>545</v>
      </c>
      <c r="I45" s="137" t="s">
        <v>321</v>
      </c>
    </row>
    <row r="46" spans="1:9" ht="12" customHeight="1" x14ac:dyDescent="0.15">
      <c r="A46" s="140"/>
      <c r="G46" s="100"/>
      <c r="H46" s="136"/>
      <c r="I46" s="136"/>
    </row>
  </sheetData>
  <mergeCells count="2">
    <mergeCell ref="A1:H2"/>
    <mergeCell ref="F3:G3"/>
  </mergeCells>
  <phoneticPr fontId="3"/>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zoomScale="90" zoomScaleNormal="90" workbookViewId="0">
      <selection activeCell="W28" sqref="W28"/>
    </sheetView>
  </sheetViews>
  <sheetFormatPr defaultRowHeight="13.5" x14ac:dyDescent="0.15"/>
  <cols>
    <col min="1" max="4" width="9" style="28"/>
    <col min="5" max="6" width="10.125" style="28" customWidth="1"/>
    <col min="7" max="10" width="9" style="28"/>
    <col min="11" max="11" width="2.25" style="28" customWidth="1"/>
    <col min="12" max="12" width="7.875" style="28" hidden="1" customWidth="1"/>
    <col min="13" max="15" width="9" style="28" hidden="1" customWidth="1"/>
    <col min="16" max="20" width="13" style="28" hidden="1" customWidth="1"/>
    <col min="21" max="21" width="9" style="28" hidden="1" customWidth="1"/>
    <col min="22" max="22" width="9" style="28" customWidth="1"/>
    <col min="23" max="16384" width="9" style="28"/>
  </cols>
  <sheetData>
    <row r="1" spans="1:21" ht="24" x14ac:dyDescent="0.15">
      <c r="A1" s="686" t="s">
        <v>743</v>
      </c>
      <c r="B1" s="686"/>
      <c r="C1" s="686"/>
      <c r="D1" s="686"/>
      <c r="E1" s="686"/>
      <c r="F1" s="686"/>
      <c r="G1" s="686"/>
      <c r="H1" s="686"/>
      <c r="I1" s="686"/>
      <c r="J1" s="686"/>
    </row>
    <row r="2" spans="1:21" ht="16.5" customHeight="1" x14ac:dyDescent="0.15">
      <c r="U2" s="26"/>
    </row>
    <row r="3" spans="1:21" x14ac:dyDescent="0.15">
      <c r="L3" s="26"/>
      <c r="M3" s="26" t="s">
        <v>204</v>
      </c>
      <c r="N3" s="26" t="s">
        <v>205</v>
      </c>
      <c r="O3" s="26" t="s">
        <v>741</v>
      </c>
      <c r="P3" s="26" t="s">
        <v>206</v>
      </c>
      <c r="Q3" s="26" t="s">
        <v>207</v>
      </c>
      <c r="R3" s="26" t="s">
        <v>742</v>
      </c>
      <c r="S3" s="26" t="s">
        <v>5</v>
      </c>
      <c r="T3" s="26" t="s">
        <v>6</v>
      </c>
      <c r="U3" s="26" t="s">
        <v>742</v>
      </c>
    </row>
    <row r="4" spans="1:21" x14ac:dyDescent="0.15">
      <c r="L4" s="93" t="s">
        <v>899</v>
      </c>
      <c r="M4" s="93">
        <v>20</v>
      </c>
      <c r="N4" s="93">
        <v>9</v>
      </c>
      <c r="O4" s="93">
        <v>0</v>
      </c>
      <c r="P4" s="57">
        <f>S4/1000</f>
        <v>7.7759999999999998</v>
      </c>
      <c r="Q4" s="57">
        <f>T4/1000</f>
        <v>3.7069999999999999</v>
      </c>
      <c r="R4" s="58">
        <f t="shared" ref="R4:R12" si="0">U4/1000</f>
        <v>0</v>
      </c>
      <c r="S4" s="93">
        <v>7776</v>
      </c>
      <c r="T4" s="93">
        <v>3707</v>
      </c>
      <c r="U4" s="93">
        <v>0</v>
      </c>
    </row>
    <row r="5" spans="1:21" x14ac:dyDescent="0.15">
      <c r="L5" s="93" t="s">
        <v>300</v>
      </c>
      <c r="M5" s="93">
        <v>21</v>
      </c>
      <c r="N5" s="93">
        <v>9</v>
      </c>
      <c r="O5" s="93">
        <v>0</v>
      </c>
      <c r="P5" s="57">
        <f t="shared" ref="P5:P13" si="1">S5/1000</f>
        <v>6.5030000000000001</v>
      </c>
      <c r="Q5" s="57">
        <f t="shared" ref="Q5:Q13" si="2">T5/1000</f>
        <v>3.7429999999999999</v>
      </c>
      <c r="R5" s="58">
        <f t="shared" si="0"/>
        <v>0</v>
      </c>
      <c r="S5" s="93">
        <v>6503</v>
      </c>
      <c r="T5" s="93">
        <v>3743</v>
      </c>
      <c r="U5" s="93">
        <v>0</v>
      </c>
    </row>
    <row r="6" spans="1:21" x14ac:dyDescent="0.15">
      <c r="L6" s="93">
        <v>17</v>
      </c>
      <c r="M6" s="93">
        <v>21</v>
      </c>
      <c r="N6" s="93">
        <v>9</v>
      </c>
      <c r="O6" s="93">
        <v>0</v>
      </c>
      <c r="P6" s="57">
        <f t="shared" si="1"/>
        <v>5.7149999999999999</v>
      </c>
      <c r="Q6" s="57">
        <f t="shared" si="2"/>
        <v>2.85</v>
      </c>
      <c r="R6" s="58">
        <f t="shared" si="0"/>
        <v>0</v>
      </c>
      <c r="S6" s="93">
        <v>5715</v>
      </c>
      <c r="T6" s="93">
        <v>2850</v>
      </c>
      <c r="U6" s="93">
        <v>0</v>
      </c>
    </row>
    <row r="7" spans="1:21" x14ac:dyDescent="0.15">
      <c r="L7" s="93">
        <v>22</v>
      </c>
      <c r="M7" s="93">
        <v>32</v>
      </c>
      <c r="N7" s="93">
        <v>10</v>
      </c>
      <c r="O7" s="93">
        <v>0</v>
      </c>
      <c r="P7" s="57">
        <f t="shared" si="1"/>
        <v>7.14</v>
      </c>
      <c r="Q7" s="57">
        <f t="shared" si="2"/>
        <v>3.5630000000000002</v>
      </c>
      <c r="R7" s="58">
        <f t="shared" si="0"/>
        <v>0</v>
      </c>
      <c r="S7" s="93">
        <v>7140</v>
      </c>
      <c r="T7" s="93">
        <v>3563</v>
      </c>
      <c r="U7" s="93">
        <v>0</v>
      </c>
    </row>
    <row r="8" spans="1:21" x14ac:dyDescent="0.15">
      <c r="L8" s="93">
        <v>27</v>
      </c>
      <c r="M8" s="93">
        <v>26</v>
      </c>
      <c r="N8" s="93">
        <v>11</v>
      </c>
      <c r="O8" s="93">
        <v>0</v>
      </c>
      <c r="P8" s="58">
        <f t="shared" si="1"/>
        <v>7.6639999999999997</v>
      </c>
      <c r="Q8" s="58">
        <f t="shared" si="2"/>
        <v>3.7189999999999999</v>
      </c>
      <c r="R8" s="58">
        <f t="shared" si="0"/>
        <v>0</v>
      </c>
      <c r="S8" s="93">
        <v>7664</v>
      </c>
      <c r="T8" s="93">
        <v>3719</v>
      </c>
      <c r="U8" s="93">
        <v>0</v>
      </c>
    </row>
    <row r="9" spans="1:21" ht="13.5" customHeight="1" x14ac:dyDescent="0.15">
      <c r="L9" s="93">
        <v>28</v>
      </c>
      <c r="M9" s="93">
        <v>26</v>
      </c>
      <c r="N9" s="93">
        <v>11</v>
      </c>
      <c r="O9" s="93">
        <v>0</v>
      </c>
      <c r="P9" s="58">
        <f>S9/1000</f>
        <v>7.633</v>
      </c>
      <c r="Q9" s="58">
        <f>T9/1000</f>
        <v>3.7170000000000001</v>
      </c>
      <c r="R9" s="58">
        <f t="shared" si="0"/>
        <v>0</v>
      </c>
      <c r="S9" s="93">
        <v>7633</v>
      </c>
      <c r="T9" s="93">
        <v>3717</v>
      </c>
      <c r="U9" s="93">
        <v>0</v>
      </c>
    </row>
    <row r="10" spans="1:21" ht="13.5" customHeight="1" x14ac:dyDescent="0.15">
      <c r="L10" s="93">
        <v>29</v>
      </c>
      <c r="M10" s="93">
        <v>25</v>
      </c>
      <c r="N10" s="93">
        <v>10</v>
      </c>
      <c r="O10" s="93">
        <v>1</v>
      </c>
      <c r="P10" s="58">
        <f t="shared" ref="P10:Q12" si="3">S10/1000</f>
        <v>7.3769999999999998</v>
      </c>
      <c r="Q10" s="58">
        <f t="shared" si="3"/>
        <v>3.6389999999999998</v>
      </c>
      <c r="R10" s="58">
        <f t="shared" si="0"/>
        <v>0.39900000000000002</v>
      </c>
      <c r="S10" s="93">
        <v>7377</v>
      </c>
      <c r="T10" s="93">
        <v>3639</v>
      </c>
      <c r="U10" s="93">
        <v>399</v>
      </c>
    </row>
    <row r="11" spans="1:21" x14ac:dyDescent="0.15">
      <c r="L11" s="93">
        <v>30</v>
      </c>
      <c r="M11" s="93">
        <v>25</v>
      </c>
      <c r="N11" s="93">
        <v>10</v>
      </c>
      <c r="O11" s="93">
        <v>1</v>
      </c>
      <c r="P11" s="58">
        <f t="shared" si="3"/>
        <v>7.4329999999999998</v>
      </c>
      <c r="Q11" s="58">
        <f t="shared" si="3"/>
        <v>3.6789999999999998</v>
      </c>
      <c r="R11" s="58">
        <f t="shared" si="0"/>
        <v>0.39300000000000002</v>
      </c>
      <c r="S11" s="93">
        <v>7433</v>
      </c>
      <c r="T11" s="93">
        <v>3679</v>
      </c>
      <c r="U11" s="93">
        <v>393</v>
      </c>
    </row>
    <row r="12" spans="1:21" x14ac:dyDescent="0.15">
      <c r="L12" s="271" t="s">
        <v>828</v>
      </c>
      <c r="M12" s="271">
        <v>25</v>
      </c>
      <c r="N12" s="271">
        <v>10</v>
      </c>
      <c r="O12" s="271">
        <v>1</v>
      </c>
      <c r="P12" s="58">
        <f t="shared" si="3"/>
        <v>7.343</v>
      </c>
      <c r="Q12" s="58">
        <f t="shared" si="3"/>
        <v>3.7370000000000001</v>
      </c>
      <c r="R12" s="58">
        <f t="shared" si="0"/>
        <v>0.38800000000000001</v>
      </c>
      <c r="S12" s="271">
        <v>7343</v>
      </c>
      <c r="T12" s="271">
        <v>3737</v>
      </c>
      <c r="U12" s="271">
        <v>388</v>
      </c>
    </row>
    <row r="13" spans="1:21" x14ac:dyDescent="0.15">
      <c r="L13" s="271">
        <v>2</v>
      </c>
      <c r="M13" s="271">
        <v>25</v>
      </c>
      <c r="N13" s="271">
        <v>10</v>
      </c>
      <c r="O13" s="271">
        <v>1</v>
      </c>
      <c r="P13" s="58">
        <f t="shared" si="1"/>
        <v>7.1980000000000004</v>
      </c>
      <c r="Q13" s="58">
        <f t="shared" si="2"/>
        <v>3.76</v>
      </c>
      <c r="R13" s="58">
        <f>U13/1000</f>
        <v>0.379</v>
      </c>
      <c r="S13" s="271">
        <v>7198</v>
      </c>
      <c r="T13" s="271">
        <v>3760</v>
      </c>
      <c r="U13" s="271">
        <v>379</v>
      </c>
    </row>
    <row r="27" spans="1:19" ht="16.5" customHeight="1" x14ac:dyDescent="0.15"/>
    <row r="28" spans="1:19" ht="39" customHeight="1" x14ac:dyDescent="0.15"/>
    <row r="29" spans="1:19" ht="24" x14ac:dyDescent="0.15">
      <c r="A29" s="687" t="s">
        <v>744</v>
      </c>
      <c r="B29" s="687"/>
      <c r="C29" s="687"/>
      <c r="D29" s="687"/>
      <c r="E29" s="687"/>
      <c r="F29" s="687"/>
      <c r="G29" s="687"/>
      <c r="H29" s="687"/>
      <c r="I29" s="687"/>
      <c r="J29" s="687"/>
    </row>
    <row r="30" spans="1:19" ht="16.5" customHeight="1" x14ac:dyDescent="0.15"/>
    <row r="31" spans="1:19" x14ac:dyDescent="0.15">
      <c r="L31" s="26"/>
      <c r="M31" s="26" t="s">
        <v>208</v>
      </c>
      <c r="N31" s="26" t="s">
        <v>209</v>
      </c>
      <c r="O31" s="26" t="s">
        <v>741</v>
      </c>
      <c r="P31" s="26"/>
      <c r="Q31" s="26"/>
      <c r="R31" s="26"/>
      <c r="S31" s="26"/>
    </row>
    <row r="32" spans="1:19" x14ac:dyDescent="0.15">
      <c r="L32" s="93" t="s">
        <v>899</v>
      </c>
      <c r="M32" s="93">
        <v>325</v>
      </c>
      <c r="N32" s="93">
        <v>189</v>
      </c>
      <c r="O32" s="93">
        <v>0</v>
      </c>
    </row>
    <row r="33" spans="12:15" x14ac:dyDescent="0.15">
      <c r="L33" s="93" t="s">
        <v>300</v>
      </c>
      <c r="M33" s="93">
        <v>351</v>
      </c>
      <c r="N33" s="93">
        <v>213</v>
      </c>
      <c r="O33" s="93">
        <v>0</v>
      </c>
    </row>
    <row r="34" spans="12:15" x14ac:dyDescent="0.15">
      <c r="L34" s="93">
        <v>17</v>
      </c>
      <c r="M34" s="93">
        <v>355</v>
      </c>
      <c r="N34" s="93">
        <v>198</v>
      </c>
      <c r="O34" s="93">
        <v>0</v>
      </c>
    </row>
    <row r="35" spans="12:15" x14ac:dyDescent="0.15">
      <c r="L35" s="93">
        <v>22</v>
      </c>
      <c r="M35" s="93">
        <v>507</v>
      </c>
      <c r="N35" s="93">
        <v>250</v>
      </c>
      <c r="O35" s="93">
        <v>0</v>
      </c>
    </row>
    <row r="36" spans="12:15" x14ac:dyDescent="0.15">
      <c r="L36" s="93">
        <v>27</v>
      </c>
      <c r="M36" s="93">
        <v>517</v>
      </c>
      <c r="N36" s="93">
        <v>295</v>
      </c>
      <c r="O36" s="93">
        <v>0</v>
      </c>
    </row>
    <row r="37" spans="12:15" x14ac:dyDescent="0.15">
      <c r="L37" s="93">
        <v>28</v>
      </c>
      <c r="M37" s="93">
        <v>517</v>
      </c>
      <c r="N37" s="93">
        <v>289</v>
      </c>
      <c r="O37" s="93">
        <v>0</v>
      </c>
    </row>
    <row r="38" spans="12:15" x14ac:dyDescent="0.15">
      <c r="L38" s="93">
        <v>29</v>
      </c>
      <c r="M38" s="93">
        <v>496</v>
      </c>
      <c r="N38" s="93">
        <v>269</v>
      </c>
      <c r="O38" s="93">
        <v>42</v>
      </c>
    </row>
    <row r="39" spans="12:15" x14ac:dyDescent="0.15">
      <c r="L39" s="93">
        <v>30</v>
      </c>
      <c r="M39" s="93">
        <v>500</v>
      </c>
      <c r="N39" s="93">
        <v>272</v>
      </c>
      <c r="O39" s="93">
        <v>43</v>
      </c>
    </row>
    <row r="40" spans="12:15" ht="13.5" customHeight="1" x14ac:dyDescent="0.15">
      <c r="L40" s="93" t="s">
        <v>828</v>
      </c>
      <c r="M40" s="93">
        <v>497</v>
      </c>
      <c r="N40" s="93">
        <v>279</v>
      </c>
      <c r="O40" s="93">
        <v>41</v>
      </c>
    </row>
    <row r="41" spans="12:15" x14ac:dyDescent="0.15">
      <c r="L41" s="271">
        <v>2</v>
      </c>
      <c r="M41" s="271">
        <v>504</v>
      </c>
      <c r="N41" s="271">
        <v>273</v>
      </c>
      <c r="O41" s="271">
        <v>39</v>
      </c>
    </row>
    <row r="43" spans="12:15" x14ac:dyDescent="0.15">
      <c r="M43" s="92"/>
    </row>
    <row r="49" ht="13.5" customHeight="1" x14ac:dyDescent="0.15"/>
    <row r="50" ht="13.5" customHeight="1" x14ac:dyDescent="0.15"/>
  </sheetData>
  <mergeCells count="2">
    <mergeCell ref="A1:J1"/>
    <mergeCell ref="A29:J29"/>
  </mergeCells>
  <phoneticPr fontId="3"/>
  <printOptions horizontalCentered="1"/>
  <pageMargins left="0.39370078740157483" right="0.39370078740157483" top="0.78740157480314965" bottom="0.59055118110236227" header="0.51181102362204722" footer="0"/>
  <pageSetup paperSize="9" orientation="portrait" r:id="rId1"/>
  <headerFooter alignWithMargins="0">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70"/>
  <sheetViews>
    <sheetView workbookViewId="0">
      <selection activeCell="I17" sqref="I17"/>
    </sheetView>
  </sheetViews>
  <sheetFormatPr defaultRowHeight="12" customHeight="1" x14ac:dyDescent="0.15"/>
  <cols>
    <col min="1" max="1" width="3.125" style="233" customWidth="1"/>
    <col min="2" max="2" width="5.625" style="233" customWidth="1"/>
    <col min="3" max="3" width="23.875" style="233" customWidth="1"/>
    <col min="4" max="4" width="7" style="233" customWidth="1"/>
    <col min="5" max="5" width="12.75" style="135" customWidth="1"/>
    <col min="6" max="6" width="3.375" style="135" customWidth="1"/>
    <col min="7" max="7" width="6.375" style="99" customWidth="1"/>
    <col min="8" max="8" width="5" style="233" customWidth="1"/>
    <col min="9" max="9" width="30.25" style="233" customWidth="1"/>
    <col min="10" max="16384" width="9" style="233"/>
  </cols>
  <sheetData>
    <row r="1" spans="1:9" ht="13.5" customHeight="1" x14ac:dyDescent="0.15">
      <c r="A1" s="1155" t="s">
        <v>740</v>
      </c>
      <c r="B1" s="1155"/>
      <c r="C1" s="1155"/>
      <c r="D1" s="1155"/>
      <c r="E1" s="1155"/>
      <c r="F1" s="1155"/>
      <c r="G1" s="1155"/>
      <c r="H1" s="1155"/>
      <c r="I1" s="133"/>
    </row>
    <row r="2" spans="1:9" s="50" customFormat="1" ht="16.5" customHeight="1" x14ac:dyDescent="0.15">
      <c r="A2" s="1156"/>
      <c r="B2" s="1156"/>
      <c r="C2" s="1156"/>
      <c r="D2" s="1156"/>
      <c r="E2" s="1156"/>
      <c r="F2" s="1156"/>
      <c r="G2" s="1156"/>
      <c r="H2" s="1156"/>
      <c r="I2" s="648" t="s">
        <v>881</v>
      </c>
    </row>
    <row r="3" spans="1:9" s="134" customFormat="1" ht="22.5" x14ac:dyDescent="0.15">
      <c r="A3" s="95" t="s">
        <v>345</v>
      </c>
      <c r="B3" s="96" t="s">
        <v>53</v>
      </c>
      <c r="C3" s="97" t="s">
        <v>54</v>
      </c>
      <c r="D3" s="96" t="s">
        <v>55</v>
      </c>
      <c r="E3" s="96" t="s">
        <v>342</v>
      </c>
      <c r="F3" s="1157" t="s">
        <v>410</v>
      </c>
      <c r="G3" s="1158"/>
      <c r="H3" s="96" t="s">
        <v>56</v>
      </c>
      <c r="I3" s="98" t="s">
        <v>57</v>
      </c>
    </row>
    <row r="4" spans="1:9" ht="12" customHeight="1" x14ac:dyDescent="0.15">
      <c r="A4" s="229">
        <v>1</v>
      </c>
      <c r="B4" s="297" t="s">
        <v>36</v>
      </c>
      <c r="C4" s="297" t="s">
        <v>137</v>
      </c>
      <c r="D4" s="297" t="s">
        <v>115</v>
      </c>
      <c r="E4" s="105" t="s">
        <v>63</v>
      </c>
      <c r="F4" s="169" t="s">
        <v>601</v>
      </c>
      <c r="G4" s="161" t="s">
        <v>483</v>
      </c>
      <c r="H4" s="297" t="s">
        <v>602</v>
      </c>
      <c r="I4" s="298" t="s">
        <v>449</v>
      </c>
    </row>
    <row r="5" spans="1:9" ht="12" customHeight="1" x14ac:dyDescent="0.15">
      <c r="A5" s="229">
        <v>2</v>
      </c>
      <c r="B5" s="297"/>
      <c r="C5" s="297" t="s">
        <v>825</v>
      </c>
      <c r="D5" s="297" t="s">
        <v>64</v>
      </c>
      <c r="E5" s="105" t="s">
        <v>95</v>
      </c>
      <c r="F5" s="1159" t="s">
        <v>95</v>
      </c>
      <c r="G5" s="1160"/>
      <c r="H5" s="297" t="s">
        <v>95</v>
      </c>
      <c r="I5" s="298" t="s">
        <v>67</v>
      </c>
    </row>
    <row r="6" spans="1:9" ht="12" customHeight="1" x14ac:dyDescent="0.15">
      <c r="A6" s="229">
        <v>3</v>
      </c>
      <c r="B6" s="297"/>
      <c r="C6" s="297" t="s">
        <v>803</v>
      </c>
      <c r="D6" s="297" t="s">
        <v>95</v>
      </c>
      <c r="E6" s="105" t="s">
        <v>95</v>
      </c>
      <c r="F6" s="1159" t="s">
        <v>95</v>
      </c>
      <c r="G6" s="1160"/>
      <c r="H6" s="297" t="s">
        <v>95</v>
      </c>
      <c r="I6" s="298" t="s">
        <v>138</v>
      </c>
    </row>
    <row r="7" spans="1:9" ht="12" customHeight="1" x14ac:dyDescent="0.15">
      <c r="A7" s="229">
        <v>4</v>
      </c>
      <c r="B7" s="297"/>
      <c r="C7" s="297" t="s">
        <v>804</v>
      </c>
      <c r="D7" s="297" t="s">
        <v>95</v>
      </c>
      <c r="E7" s="105" t="s">
        <v>95</v>
      </c>
      <c r="F7" s="1159" t="s">
        <v>95</v>
      </c>
      <c r="G7" s="1160"/>
      <c r="H7" s="297" t="s">
        <v>95</v>
      </c>
      <c r="I7" s="298" t="s">
        <v>141</v>
      </c>
    </row>
    <row r="8" spans="1:9" ht="12" customHeight="1" x14ac:dyDescent="0.15">
      <c r="A8" s="229">
        <v>5</v>
      </c>
      <c r="B8" s="297"/>
      <c r="C8" s="297" t="s">
        <v>136</v>
      </c>
      <c r="D8" s="297" t="s">
        <v>59</v>
      </c>
      <c r="E8" s="105" t="s">
        <v>89</v>
      </c>
      <c r="F8" s="1159" t="s">
        <v>95</v>
      </c>
      <c r="G8" s="1160"/>
      <c r="H8" s="297" t="s">
        <v>517</v>
      </c>
      <c r="I8" s="298" t="s">
        <v>679</v>
      </c>
    </row>
    <row r="9" spans="1:9" ht="12" customHeight="1" x14ac:dyDescent="0.15">
      <c r="A9" s="229">
        <v>6</v>
      </c>
      <c r="B9" s="297"/>
      <c r="C9" s="297" t="s">
        <v>142</v>
      </c>
      <c r="D9" s="297" t="s">
        <v>100</v>
      </c>
      <c r="E9" s="105" t="s">
        <v>135</v>
      </c>
      <c r="F9" s="234" t="s">
        <v>599</v>
      </c>
      <c r="G9" s="161" t="s">
        <v>450</v>
      </c>
      <c r="H9" s="297" t="s">
        <v>437</v>
      </c>
      <c r="I9" s="298" t="s">
        <v>143</v>
      </c>
    </row>
    <row r="10" spans="1:9" ht="12" customHeight="1" x14ac:dyDescent="0.15">
      <c r="A10" s="229">
        <v>7</v>
      </c>
      <c r="B10" s="297"/>
      <c r="C10" s="297" t="s">
        <v>139</v>
      </c>
      <c r="D10" s="297" t="s">
        <v>64</v>
      </c>
      <c r="E10" s="105" t="s">
        <v>63</v>
      </c>
      <c r="F10" s="234" t="s">
        <v>599</v>
      </c>
      <c r="G10" s="161" t="s">
        <v>140</v>
      </c>
      <c r="H10" s="297" t="s">
        <v>95</v>
      </c>
      <c r="I10" s="298" t="s">
        <v>451</v>
      </c>
    </row>
    <row r="11" spans="1:9" ht="12" customHeight="1" x14ac:dyDescent="0.15">
      <c r="A11" s="229">
        <v>8</v>
      </c>
      <c r="B11" s="295"/>
      <c r="C11" s="230" t="s">
        <v>456</v>
      </c>
      <c r="D11" s="230" t="s">
        <v>457</v>
      </c>
      <c r="E11" s="232" t="s">
        <v>458</v>
      </c>
      <c r="F11" s="171" t="s">
        <v>599</v>
      </c>
      <c r="G11" s="235" t="s">
        <v>459</v>
      </c>
      <c r="H11" s="297" t="s">
        <v>95</v>
      </c>
      <c r="I11" s="290"/>
    </row>
    <row r="12" spans="1:9" ht="12" customHeight="1" x14ac:dyDescent="0.15">
      <c r="A12" s="63">
        <v>9</v>
      </c>
      <c r="B12" s="306"/>
      <c r="C12" s="306" t="s">
        <v>452</v>
      </c>
      <c r="D12" s="306" t="s">
        <v>366</v>
      </c>
      <c r="E12" s="191" t="s">
        <v>367</v>
      </c>
      <c r="F12" s="178" t="s">
        <v>599</v>
      </c>
      <c r="G12" s="192" t="s">
        <v>453</v>
      </c>
      <c r="H12" s="306" t="s">
        <v>454</v>
      </c>
      <c r="I12" s="305" t="s">
        <v>455</v>
      </c>
    </row>
    <row r="13" spans="1:9" ht="12" customHeight="1" x14ac:dyDescent="0.15">
      <c r="A13" s="64">
        <v>10</v>
      </c>
      <c r="B13" s="228" t="s">
        <v>37</v>
      </c>
      <c r="C13" s="228" t="s">
        <v>144</v>
      </c>
      <c r="D13" s="228" t="s">
        <v>145</v>
      </c>
      <c r="E13" s="150" t="s">
        <v>146</v>
      </c>
      <c r="F13" s="170" t="s">
        <v>566</v>
      </c>
      <c r="G13" s="163" t="s">
        <v>185</v>
      </c>
      <c r="H13" s="228" t="s">
        <v>559</v>
      </c>
      <c r="I13" s="302" t="s">
        <v>147</v>
      </c>
    </row>
    <row r="14" spans="1:9" ht="12" customHeight="1" x14ac:dyDescent="0.15">
      <c r="A14" s="63"/>
      <c r="B14" s="306"/>
      <c r="C14" s="306" t="s">
        <v>148</v>
      </c>
      <c r="D14" s="306"/>
      <c r="E14" s="191" t="s">
        <v>121</v>
      </c>
      <c r="F14" s="178"/>
      <c r="G14" s="192"/>
      <c r="H14" s="306" t="s">
        <v>545</v>
      </c>
      <c r="I14" s="305"/>
    </row>
    <row r="15" spans="1:9" ht="12" customHeight="1" x14ac:dyDescent="0.15">
      <c r="A15" s="229">
        <v>11</v>
      </c>
      <c r="B15" s="297" t="s">
        <v>38</v>
      </c>
      <c r="C15" s="297" t="s">
        <v>460</v>
      </c>
      <c r="D15" s="297" t="s">
        <v>111</v>
      </c>
      <c r="E15" s="105" t="s">
        <v>149</v>
      </c>
      <c r="F15" s="234" t="s">
        <v>565</v>
      </c>
      <c r="G15" s="161" t="s">
        <v>483</v>
      </c>
      <c r="H15" s="297" t="s">
        <v>475</v>
      </c>
      <c r="I15" s="298" t="s">
        <v>93</v>
      </c>
    </row>
    <row r="16" spans="1:9" ht="12" customHeight="1" x14ac:dyDescent="0.15">
      <c r="A16" s="229">
        <v>12</v>
      </c>
      <c r="B16" s="295"/>
      <c r="C16" s="230" t="s">
        <v>150</v>
      </c>
      <c r="D16" s="230" t="s">
        <v>151</v>
      </c>
      <c r="E16" s="232" t="s">
        <v>152</v>
      </c>
      <c r="F16" s="171" t="s">
        <v>681</v>
      </c>
      <c r="G16" s="235" t="s">
        <v>176</v>
      </c>
      <c r="H16" s="230" t="s">
        <v>95</v>
      </c>
      <c r="I16" s="290" t="s">
        <v>93</v>
      </c>
    </row>
    <row r="17" spans="1:9" ht="12" customHeight="1" x14ac:dyDescent="0.15">
      <c r="A17" s="229">
        <v>13</v>
      </c>
      <c r="B17" s="295"/>
      <c r="C17" s="230" t="s">
        <v>805</v>
      </c>
      <c r="D17" s="230" t="s">
        <v>461</v>
      </c>
      <c r="E17" s="232" t="s">
        <v>388</v>
      </c>
      <c r="F17" s="171" t="s">
        <v>681</v>
      </c>
      <c r="G17" s="235" t="s">
        <v>462</v>
      </c>
      <c r="H17" s="297" t="s">
        <v>806</v>
      </c>
      <c r="I17" s="290" t="s">
        <v>463</v>
      </c>
    </row>
    <row r="18" spans="1:9" ht="12" customHeight="1" x14ac:dyDescent="0.15">
      <c r="A18" s="229">
        <v>14</v>
      </c>
      <c r="B18" s="297"/>
      <c r="C18" s="297" t="s">
        <v>153</v>
      </c>
      <c r="D18" s="297" t="s">
        <v>124</v>
      </c>
      <c r="E18" s="105" t="s">
        <v>125</v>
      </c>
      <c r="F18" s="234" t="s">
        <v>681</v>
      </c>
      <c r="G18" s="161" t="s">
        <v>154</v>
      </c>
      <c r="H18" s="297" t="s">
        <v>807</v>
      </c>
      <c r="I18" s="298" t="s">
        <v>680</v>
      </c>
    </row>
    <row r="19" spans="1:9" ht="12" customHeight="1" x14ac:dyDescent="0.15">
      <c r="A19" s="229">
        <v>15</v>
      </c>
      <c r="B19" s="297"/>
      <c r="C19" s="297" t="s">
        <v>155</v>
      </c>
      <c r="D19" s="297" t="s">
        <v>97</v>
      </c>
      <c r="E19" s="105" t="s">
        <v>156</v>
      </c>
      <c r="F19" s="234" t="s">
        <v>682</v>
      </c>
      <c r="G19" s="161" t="s">
        <v>567</v>
      </c>
      <c r="H19" s="297" t="s">
        <v>95</v>
      </c>
      <c r="I19" s="298" t="s">
        <v>157</v>
      </c>
    </row>
    <row r="20" spans="1:9" ht="12" customHeight="1" x14ac:dyDescent="0.15">
      <c r="A20" s="229"/>
      <c r="B20" s="297"/>
      <c r="C20" s="297"/>
      <c r="D20" s="297"/>
      <c r="E20" s="105" t="s">
        <v>158</v>
      </c>
      <c r="F20" s="234"/>
      <c r="G20" s="161"/>
      <c r="H20" s="297" t="s">
        <v>545</v>
      </c>
      <c r="I20" s="298"/>
    </row>
    <row r="21" spans="1:9" ht="12" customHeight="1" x14ac:dyDescent="0.15">
      <c r="A21" s="229">
        <v>16</v>
      </c>
      <c r="B21" s="297"/>
      <c r="C21" s="297" t="s">
        <v>159</v>
      </c>
      <c r="D21" s="297" t="s">
        <v>160</v>
      </c>
      <c r="E21" s="105" t="s">
        <v>161</v>
      </c>
      <c r="F21" s="234" t="s">
        <v>682</v>
      </c>
      <c r="G21" s="161" t="s">
        <v>162</v>
      </c>
      <c r="H21" s="297" t="s">
        <v>95</v>
      </c>
      <c r="I21" s="298" t="s">
        <v>157</v>
      </c>
    </row>
    <row r="22" spans="1:9" ht="12" customHeight="1" x14ac:dyDescent="0.15">
      <c r="A22" s="229">
        <v>17</v>
      </c>
      <c r="B22" s="295"/>
      <c r="C22" s="230" t="s">
        <v>464</v>
      </c>
      <c r="D22" s="230" t="s">
        <v>465</v>
      </c>
      <c r="E22" s="232" t="s">
        <v>466</v>
      </c>
      <c r="F22" s="171" t="s">
        <v>682</v>
      </c>
      <c r="G22" s="235" t="s">
        <v>768</v>
      </c>
      <c r="H22" s="297" t="s">
        <v>95</v>
      </c>
      <c r="I22" s="290" t="s">
        <v>157</v>
      </c>
    </row>
    <row r="23" spans="1:9" ht="12" customHeight="1" x14ac:dyDescent="0.15">
      <c r="A23" s="229">
        <v>18</v>
      </c>
      <c r="B23" s="295"/>
      <c r="C23" s="230" t="s">
        <v>468</v>
      </c>
      <c r="D23" s="230" t="s">
        <v>457</v>
      </c>
      <c r="E23" s="232" t="s">
        <v>458</v>
      </c>
      <c r="F23" s="171" t="s">
        <v>682</v>
      </c>
      <c r="G23" s="235" t="s">
        <v>409</v>
      </c>
      <c r="H23" s="230" t="s">
        <v>469</v>
      </c>
      <c r="I23" s="290" t="s">
        <v>470</v>
      </c>
    </row>
    <row r="24" spans="1:9" ht="12" customHeight="1" x14ac:dyDescent="0.15">
      <c r="A24" s="229">
        <v>19</v>
      </c>
      <c r="B24" s="295"/>
      <c r="C24" s="230" t="s">
        <v>471</v>
      </c>
      <c r="D24" s="68" t="s">
        <v>472</v>
      </c>
      <c r="E24" s="232" t="s">
        <v>473</v>
      </c>
      <c r="F24" s="171" t="s">
        <v>682</v>
      </c>
      <c r="G24" s="235" t="s">
        <v>474</v>
      </c>
      <c r="H24" s="230" t="s">
        <v>475</v>
      </c>
      <c r="I24" s="298" t="s">
        <v>476</v>
      </c>
    </row>
    <row r="25" spans="1:9" ht="12" customHeight="1" x14ac:dyDescent="0.15">
      <c r="A25" s="63">
        <v>20</v>
      </c>
      <c r="B25" s="295"/>
      <c r="C25" s="306" t="s">
        <v>808</v>
      </c>
      <c r="D25" s="306" t="s">
        <v>603</v>
      </c>
      <c r="E25" s="116" t="s">
        <v>604</v>
      </c>
      <c r="F25" s="249" t="s">
        <v>682</v>
      </c>
      <c r="G25" s="162" t="s">
        <v>625</v>
      </c>
      <c r="H25" s="176" t="s">
        <v>95</v>
      </c>
      <c r="I25" s="292" t="s">
        <v>605</v>
      </c>
    </row>
    <row r="26" spans="1:9" ht="12" customHeight="1" x14ac:dyDescent="0.15">
      <c r="A26" s="229">
        <v>21</v>
      </c>
      <c r="B26" s="228" t="s">
        <v>39</v>
      </c>
      <c r="C26" s="297" t="s">
        <v>826</v>
      </c>
      <c r="D26" s="297" t="s">
        <v>59</v>
      </c>
      <c r="E26" s="105" t="s">
        <v>163</v>
      </c>
      <c r="F26" s="234" t="s">
        <v>565</v>
      </c>
      <c r="G26" s="161" t="s">
        <v>140</v>
      </c>
      <c r="H26" s="297" t="s">
        <v>547</v>
      </c>
      <c r="I26" s="298" t="s">
        <v>477</v>
      </c>
    </row>
    <row r="27" spans="1:9" ht="12" customHeight="1" x14ac:dyDescent="0.15">
      <c r="A27" s="229">
        <v>22</v>
      </c>
      <c r="B27" s="297"/>
      <c r="C27" s="297" t="s">
        <v>478</v>
      </c>
      <c r="D27" s="297" t="s">
        <v>124</v>
      </c>
      <c r="E27" s="105" t="s">
        <v>479</v>
      </c>
      <c r="F27" s="234" t="s">
        <v>566</v>
      </c>
      <c r="G27" s="161" t="s">
        <v>493</v>
      </c>
      <c r="H27" s="297" t="s">
        <v>95</v>
      </c>
      <c r="I27" s="298" t="s">
        <v>480</v>
      </c>
    </row>
    <row r="28" spans="1:9" ht="12" customHeight="1" x14ac:dyDescent="0.15">
      <c r="A28" s="229"/>
      <c r="B28" s="297"/>
      <c r="C28" s="297"/>
      <c r="D28" s="297"/>
      <c r="E28" s="105" t="s">
        <v>481</v>
      </c>
      <c r="F28" s="234"/>
      <c r="G28" s="161"/>
      <c r="H28" s="297" t="s">
        <v>545</v>
      </c>
      <c r="I28" s="298"/>
    </row>
    <row r="29" spans="1:9" ht="12" customHeight="1" x14ac:dyDescent="0.15">
      <c r="A29" s="64">
        <v>23</v>
      </c>
      <c r="B29" s="228" t="s">
        <v>40</v>
      </c>
      <c r="C29" s="228" t="s">
        <v>164</v>
      </c>
      <c r="D29" s="228" t="s">
        <v>79</v>
      </c>
      <c r="E29" s="151" t="s">
        <v>482</v>
      </c>
      <c r="F29" s="170" t="s">
        <v>565</v>
      </c>
      <c r="G29" s="163" t="s">
        <v>483</v>
      </c>
      <c r="H29" s="228" t="s">
        <v>166</v>
      </c>
      <c r="I29" s="302" t="s">
        <v>167</v>
      </c>
    </row>
    <row r="30" spans="1:9" ht="12" customHeight="1" x14ac:dyDescent="0.15">
      <c r="A30" s="229">
        <v>24</v>
      </c>
      <c r="B30" s="297"/>
      <c r="C30" s="297" t="s">
        <v>809</v>
      </c>
      <c r="D30" s="297" t="s">
        <v>111</v>
      </c>
      <c r="E30" s="105" t="s">
        <v>379</v>
      </c>
      <c r="F30" s="1159" t="s">
        <v>95</v>
      </c>
      <c r="G30" s="1160"/>
      <c r="H30" s="297" t="s">
        <v>560</v>
      </c>
      <c r="I30" s="298" t="s">
        <v>811</v>
      </c>
    </row>
    <row r="31" spans="1:9" ht="12" customHeight="1" x14ac:dyDescent="0.15">
      <c r="A31" s="229">
        <v>25</v>
      </c>
      <c r="B31" s="297"/>
      <c r="C31" s="297" t="s">
        <v>810</v>
      </c>
      <c r="D31" s="297" t="s">
        <v>95</v>
      </c>
      <c r="E31" s="105" t="s">
        <v>95</v>
      </c>
      <c r="F31" s="1159" t="s">
        <v>95</v>
      </c>
      <c r="G31" s="1160"/>
      <c r="H31" s="297" t="s">
        <v>169</v>
      </c>
      <c r="I31" s="65"/>
    </row>
    <row r="32" spans="1:9" ht="12" customHeight="1" x14ac:dyDescent="0.15">
      <c r="A32" s="229">
        <v>26</v>
      </c>
      <c r="B32" s="297"/>
      <c r="C32" s="297" t="s">
        <v>170</v>
      </c>
      <c r="D32" s="297" t="s">
        <v>687</v>
      </c>
      <c r="E32" s="105" t="s">
        <v>388</v>
      </c>
      <c r="F32" s="234" t="s">
        <v>681</v>
      </c>
      <c r="G32" s="161" t="s">
        <v>140</v>
      </c>
      <c r="H32" s="297" t="s">
        <v>172</v>
      </c>
      <c r="I32" s="65" t="s">
        <v>745</v>
      </c>
    </row>
    <row r="33" spans="1:11" ht="12" customHeight="1" x14ac:dyDescent="0.15">
      <c r="A33" s="229">
        <v>27</v>
      </c>
      <c r="B33" s="228" t="s">
        <v>85</v>
      </c>
      <c r="C33" s="228" t="s">
        <v>173</v>
      </c>
      <c r="D33" s="228" t="s">
        <v>99</v>
      </c>
      <c r="E33" s="150" t="s">
        <v>174</v>
      </c>
      <c r="F33" s="170" t="s">
        <v>565</v>
      </c>
      <c r="G33" s="163" t="s">
        <v>483</v>
      </c>
      <c r="H33" s="228" t="s">
        <v>550</v>
      </c>
      <c r="I33" s="302" t="s">
        <v>690</v>
      </c>
    </row>
    <row r="34" spans="1:11" ht="12" customHeight="1" x14ac:dyDescent="0.15">
      <c r="A34" s="229">
        <v>28</v>
      </c>
      <c r="B34" s="297" t="s">
        <v>87</v>
      </c>
      <c r="C34" s="297" t="s">
        <v>177</v>
      </c>
      <c r="D34" s="297" t="s">
        <v>116</v>
      </c>
      <c r="E34" s="105" t="s">
        <v>388</v>
      </c>
      <c r="F34" s="1159" t="s">
        <v>95</v>
      </c>
      <c r="G34" s="1160"/>
      <c r="H34" s="297" t="s">
        <v>561</v>
      </c>
      <c r="I34" s="298" t="s">
        <v>178</v>
      </c>
    </row>
    <row r="35" spans="1:11" ht="12" customHeight="1" x14ac:dyDescent="0.15">
      <c r="A35" s="229">
        <v>29</v>
      </c>
      <c r="B35" s="297"/>
      <c r="C35" s="297" t="s">
        <v>812</v>
      </c>
      <c r="D35" s="297" t="s">
        <v>111</v>
      </c>
      <c r="E35" s="105" t="s">
        <v>379</v>
      </c>
      <c r="F35" s="1159" t="s">
        <v>95</v>
      </c>
      <c r="G35" s="1160"/>
      <c r="H35" s="297" t="s">
        <v>484</v>
      </c>
      <c r="I35" s="298" t="s">
        <v>688</v>
      </c>
    </row>
    <row r="36" spans="1:11" ht="12" customHeight="1" x14ac:dyDescent="0.15">
      <c r="A36" s="229">
        <v>30</v>
      </c>
      <c r="B36" s="297"/>
      <c r="C36" s="297" t="s">
        <v>813</v>
      </c>
      <c r="D36" s="297" t="s">
        <v>95</v>
      </c>
      <c r="E36" s="105" t="s">
        <v>95</v>
      </c>
      <c r="F36" s="1159" t="s">
        <v>95</v>
      </c>
      <c r="G36" s="1160"/>
      <c r="H36" s="297" t="s">
        <v>95</v>
      </c>
      <c r="I36" s="298" t="s">
        <v>485</v>
      </c>
    </row>
    <row r="37" spans="1:11" ht="12" customHeight="1" x14ac:dyDescent="0.15">
      <c r="A37" s="229">
        <v>31</v>
      </c>
      <c r="B37" s="297"/>
      <c r="C37" s="297" t="s">
        <v>179</v>
      </c>
      <c r="D37" s="297" t="s">
        <v>95</v>
      </c>
      <c r="E37" s="105" t="s">
        <v>95</v>
      </c>
      <c r="F37" s="1159" t="s">
        <v>95</v>
      </c>
      <c r="G37" s="1160"/>
      <c r="H37" s="297" t="s">
        <v>814</v>
      </c>
      <c r="I37" s="298" t="s">
        <v>689</v>
      </c>
    </row>
    <row r="38" spans="1:11" ht="12" customHeight="1" x14ac:dyDescent="0.15">
      <c r="A38" s="229">
        <v>32</v>
      </c>
      <c r="B38" s="297"/>
      <c r="C38" s="297" t="s">
        <v>180</v>
      </c>
      <c r="D38" s="297" t="s">
        <v>95</v>
      </c>
      <c r="E38" s="105" t="s">
        <v>95</v>
      </c>
      <c r="F38" s="1159" t="s">
        <v>95</v>
      </c>
      <c r="G38" s="1160"/>
      <c r="H38" s="297" t="s">
        <v>172</v>
      </c>
      <c r="I38" s="298" t="s">
        <v>486</v>
      </c>
    </row>
    <row r="39" spans="1:11" ht="12" customHeight="1" x14ac:dyDescent="0.15">
      <c r="A39" s="229">
        <v>33</v>
      </c>
      <c r="B39" s="297"/>
      <c r="C39" s="297" t="s">
        <v>175</v>
      </c>
      <c r="D39" s="297" t="s">
        <v>100</v>
      </c>
      <c r="E39" s="105" t="s">
        <v>101</v>
      </c>
      <c r="F39" s="234" t="s">
        <v>565</v>
      </c>
      <c r="G39" s="161" t="s">
        <v>176</v>
      </c>
      <c r="H39" s="297" t="s">
        <v>517</v>
      </c>
      <c r="I39" s="65" t="s">
        <v>766</v>
      </c>
    </row>
    <row r="40" spans="1:11" ht="12" customHeight="1" x14ac:dyDescent="0.15">
      <c r="A40" s="229">
        <v>34</v>
      </c>
      <c r="B40" s="295"/>
      <c r="C40" s="66" t="s">
        <v>487</v>
      </c>
      <c r="D40" s="66" t="s">
        <v>391</v>
      </c>
      <c r="E40" s="106" t="s">
        <v>128</v>
      </c>
      <c r="F40" s="236" t="s">
        <v>565</v>
      </c>
      <c r="G40" s="164" t="s">
        <v>453</v>
      </c>
      <c r="H40" s="193" t="s">
        <v>488</v>
      </c>
      <c r="I40" s="290" t="s">
        <v>489</v>
      </c>
    </row>
    <row r="41" spans="1:11" ht="12" customHeight="1" x14ac:dyDescent="0.15">
      <c r="A41" s="229">
        <v>35</v>
      </c>
      <c r="B41" s="297"/>
      <c r="C41" s="297" t="s">
        <v>492</v>
      </c>
      <c r="D41" s="297" t="s">
        <v>391</v>
      </c>
      <c r="E41" s="105" t="s">
        <v>128</v>
      </c>
      <c r="F41" s="171" t="s">
        <v>566</v>
      </c>
      <c r="G41" s="161" t="s">
        <v>493</v>
      </c>
      <c r="H41" s="297" t="s">
        <v>172</v>
      </c>
      <c r="I41" s="298" t="s">
        <v>494</v>
      </c>
      <c r="J41" s="136"/>
    </row>
    <row r="42" spans="1:11" s="250" customFormat="1" ht="12" customHeight="1" x14ac:dyDescent="0.15">
      <c r="A42" s="194"/>
      <c r="B42" s="297"/>
      <c r="C42" s="297" t="s">
        <v>495</v>
      </c>
      <c r="D42" s="297"/>
      <c r="E42" s="105"/>
      <c r="F42" s="234"/>
      <c r="G42" s="161"/>
      <c r="H42" s="297" t="s">
        <v>545</v>
      </c>
      <c r="I42" s="298" t="s">
        <v>746</v>
      </c>
      <c r="J42" s="136"/>
      <c r="K42" s="233"/>
    </row>
    <row r="43" spans="1:11" s="250" customFormat="1" ht="12" customHeight="1" x14ac:dyDescent="0.15">
      <c r="A43" s="195">
        <v>36</v>
      </c>
      <c r="B43" s="228" t="s">
        <v>496</v>
      </c>
      <c r="C43" s="228" t="s">
        <v>497</v>
      </c>
      <c r="D43" s="228" t="s">
        <v>79</v>
      </c>
      <c r="E43" s="150" t="s">
        <v>165</v>
      </c>
      <c r="F43" s="170" t="s">
        <v>566</v>
      </c>
      <c r="G43" s="163" t="s">
        <v>568</v>
      </c>
      <c r="H43" s="228" t="s">
        <v>562</v>
      </c>
      <c r="I43" s="302" t="s">
        <v>498</v>
      </c>
      <c r="J43" s="136"/>
      <c r="K43" s="233"/>
    </row>
    <row r="44" spans="1:11" s="250" customFormat="1" ht="12" customHeight="1" x14ac:dyDescent="0.15">
      <c r="A44" s="194"/>
      <c r="B44" s="295" t="s">
        <v>87</v>
      </c>
      <c r="C44" s="109"/>
      <c r="D44" s="109"/>
      <c r="E44" s="108" t="s">
        <v>168</v>
      </c>
      <c r="F44" s="172"/>
      <c r="G44" s="165"/>
      <c r="H44" s="109" t="s">
        <v>545</v>
      </c>
      <c r="I44" s="114" t="s">
        <v>499</v>
      </c>
      <c r="J44" s="136"/>
      <c r="K44" s="233"/>
    </row>
    <row r="45" spans="1:11" s="250" customFormat="1" ht="12" customHeight="1" x14ac:dyDescent="0.15">
      <c r="A45" s="251">
        <v>37</v>
      </c>
      <c r="B45" s="252"/>
      <c r="C45" s="109" t="s">
        <v>683</v>
      </c>
      <c r="D45" s="109" t="s">
        <v>658</v>
      </c>
      <c r="E45" s="108" t="s">
        <v>684</v>
      </c>
      <c r="F45" s="171" t="s">
        <v>566</v>
      </c>
      <c r="G45" s="162" t="s">
        <v>767</v>
      </c>
      <c r="H45" s="109" t="s">
        <v>685</v>
      </c>
      <c r="I45" s="114" t="s">
        <v>686</v>
      </c>
      <c r="J45" s="257"/>
      <c r="K45" s="233"/>
    </row>
    <row r="46" spans="1:11" s="250" customFormat="1" ht="12" customHeight="1" x14ac:dyDescent="0.15">
      <c r="A46" s="195">
        <v>38</v>
      </c>
      <c r="B46" s="152" t="s">
        <v>106</v>
      </c>
      <c r="C46" s="152" t="s">
        <v>181</v>
      </c>
      <c r="D46" s="152" t="s">
        <v>182</v>
      </c>
      <c r="E46" s="153" t="s">
        <v>500</v>
      </c>
      <c r="F46" s="173" t="s">
        <v>566</v>
      </c>
      <c r="G46" s="166" t="s">
        <v>569</v>
      </c>
      <c r="H46" s="152" t="s">
        <v>183</v>
      </c>
      <c r="I46" s="154" t="s">
        <v>815</v>
      </c>
      <c r="J46" s="136"/>
      <c r="K46" s="233"/>
    </row>
    <row r="47" spans="1:11" s="250" customFormat="1" ht="12" customHeight="1" x14ac:dyDescent="0.15">
      <c r="A47" s="194">
        <v>39</v>
      </c>
      <c r="B47" s="109" t="s">
        <v>108</v>
      </c>
      <c r="C47" s="109" t="s">
        <v>184</v>
      </c>
      <c r="D47" s="109" t="s">
        <v>145</v>
      </c>
      <c r="E47" s="118" t="s">
        <v>501</v>
      </c>
      <c r="F47" s="172" t="s">
        <v>566</v>
      </c>
      <c r="G47" s="165" t="s">
        <v>185</v>
      </c>
      <c r="H47" s="109" t="s">
        <v>186</v>
      </c>
      <c r="I47" s="114" t="s">
        <v>187</v>
      </c>
      <c r="J47" s="136"/>
      <c r="K47" s="233"/>
    </row>
    <row r="48" spans="1:11" ht="12" customHeight="1" x14ac:dyDescent="0.15">
      <c r="A48" s="194"/>
      <c r="B48" s="113" t="s">
        <v>109</v>
      </c>
      <c r="C48" s="112"/>
      <c r="D48" s="112"/>
      <c r="E48" s="111"/>
      <c r="F48" s="174"/>
      <c r="G48" s="167"/>
      <c r="H48" s="112"/>
      <c r="I48" s="110"/>
      <c r="J48" s="136"/>
    </row>
    <row r="49" spans="1:10" ht="12" customHeight="1" x14ac:dyDescent="0.15">
      <c r="A49" s="195">
        <v>40</v>
      </c>
      <c r="B49" s="109" t="s">
        <v>113</v>
      </c>
      <c r="C49" s="109" t="s">
        <v>816</v>
      </c>
      <c r="D49" s="109" t="s">
        <v>100</v>
      </c>
      <c r="E49" s="108" t="s">
        <v>135</v>
      </c>
      <c r="F49" s="172" t="s">
        <v>565</v>
      </c>
      <c r="G49" s="165" t="s">
        <v>572</v>
      </c>
      <c r="H49" s="109" t="s">
        <v>545</v>
      </c>
      <c r="I49" s="114" t="s">
        <v>848</v>
      </c>
      <c r="J49" s="136"/>
    </row>
    <row r="50" spans="1:10" ht="12" customHeight="1" x14ac:dyDescent="0.15">
      <c r="A50" s="194"/>
      <c r="B50" s="297" t="s">
        <v>108</v>
      </c>
      <c r="C50" s="297"/>
      <c r="D50" s="230" t="s">
        <v>691</v>
      </c>
      <c r="E50" s="105" t="s">
        <v>188</v>
      </c>
      <c r="F50" s="234"/>
      <c r="G50" s="161"/>
      <c r="H50" s="297" t="s">
        <v>545</v>
      </c>
    </row>
    <row r="51" spans="1:10" ht="12" customHeight="1" x14ac:dyDescent="0.15">
      <c r="A51" s="194">
        <v>41</v>
      </c>
      <c r="B51" s="297" t="s">
        <v>109</v>
      </c>
      <c r="C51" s="297" t="s">
        <v>189</v>
      </c>
      <c r="D51" s="297" t="s">
        <v>190</v>
      </c>
      <c r="E51" s="105" t="s">
        <v>502</v>
      </c>
      <c r="F51" s="1159" t="s">
        <v>95</v>
      </c>
      <c r="G51" s="1160"/>
      <c r="H51" s="297" t="s">
        <v>545</v>
      </c>
      <c r="I51" s="298" t="s">
        <v>849</v>
      </c>
    </row>
    <row r="52" spans="1:10" ht="12" customHeight="1" x14ac:dyDescent="0.15">
      <c r="A52" s="194"/>
      <c r="B52" s="297"/>
      <c r="C52" s="297"/>
      <c r="D52" s="297"/>
      <c r="E52" s="105" t="s">
        <v>503</v>
      </c>
      <c r="F52" s="234"/>
      <c r="G52" s="161"/>
      <c r="H52" s="297" t="s">
        <v>545</v>
      </c>
      <c r="I52" s="298"/>
    </row>
    <row r="53" spans="1:10" ht="12" customHeight="1" x14ac:dyDescent="0.15">
      <c r="A53" s="194">
        <v>42</v>
      </c>
      <c r="B53" s="295"/>
      <c r="C53" s="230" t="s">
        <v>504</v>
      </c>
      <c r="D53" s="68" t="s">
        <v>505</v>
      </c>
      <c r="E53" s="232" t="s">
        <v>505</v>
      </c>
      <c r="F53" s="171" t="s">
        <v>566</v>
      </c>
      <c r="G53" s="235" t="s">
        <v>570</v>
      </c>
      <c r="H53" s="230" t="s">
        <v>545</v>
      </c>
      <c r="I53" s="69" t="s">
        <v>506</v>
      </c>
    </row>
    <row r="54" spans="1:10" ht="12" customHeight="1" x14ac:dyDescent="0.15">
      <c r="A54" s="194"/>
      <c r="B54" s="295"/>
      <c r="C54" s="230"/>
      <c r="D54" s="230"/>
      <c r="E54" s="105" t="s">
        <v>851</v>
      </c>
      <c r="F54" s="234"/>
      <c r="G54" s="235"/>
      <c r="H54" s="230" t="s">
        <v>545</v>
      </c>
      <c r="I54" s="69" t="s">
        <v>850</v>
      </c>
    </row>
    <row r="55" spans="1:10" ht="12" customHeight="1" x14ac:dyDescent="0.15">
      <c r="A55" s="194">
        <v>43</v>
      </c>
      <c r="B55" s="295"/>
      <c r="C55" s="231" t="s">
        <v>507</v>
      </c>
      <c r="D55" s="231" t="s">
        <v>434</v>
      </c>
      <c r="E55" s="119" t="s">
        <v>508</v>
      </c>
      <c r="F55" s="174" t="s">
        <v>566</v>
      </c>
      <c r="G55" s="162" t="s">
        <v>509</v>
      </c>
      <c r="H55" s="231" t="s">
        <v>545</v>
      </c>
      <c r="I55" s="76"/>
    </row>
    <row r="56" spans="1:10" ht="12" customHeight="1" x14ac:dyDescent="0.15">
      <c r="A56" s="195">
        <v>44</v>
      </c>
      <c r="B56" s="228" t="s">
        <v>49</v>
      </c>
      <c r="C56" s="297" t="s">
        <v>510</v>
      </c>
      <c r="D56" s="297" t="s">
        <v>191</v>
      </c>
      <c r="E56" s="105" t="s">
        <v>388</v>
      </c>
      <c r="F56" s="234" t="s">
        <v>565</v>
      </c>
      <c r="G56" s="161" t="s">
        <v>483</v>
      </c>
      <c r="H56" s="297" t="s">
        <v>517</v>
      </c>
      <c r="I56" s="298" t="s">
        <v>692</v>
      </c>
    </row>
    <row r="57" spans="1:10" ht="12" customHeight="1" x14ac:dyDescent="0.15">
      <c r="A57" s="194">
        <v>45</v>
      </c>
      <c r="B57" s="297"/>
      <c r="C57" s="297" t="s">
        <v>192</v>
      </c>
      <c r="D57" s="6" t="s">
        <v>511</v>
      </c>
      <c r="E57" s="105" t="s">
        <v>135</v>
      </c>
      <c r="F57" s="236" t="s">
        <v>565</v>
      </c>
      <c r="G57" s="164" t="s">
        <v>483</v>
      </c>
      <c r="H57" s="297" t="s">
        <v>563</v>
      </c>
      <c r="I57" s="298" t="s">
        <v>693</v>
      </c>
    </row>
    <row r="58" spans="1:10" ht="12" customHeight="1" x14ac:dyDescent="0.15">
      <c r="A58" s="194">
        <v>46</v>
      </c>
      <c r="B58" s="297"/>
      <c r="C58" s="66" t="s">
        <v>512</v>
      </c>
      <c r="D58" s="66" t="s">
        <v>382</v>
      </c>
      <c r="E58" s="106" t="s">
        <v>383</v>
      </c>
      <c r="F58" s="236" t="s">
        <v>565</v>
      </c>
      <c r="G58" s="164" t="s">
        <v>513</v>
      </c>
      <c r="H58" s="66" t="s">
        <v>172</v>
      </c>
      <c r="I58" s="298" t="s">
        <v>514</v>
      </c>
    </row>
    <row r="59" spans="1:10" ht="12" customHeight="1" x14ac:dyDescent="0.15">
      <c r="A59" s="229">
        <v>47</v>
      </c>
      <c r="B59" s="297"/>
      <c r="C59" s="66" t="s">
        <v>852</v>
      </c>
      <c r="D59" s="66" t="s">
        <v>515</v>
      </c>
      <c r="E59" s="106" t="s">
        <v>388</v>
      </c>
      <c r="F59" s="236" t="s">
        <v>565</v>
      </c>
      <c r="G59" s="164" t="s">
        <v>516</v>
      </c>
      <c r="H59" s="66" t="s">
        <v>517</v>
      </c>
      <c r="I59" s="298" t="s">
        <v>817</v>
      </c>
    </row>
    <row r="60" spans="1:10" ht="12" customHeight="1" x14ac:dyDescent="0.15">
      <c r="A60" s="229">
        <v>48</v>
      </c>
      <c r="B60" s="297"/>
      <c r="C60" s="297" t="s">
        <v>193</v>
      </c>
      <c r="D60" s="297" t="s">
        <v>124</v>
      </c>
      <c r="E60" s="105" t="s">
        <v>388</v>
      </c>
      <c r="F60" s="234" t="s">
        <v>565</v>
      </c>
      <c r="G60" s="161" t="s">
        <v>194</v>
      </c>
      <c r="H60" s="297" t="s">
        <v>545</v>
      </c>
      <c r="I60" s="298" t="s">
        <v>518</v>
      </c>
    </row>
    <row r="61" spans="1:10" ht="12" customHeight="1" x14ac:dyDescent="0.15">
      <c r="A61" s="229">
        <v>49</v>
      </c>
      <c r="B61" s="295"/>
      <c r="C61" s="299" t="s">
        <v>818</v>
      </c>
      <c r="D61" s="230" t="s">
        <v>382</v>
      </c>
      <c r="E61" s="115" t="s">
        <v>383</v>
      </c>
      <c r="F61" s="171" t="s">
        <v>566</v>
      </c>
      <c r="G61" s="235" t="s">
        <v>467</v>
      </c>
      <c r="H61" s="230" t="s">
        <v>490</v>
      </c>
      <c r="I61" s="290" t="s">
        <v>491</v>
      </c>
      <c r="J61" s="136"/>
    </row>
    <row r="62" spans="1:10" ht="12" customHeight="1" x14ac:dyDescent="0.15">
      <c r="A62" s="229">
        <v>50</v>
      </c>
      <c r="B62" s="297"/>
      <c r="C62" s="66" t="s">
        <v>519</v>
      </c>
      <c r="D62" s="66" t="s">
        <v>457</v>
      </c>
      <c r="E62" s="106" t="s">
        <v>388</v>
      </c>
      <c r="F62" s="236" t="s">
        <v>566</v>
      </c>
      <c r="G62" s="164" t="s">
        <v>467</v>
      </c>
      <c r="H62" s="66" t="s">
        <v>545</v>
      </c>
      <c r="I62" s="298" t="s">
        <v>520</v>
      </c>
    </row>
    <row r="63" spans="1:10" ht="12" customHeight="1" x14ac:dyDescent="0.15">
      <c r="A63" s="64">
        <v>51</v>
      </c>
      <c r="B63" s="228" t="s">
        <v>133</v>
      </c>
      <c r="C63" s="228" t="s">
        <v>195</v>
      </c>
      <c r="D63" s="228" t="s">
        <v>196</v>
      </c>
      <c r="E63" s="150" t="s">
        <v>149</v>
      </c>
      <c r="F63" s="170" t="s">
        <v>565</v>
      </c>
      <c r="G63" s="163" t="s">
        <v>450</v>
      </c>
      <c r="H63" s="228" t="s">
        <v>529</v>
      </c>
      <c r="I63" s="302" t="s">
        <v>521</v>
      </c>
    </row>
    <row r="64" spans="1:10" ht="12" customHeight="1" x14ac:dyDescent="0.15">
      <c r="A64" s="229">
        <v>52</v>
      </c>
      <c r="B64" s="297" t="s">
        <v>408</v>
      </c>
      <c r="C64" s="297" t="s">
        <v>197</v>
      </c>
      <c r="D64" s="297" t="s">
        <v>171</v>
      </c>
      <c r="E64" s="105" t="s">
        <v>388</v>
      </c>
      <c r="F64" s="1159" t="s">
        <v>95</v>
      </c>
      <c r="G64" s="1160"/>
      <c r="H64" s="297" t="s">
        <v>95</v>
      </c>
      <c r="I64" s="298" t="s">
        <v>522</v>
      </c>
    </row>
    <row r="65" spans="1:9" ht="12" customHeight="1" x14ac:dyDescent="0.15">
      <c r="A65" s="229">
        <v>53</v>
      </c>
      <c r="B65" s="297"/>
      <c r="C65" s="297" t="s">
        <v>198</v>
      </c>
      <c r="D65" s="297" t="s">
        <v>199</v>
      </c>
      <c r="E65" s="105" t="s">
        <v>388</v>
      </c>
      <c r="F65" s="234" t="s">
        <v>565</v>
      </c>
      <c r="G65" s="161" t="s">
        <v>140</v>
      </c>
      <c r="H65" s="297" t="s">
        <v>95</v>
      </c>
      <c r="I65" s="298" t="s">
        <v>523</v>
      </c>
    </row>
    <row r="66" spans="1:9" ht="12" customHeight="1" x14ac:dyDescent="0.15">
      <c r="A66" s="229">
        <v>54</v>
      </c>
      <c r="B66" s="297"/>
      <c r="C66" s="297" t="s">
        <v>200</v>
      </c>
      <c r="D66" s="297" t="s">
        <v>64</v>
      </c>
      <c r="E66" s="105" t="s">
        <v>63</v>
      </c>
      <c r="F66" s="1159" t="s">
        <v>95</v>
      </c>
      <c r="G66" s="1160"/>
      <c r="H66" s="297" t="s">
        <v>95</v>
      </c>
      <c r="I66" s="298" t="s">
        <v>524</v>
      </c>
    </row>
    <row r="67" spans="1:9" ht="12" customHeight="1" x14ac:dyDescent="0.15">
      <c r="A67" s="229">
        <v>55</v>
      </c>
      <c r="B67" s="297"/>
      <c r="C67" s="297" t="s">
        <v>201</v>
      </c>
      <c r="D67" s="297" t="s">
        <v>202</v>
      </c>
      <c r="E67" s="105" t="s">
        <v>135</v>
      </c>
      <c r="F67" s="234" t="s">
        <v>565</v>
      </c>
      <c r="G67" s="161" t="s">
        <v>203</v>
      </c>
      <c r="H67" s="66" t="s">
        <v>545</v>
      </c>
      <c r="I67" s="298" t="s">
        <v>819</v>
      </c>
    </row>
    <row r="68" spans="1:9" ht="12" customHeight="1" x14ac:dyDescent="0.15">
      <c r="A68" s="229">
        <v>56</v>
      </c>
      <c r="B68" s="295"/>
      <c r="C68" s="230" t="s">
        <v>525</v>
      </c>
      <c r="D68" s="230" t="s">
        <v>526</v>
      </c>
      <c r="E68" s="232" t="s">
        <v>527</v>
      </c>
      <c r="F68" s="234" t="s">
        <v>565</v>
      </c>
      <c r="G68" s="235" t="s">
        <v>528</v>
      </c>
      <c r="H68" s="296" t="s">
        <v>529</v>
      </c>
      <c r="I68" s="298" t="s">
        <v>521</v>
      </c>
    </row>
    <row r="69" spans="1:9" ht="12" customHeight="1" x14ac:dyDescent="0.15">
      <c r="A69" s="63">
        <v>57</v>
      </c>
      <c r="B69" s="252"/>
      <c r="C69" s="297" t="s">
        <v>530</v>
      </c>
      <c r="D69" s="297" t="s">
        <v>332</v>
      </c>
      <c r="E69" s="105" t="s">
        <v>128</v>
      </c>
      <c r="F69" s="236" t="s">
        <v>566</v>
      </c>
      <c r="G69" s="164" t="s">
        <v>571</v>
      </c>
      <c r="H69" s="297" t="s">
        <v>95</v>
      </c>
      <c r="I69" s="298" t="s">
        <v>531</v>
      </c>
    </row>
    <row r="70" spans="1:9" ht="12" customHeight="1" x14ac:dyDescent="0.15">
      <c r="A70" s="63">
        <v>58</v>
      </c>
      <c r="B70" s="81" t="s">
        <v>532</v>
      </c>
      <c r="C70" s="155" t="s">
        <v>533</v>
      </c>
      <c r="D70" s="155" t="s">
        <v>366</v>
      </c>
      <c r="E70" s="156" t="s">
        <v>367</v>
      </c>
      <c r="F70" s="175" t="s">
        <v>565</v>
      </c>
      <c r="G70" s="168" t="s">
        <v>573</v>
      </c>
      <c r="H70" s="155" t="s">
        <v>564</v>
      </c>
      <c r="I70" s="157" t="s">
        <v>820</v>
      </c>
    </row>
  </sheetData>
  <mergeCells count="16">
    <mergeCell ref="F8:G8"/>
    <mergeCell ref="A1:H2"/>
    <mergeCell ref="F3:G3"/>
    <mergeCell ref="F5:G5"/>
    <mergeCell ref="F6:G6"/>
    <mergeCell ref="F7:G7"/>
    <mergeCell ref="F38:G38"/>
    <mergeCell ref="F51:G51"/>
    <mergeCell ref="F64:G64"/>
    <mergeCell ref="F66:G66"/>
    <mergeCell ref="F30:G30"/>
    <mergeCell ref="F31:G31"/>
    <mergeCell ref="F34:G34"/>
    <mergeCell ref="F35:G35"/>
    <mergeCell ref="F36:G36"/>
    <mergeCell ref="F37:G37"/>
  </mergeCells>
  <phoneticPr fontId="3"/>
  <printOptions horizontalCentered="1"/>
  <pageMargins left="0.19685039370078741" right="0.19685039370078741" top="0.59055118110236227" bottom="0.19685039370078741" header="0.51181102362204722" footer="0"/>
  <pageSetup paperSize="9" orientation="portrait" r:id="rId1"/>
  <headerFooter alignWithMargins="0">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workbookViewId="0">
      <selection activeCell="K14" sqref="K14"/>
    </sheetView>
  </sheetViews>
  <sheetFormatPr defaultRowHeight="13.5" x14ac:dyDescent="0.15"/>
  <cols>
    <col min="1" max="1" width="5.5" style="26" customWidth="1"/>
    <col min="2" max="2" width="14.125" style="26" customWidth="1"/>
    <col min="3" max="12" width="7.25" style="26" customWidth="1"/>
    <col min="13" max="13" width="9" style="43"/>
    <col min="14" max="16384" width="9" style="26"/>
  </cols>
  <sheetData>
    <row r="1" spans="1:13" ht="24" x14ac:dyDescent="0.15">
      <c r="A1" s="688" t="s">
        <v>629</v>
      </c>
      <c r="B1" s="688"/>
      <c r="C1" s="688"/>
      <c r="D1" s="688"/>
      <c r="E1" s="688"/>
      <c r="F1" s="688"/>
      <c r="G1" s="688"/>
      <c r="H1" s="688"/>
      <c r="I1" s="688"/>
      <c r="J1" s="688"/>
      <c r="K1" s="688"/>
      <c r="L1" s="688"/>
    </row>
    <row r="2" spans="1:13" ht="9" customHeight="1" x14ac:dyDescent="0.15">
      <c r="M2" s="26"/>
    </row>
    <row r="3" spans="1:13" ht="16.5" customHeight="1" x14ac:dyDescent="0.15">
      <c r="G3" s="29"/>
      <c r="H3" s="29"/>
      <c r="I3" s="29"/>
      <c r="J3" s="29"/>
      <c r="K3" s="29"/>
      <c r="L3" s="29" t="s">
        <v>315</v>
      </c>
    </row>
    <row r="4" spans="1:13" ht="27" customHeight="1" x14ac:dyDescent="0.15">
      <c r="A4" s="693" t="s">
        <v>317</v>
      </c>
      <c r="B4" s="694"/>
      <c r="C4" s="352" t="s">
        <v>830</v>
      </c>
      <c r="D4" s="352" t="s">
        <v>356</v>
      </c>
      <c r="E4" s="352">
        <v>17</v>
      </c>
      <c r="F4" s="352">
        <v>22</v>
      </c>
      <c r="G4" s="37">
        <v>27</v>
      </c>
      <c r="H4" s="25">
        <v>28</v>
      </c>
      <c r="I4" s="25">
        <v>29</v>
      </c>
      <c r="J4" s="25">
        <v>30</v>
      </c>
      <c r="K4" s="25" t="s">
        <v>828</v>
      </c>
      <c r="L4" s="384">
        <v>2</v>
      </c>
    </row>
    <row r="5" spans="1:13" s="355" customFormat="1" ht="21" customHeight="1" x14ac:dyDescent="0.15">
      <c r="A5" s="695" t="s">
        <v>255</v>
      </c>
      <c r="B5" s="353" t="s">
        <v>256</v>
      </c>
      <c r="C5" s="350">
        <f>SUM(C6:C7)</f>
        <v>20</v>
      </c>
      <c r="D5" s="350">
        <f t="shared" ref="D5:L5" si="0">SUM(D6:D7)</f>
        <v>21</v>
      </c>
      <c r="E5" s="350">
        <f t="shared" si="0"/>
        <v>21</v>
      </c>
      <c r="F5" s="350">
        <f t="shared" si="0"/>
        <v>32</v>
      </c>
      <c r="G5" s="350">
        <f t="shared" si="0"/>
        <v>26</v>
      </c>
      <c r="H5" s="350">
        <f t="shared" si="0"/>
        <v>26</v>
      </c>
      <c r="I5" s="350">
        <f>SUM(I6:I7)</f>
        <v>25</v>
      </c>
      <c r="J5" s="350">
        <f t="shared" si="0"/>
        <v>25</v>
      </c>
      <c r="K5" s="350">
        <f t="shared" si="0"/>
        <v>25</v>
      </c>
      <c r="L5" s="385">
        <f t="shared" si="0"/>
        <v>25</v>
      </c>
      <c r="M5" s="354"/>
    </row>
    <row r="6" spans="1:13" s="355" customFormat="1" ht="21" customHeight="1" x14ac:dyDescent="0.15">
      <c r="A6" s="696"/>
      <c r="B6" s="356" t="s">
        <v>257</v>
      </c>
      <c r="C6" s="357">
        <v>19</v>
      </c>
      <c r="D6" s="357">
        <v>21</v>
      </c>
      <c r="E6" s="357">
        <v>21</v>
      </c>
      <c r="F6" s="357">
        <v>32</v>
      </c>
      <c r="G6" s="358">
        <v>26</v>
      </c>
      <c r="H6" s="357">
        <v>26</v>
      </c>
      <c r="I6" s="357">
        <v>25</v>
      </c>
      <c r="J6" s="357">
        <v>25</v>
      </c>
      <c r="K6" s="357">
        <v>25</v>
      </c>
      <c r="L6" s="388">
        <v>25</v>
      </c>
      <c r="M6" s="354"/>
    </row>
    <row r="7" spans="1:13" s="355" customFormat="1" ht="21" customHeight="1" x14ac:dyDescent="0.15">
      <c r="A7" s="697"/>
      <c r="B7" s="359" t="s">
        <v>258</v>
      </c>
      <c r="C7" s="360">
        <v>1</v>
      </c>
      <c r="D7" s="318" t="s">
        <v>299</v>
      </c>
      <c r="E7" s="318" t="s">
        <v>299</v>
      </c>
      <c r="F7" s="318" t="s">
        <v>299</v>
      </c>
      <c r="G7" s="318" t="s">
        <v>299</v>
      </c>
      <c r="H7" s="318" t="s">
        <v>299</v>
      </c>
      <c r="I7" s="318" t="s">
        <v>299</v>
      </c>
      <c r="J7" s="318" t="s">
        <v>299</v>
      </c>
      <c r="K7" s="318" t="s">
        <v>299</v>
      </c>
      <c r="L7" s="389" t="s">
        <v>882</v>
      </c>
      <c r="M7" s="354"/>
    </row>
    <row r="8" spans="1:13" s="355" customFormat="1" ht="21" customHeight="1" x14ac:dyDescent="0.15">
      <c r="A8" s="698" t="s">
        <v>259</v>
      </c>
      <c r="B8" s="361" t="s">
        <v>256</v>
      </c>
      <c r="C8" s="24">
        <f t="shared" ref="C8:G8" si="1">SUM(C9:C11)</f>
        <v>230</v>
      </c>
      <c r="D8" s="24">
        <f t="shared" si="1"/>
        <v>236</v>
      </c>
      <c r="E8" s="24">
        <f t="shared" si="1"/>
        <v>233</v>
      </c>
      <c r="F8" s="24">
        <f t="shared" si="1"/>
        <v>336</v>
      </c>
      <c r="G8" s="24">
        <f t="shared" si="1"/>
        <v>341</v>
      </c>
      <c r="H8" s="24">
        <v>336</v>
      </c>
      <c r="I8" s="24">
        <f t="shared" ref="I8:J8" si="2">SUM(I9:I11)</f>
        <v>332</v>
      </c>
      <c r="J8" s="24">
        <f t="shared" si="2"/>
        <v>334</v>
      </c>
      <c r="K8" s="24">
        <f>SUM(K9:K11)</f>
        <v>335</v>
      </c>
      <c r="L8" s="386">
        <f>SUM(L9:L11)</f>
        <v>336</v>
      </c>
      <c r="M8" s="354"/>
    </row>
    <row r="9" spans="1:13" s="355" customFormat="1" ht="21" customHeight="1" x14ac:dyDescent="0.15">
      <c r="A9" s="696"/>
      <c r="B9" s="356" t="s">
        <v>260</v>
      </c>
      <c r="C9" s="357">
        <v>223</v>
      </c>
      <c r="D9" s="357">
        <v>217</v>
      </c>
      <c r="E9" s="357">
        <v>214</v>
      </c>
      <c r="F9" s="357">
        <v>286</v>
      </c>
      <c r="G9" s="358">
        <v>286</v>
      </c>
      <c r="H9" s="357">
        <v>284</v>
      </c>
      <c r="I9" s="357">
        <v>277</v>
      </c>
      <c r="J9" s="357">
        <v>272</v>
      </c>
      <c r="K9" s="357">
        <v>273</v>
      </c>
      <c r="L9" s="388">
        <v>272</v>
      </c>
      <c r="M9" s="354"/>
    </row>
    <row r="10" spans="1:13" s="355" customFormat="1" ht="21" customHeight="1" x14ac:dyDescent="0.15">
      <c r="A10" s="696"/>
      <c r="B10" s="356" t="s">
        <v>261</v>
      </c>
      <c r="C10" s="357" t="s">
        <v>299</v>
      </c>
      <c r="D10" s="357">
        <v>2</v>
      </c>
      <c r="E10" s="357" t="s">
        <v>299</v>
      </c>
      <c r="F10" s="357">
        <v>7</v>
      </c>
      <c r="G10" s="357" t="s">
        <v>299</v>
      </c>
      <c r="H10" s="357" t="s">
        <v>299</v>
      </c>
      <c r="I10" s="357" t="s">
        <v>299</v>
      </c>
      <c r="J10" s="357">
        <v>2</v>
      </c>
      <c r="K10" s="357" t="s">
        <v>299</v>
      </c>
      <c r="L10" s="388">
        <v>1</v>
      </c>
      <c r="M10" s="354"/>
    </row>
    <row r="11" spans="1:13" s="355" customFormat="1" ht="21" customHeight="1" x14ac:dyDescent="0.15">
      <c r="A11" s="696"/>
      <c r="B11" s="356" t="s">
        <v>341</v>
      </c>
      <c r="C11" s="362">
        <v>7</v>
      </c>
      <c r="D11" s="357">
        <v>17</v>
      </c>
      <c r="E11" s="357">
        <v>19</v>
      </c>
      <c r="F11" s="357">
        <v>43</v>
      </c>
      <c r="G11" s="363">
        <v>55</v>
      </c>
      <c r="H11" s="357">
        <v>57</v>
      </c>
      <c r="I11" s="357">
        <v>55</v>
      </c>
      <c r="J11" s="357">
        <v>60</v>
      </c>
      <c r="K11" s="357">
        <v>62</v>
      </c>
      <c r="L11" s="388">
        <v>63</v>
      </c>
      <c r="M11" s="354"/>
    </row>
    <row r="12" spans="1:13" s="355" customFormat="1" ht="21" customHeight="1" x14ac:dyDescent="0.15">
      <c r="A12" s="695" t="s">
        <v>262</v>
      </c>
      <c r="B12" s="353" t="s">
        <v>263</v>
      </c>
      <c r="C12" s="350">
        <f t="shared" ref="C12:L12" si="3">SUM(C13,C20)</f>
        <v>7776</v>
      </c>
      <c r="D12" s="350">
        <f t="shared" si="3"/>
        <v>6503</v>
      </c>
      <c r="E12" s="350">
        <f t="shared" si="3"/>
        <v>5715</v>
      </c>
      <c r="F12" s="350">
        <f t="shared" si="3"/>
        <v>7140</v>
      </c>
      <c r="G12" s="350">
        <f t="shared" si="3"/>
        <v>7664</v>
      </c>
      <c r="H12" s="350">
        <f>SUM(H13,H20)</f>
        <v>7633</v>
      </c>
      <c r="I12" s="350">
        <f>SUM(I13,I20)</f>
        <v>7377</v>
      </c>
      <c r="J12" s="350">
        <f>SUM(J13,J20)</f>
        <v>7433</v>
      </c>
      <c r="K12" s="350">
        <f>SUM(K13,K20)</f>
        <v>7343</v>
      </c>
      <c r="L12" s="385">
        <f t="shared" si="3"/>
        <v>7198</v>
      </c>
      <c r="M12" s="354"/>
    </row>
    <row r="13" spans="1:13" s="355" customFormat="1" ht="21" customHeight="1" x14ac:dyDescent="0.15">
      <c r="A13" s="698"/>
      <c r="B13" s="361" t="s">
        <v>264</v>
      </c>
      <c r="C13" s="24">
        <f t="shared" ref="C13:L13" si="4">SUM(C14:C19)</f>
        <v>3981</v>
      </c>
      <c r="D13" s="24">
        <f t="shared" si="4"/>
        <v>3330</v>
      </c>
      <c r="E13" s="24">
        <f t="shared" si="4"/>
        <v>2907</v>
      </c>
      <c r="F13" s="24">
        <f t="shared" si="4"/>
        <v>3687</v>
      </c>
      <c r="G13" s="24">
        <f t="shared" si="4"/>
        <v>3958</v>
      </c>
      <c r="H13" s="24">
        <f t="shared" si="4"/>
        <v>3928</v>
      </c>
      <c r="I13" s="24">
        <f t="shared" si="4"/>
        <v>3806</v>
      </c>
      <c r="J13" s="24">
        <f t="shared" si="4"/>
        <v>3822</v>
      </c>
      <c r="K13" s="24">
        <f>SUM(K14:K19)</f>
        <v>3791</v>
      </c>
      <c r="L13" s="386">
        <f t="shared" si="4"/>
        <v>3711</v>
      </c>
      <c r="M13" s="354"/>
    </row>
    <row r="14" spans="1:13" s="355" customFormat="1" ht="21" customHeight="1" x14ac:dyDescent="0.15">
      <c r="A14" s="698"/>
      <c r="B14" s="356" t="s">
        <v>265</v>
      </c>
      <c r="C14" s="357">
        <v>669</v>
      </c>
      <c r="D14" s="357">
        <v>518</v>
      </c>
      <c r="E14" s="357">
        <v>459</v>
      </c>
      <c r="F14" s="357">
        <v>639</v>
      </c>
      <c r="G14" s="358">
        <v>694</v>
      </c>
      <c r="H14" s="357">
        <v>625</v>
      </c>
      <c r="I14" s="357">
        <v>615</v>
      </c>
      <c r="J14" s="357">
        <v>657</v>
      </c>
      <c r="K14" s="357">
        <v>598</v>
      </c>
      <c r="L14" s="388">
        <v>588</v>
      </c>
      <c r="M14" s="354"/>
    </row>
    <row r="15" spans="1:13" s="355" customFormat="1" ht="21" customHeight="1" x14ac:dyDescent="0.15">
      <c r="A15" s="698"/>
      <c r="B15" s="356" t="s">
        <v>266</v>
      </c>
      <c r="C15" s="357">
        <v>664</v>
      </c>
      <c r="D15" s="357">
        <v>546</v>
      </c>
      <c r="E15" s="357">
        <v>520</v>
      </c>
      <c r="F15" s="357">
        <v>603</v>
      </c>
      <c r="G15" s="358">
        <v>681</v>
      </c>
      <c r="H15" s="357">
        <v>689</v>
      </c>
      <c r="I15" s="357">
        <v>601</v>
      </c>
      <c r="J15" s="357">
        <v>611</v>
      </c>
      <c r="K15" s="357">
        <v>659</v>
      </c>
      <c r="L15" s="388">
        <v>595</v>
      </c>
      <c r="M15" s="354"/>
    </row>
    <row r="16" spans="1:13" s="355" customFormat="1" ht="21" customHeight="1" x14ac:dyDescent="0.15">
      <c r="A16" s="698"/>
      <c r="B16" s="356" t="s">
        <v>267</v>
      </c>
      <c r="C16" s="357">
        <v>679</v>
      </c>
      <c r="D16" s="357">
        <v>547</v>
      </c>
      <c r="E16" s="357">
        <v>497</v>
      </c>
      <c r="F16" s="357">
        <v>607</v>
      </c>
      <c r="G16" s="358">
        <v>662</v>
      </c>
      <c r="H16" s="357">
        <v>685</v>
      </c>
      <c r="I16" s="357">
        <v>663</v>
      </c>
      <c r="J16" s="357">
        <v>596</v>
      </c>
      <c r="K16" s="357">
        <v>612</v>
      </c>
      <c r="L16" s="388">
        <v>656</v>
      </c>
      <c r="M16" s="354"/>
    </row>
    <row r="17" spans="1:13" s="355" customFormat="1" ht="21" customHeight="1" x14ac:dyDescent="0.15">
      <c r="A17" s="698"/>
      <c r="B17" s="356" t="s">
        <v>268</v>
      </c>
      <c r="C17" s="357">
        <v>590</v>
      </c>
      <c r="D17" s="357">
        <v>549</v>
      </c>
      <c r="E17" s="357">
        <v>464</v>
      </c>
      <c r="F17" s="357">
        <v>639</v>
      </c>
      <c r="G17" s="358">
        <v>652</v>
      </c>
      <c r="H17" s="357">
        <v>654</v>
      </c>
      <c r="I17" s="357">
        <v>657</v>
      </c>
      <c r="J17" s="357">
        <v>664</v>
      </c>
      <c r="K17" s="357">
        <v>595</v>
      </c>
      <c r="L17" s="388">
        <v>612</v>
      </c>
      <c r="M17" s="354"/>
    </row>
    <row r="18" spans="1:13" s="355" customFormat="1" ht="21" customHeight="1" x14ac:dyDescent="0.15">
      <c r="A18" s="698"/>
      <c r="B18" s="356" t="s">
        <v>269</v>
      </c>
      <c r="C18" s="357">
        <v>672</v>
      </c>
      <c r="D18" s="357">
        <v>607</v>
      </c>
      <c r="E18" s="357">
        <v>484</v>
      </c>
      <c r="F18" s="357">
        <v>654</v>
      </c>
      <c r="G18" s="358">
        <v>622</v>
      </c>
      <c r="H18" s="357">
        <v>660</v>
      </c>
      <c r="I18" s="357">
        <v>635</v>
      </c>
      <c r="J18" s="357">
        <v>652</v>
      </c>
      <c r="K18" s="357">
        <v>668</v>
      </c>
      <c r="L18" s="388">
        <v>594</v>
      </c>
      <c r="M18" s="354"/>
    </row>
    <row r="19" spans="1:13" s="355" customFormat="1" ht="21" customHeight="1" x14ac:dyDescent="0.15">
      <c r="A19" s="698"/>
      <c r="B19" s="356" t="s">
        <v>270</v>
      </c>
      <c r="C19" s="357">
        <v>707</v>
      </c>
      <c r="D19" s="357">
        <v>563</v>
      </c>
      <c r="E19" s="357">
        <v>483</v>
      </c>
      <c r="F19" s="357">
        <v>545</v>
      </c>
      <c r="G19" s="358">
        <v>647</v>
      </c>
      <c r="H19" s="357">
        <v>615</v>
      </c>
      <c r="I19" s="357">
        <v>635</v>
      </c>
      <c r="J19" s="357">
        <v>642</v>
      </c>
      <c r="K19" s="357">
        <v>659</v>
      </c>
      <c r="L19" s="388">
        <v>666</v>
      </c>
      <c r="M19" s="354"/>
    </row>
    <row r="20" spans="1:13" s="355" customFormat="1" ht="21" customHeight="1" x14ac:dyDescent="0.15">
      <c r="A20" s="698"/>
      <c r="B20" s="361" t="s">
        <v>271</v>
      </c>
      <c r="C20" s="24">
        <f t="shared" ref="C20:L20" si="5">SUM(C21:C26)</f>
        <v>3795</v>
      </c>
      <c r="D20" s="24">
        <f t="shared" si="5"/>
        <v>3173</v>
      </c>
      <c r="E20" s="24">
        <f t="shared" si="5"/>
        <v>2808</v>
      </c>
      <c r="F20" s="24">
        <f t="shared" si="5"/>
        <v>3453</v>
      </c>
      <c r="G20" s="24">
        <f t="shared" si="5"/>
        <v>3706</v>
      </c>
      <c r="H20" s="24">
        <f t="shared" si="5"/>
        <v>3705</v>
      </c>
      <c r="I20" s="24">
        <f>SUM(I21:I26)</f>
        <v>3571</v>
      </c>
      <c r="J20" s="24">
        <f>SUM(J21:J26)</f>
        <v>3611</v>
      </c>
      <c r="K20" s="24">
        <f>SUM(K21:K26)</f>
        <v>3552</v>
      </c>
      <c r="L20" s="386">
        <f t="shared" si="5"/>
        <v>3487</v>
      </c>
      <c r="M20" s="354"/>
    </row>
    <row r="21" spans="1:13" s="355" customFormat="1" ht="21" customHeight="1" x14ac:dyDescent="0.15">
      <c r="A21" s="698"/>
      <c r="B21" s="356" t="s">
        <v>265</v>
      </c>
      <c r="C21" s="357">
        <v>605</v>
      </c>
      <c r="D21" s="357">
        <v>530</v>
      </c>
      <c r="E21" s="357">
        <v>497</v>
      </c>
      <c r="F21" s="357">
        <v>609</v>
      </c>
      <c r="G21" s="358">
        <v>645</v>
      </c>
      <c r="H21" s="357">
        <v>617</v>
      </c>
      <c r="I21" s="357">
        <v>622</v>
      </c>
      <c r="J21" s="357">
        <v>579</v>
      </c>
      <c r="K21" s="357">
        <v>565</v>
      </c>
      <c r="L21" s="388">
        <v>549</v>
      </c>
      <c r="M21" s="354"/>
    </row>
    <row r="22" spans="1:13" s="355" customFormat="1" ht="21" customHeight="1" x14ac:dyDescent="0.15">
      <c r="A22" s="698"/>
      <c r="B22" s="356" t="s">
        <v>266</v>
      </c>
      <c r="C22" s="357">
        <v>595</v>
      </c>
      <c r="D22" s="357">
        <v>474</v>
      </c>
      <c r="E22" s="357">
        <v>455</v>
      </c>
      <c r="F22" s="357">
        <v>579</v>
      </c>
      <c r="G22" s="358">
        <v>619</v>
      </c>
      <c r="H22" s="357">
        <v>636</v>
      </c>
      <c r="I22" s="357">
        <v>577</v>
      </c>
      <c r="J22" s="357">
        <v>620</v>
      </c>
      <c r="K22" s="357">
        <v>578</v>
      </c>
      <c r="L22" s="388">
        <v>559</v>
      </c>
      <c r="M22" s="354"/>
    </row>
    <row r="23" spans="1:13" s="355" customFormat="1" ht="21" customHeight="1" x14ac:dyDescent="0.15">
      <c r="A23" s="698"/>
      <c r="B23" s="356" t="s">
        <v>267</v>
      </c>
      <c r="C23" s="357">
        <v>647</v>
      </c>
      <c r="D23" s="357">
        <v>545</v>
      </c>
      <c r="E23" s="357">
        <v>487</v>
      </c>
      <c r="F23" s="357">
        <v>554</v>
      </c>
      <c r="G23" s="358">
        <v>638</v>
      </c>
      <c r="H23" s="357">
        <v>612</v>
      </c>
      <c r="I23" s="357">
        <v>618</v>
      </c>
      <c r="J23" s="357">
        <v>579</v>
      </c>
      <c r="K23" s="357">
        <v>619</v>
      </c>
      <c r="L23" s="388">
        <v>572</v>
      </c>
      <c r="M23" s="354"/>
    </row>
    <row r="24" spans="1:13" s="355" customFormat="1" ht="21" customHeight="1" x14ac:dyDescent="0.15">
      <c r="A24" s="698"/>
      <c r="B24" s="356" t="s">
        <v>268</v>
      </c>
      <c r="C24" s="357">
        <v>637</v>
      </c>
      <c r="D24" s="357">
        <v>522</v>
      </c>
      <c r="E24" s="357">
        <v>461</v>
      </c>
      <c r="F24" s="357">
        <v>562</v>
      </c>
      <c r="G24" s="358">
        <v>564</v>
      </c>
      <c r="H24" s="357">
        <v>638</v>
      </c>
      <c r="I24" s="357">
        <v>593</v>
      </c>
      <c r="J24" s="357">
        <v>623</v>
      </c>
      <c r="K24" s="357">
        <v>579</v>
      </c>
      <c r="L24" s="388">
        <v>609</v>
      </c>
      <c r="M24" s="354"/>
    </row>
    <row r="25" spans="1:13" s="355" customFormat="1" ht="21" customHeight="1" x14ac:dyDescent="0.15">
      <c r="A25" s="698"/>
      <c r="B25" s="356" t="s">
        <v>269</v>
      </c>
      <c r="C25" s="357">
        <v>650</v>
      </c>
      <c r="D25" s="357">
        <v>545</v>
      </c>
      <c r="E25" s="357">
        <v>467</v>
      </c>
      <c r="F25" s="357">
        <v>594</v>
      </c>
      <c r="G25" s="358">
        <v>638</v>
      </c>
      <c r="H25" s="357">
        <v>561</v>
      </c>
      <c r="I25" s="357">
        <v>617</v>
      </c>
      <c r="J25" s="357">
        <v>595</v>
      </c>
      <c r="K25" s="357">
        <v>625</v>
      </c>
      <c r="L25" s="388">
        <v>579</v>
      </c>
      <c r="M25" s="354"/>
    </row>
    <row r="26" spans="1:13" s="355" customFormat="1" ht="21" customHeight="1" x14ac:dyDescent="0.15">
      <c r="A26" s="699"/>
      <c r="B26" s="359" t="s">
        <v>270</v>
      </c>
      <c r="C26" s="360">
        <v>661</v>
      </c>
      <c r="D26" s="318">
        <v>557</v>
      </c>
      <c r="E26" s="318">
        <v>441</v>
      </c>
      <c r="F26" s="318">
        <v>555</v>
      </c>
      <c r="G26" s="363">
        <v>602</v>
      </c>
      <c r="H26" s="318">
        <v>641</v>
      </c>
      <c r="I26" s="318">
        <v>544</v>
      </c>
      <c r="J26" s="318">
        <v>615</v>
      </c>
      <c r="K26" s="318">
        <v>586</v>
      </c>
      <c r="L26" s="389">
        <v>619</v>
      </c>
      <c r="M26" s="354"/>
    </row>
    <row r="27" spans="1:13" s="355" customFormat="1" ht="21" customHeight="1" x14ac:dyDescent="0.15">
      <c r="A27" s="700" t="s">
        <v>326</v>
      </c>
      <c r="B27" s="361" t="s">
        <v>272</v>
      </c>
      <c r="C27" s="24">
        <f t="shared" ref="C27:L27" si="6">SUM(C28:C29)</f>
        <v>325</v>
      </c>
      <c r="D27" s="24">
        <f t="shared" si="6"/>
        <v>351</v>
      </c>
      <c r="E27" s="24">
        <f t="shared" si="6"/>
        <v>355</v>
      </c>
      <c r="F27" s="24">
        <f t="shared" si="6"/>
        <v>507</v>
      </c>
      <c r="G27" s="24">
        <f t="shared" si="6"/>
        <v>517</v>
      </c>
      <c r="H27" s="24">
        <f t="shared" si="6"/>
        <v>517</v>
      </c>
      <c r="I27" s="24">
        <f>SUM(I28:I29)</f>
        <v>496</v>
      </c>
      <c r="J27" s="24">
        <f>SUM(J28:J29)</f>
        <v>500</v>
      </c>
      <c r="K27" s="24">
        <f>SUM(K28:K29)</f>
        <v>497</v>
      </c>
      <c r="L27" s="386">
        <f t="shared" si="6"/>
        <v>504</v>
      </c>
      <c r="M27" s="354"/>
    </row>
    <row r="28" spans="1:13" s="355" customFormat="1" ht="21" customHeight="1" x14ac:dyDescent="0.15">
      <c r="A28" s="701"/>
      <c r="B28" s="356" t="s">
        <v>273</v>
      </c>
      <c r="C28" s="357">
        <v>123</v>
      </c>
      <c r="D28" s="357">
        <v>122</v>
      </c>
      <c r="E28" s="357">
        <v>137</v>
      </c>
      <c r="F28" s="357">
        <v>188</v>
      </c>
      <c r="G28" s="358">
        <v>195</v>
      </c>
      <c r="H28" s="357">
        <v>184</v>
      </c>
      <c r="I28" s="357">
        <v>181</v>
      </c>
      <c r="J28" s="357">
        <v>195</v>
      </c>
      <c r="K28" s="357">
        <v>193</v>
      </c>
      <c r="L28" s="388">
        <v>205</v>
      </c>
      <c r="M28" s="354"/>
    </row>
    <row r="29" spans="1:13" s="355" customFormat="1" ht="21" customHeight="1" x14ac:dyDescent="0.15">
      <c r="A29" s="702"/>
      <c r="B29" s="359" t="s">
        <v>274</v>
      </c>
      <c r="C29" s="360">
        <v>202</v>
      </c>
      <c r="D29" s="318">
        <v>229</v>
      </c>
      <c r="E29" s="318">
        <v>218</v>
      </c>
      <c r="F29" s="318">
        <v>319</v>
      </c>
      <c r="G29" s="358">
        <v>322</v>
      </c>
      <c r="H29" s="318">
        <v>333</v>
      </c>
      <c r="I29" s="318">
        <v>315</v>
      </c>
      <c r="J29" s="318">
        <v>305</v>
      </c>
      <c r="K29" s="318">
        <v>304</v>
      </c>
      <c r="L29" s="389">
        <v>299</v>
      </c>
      <c r="M29" s="354"/>
    </row>
    <row r="30" spans="1:13" s="355" customFormat="1" ht="21" customHeight="1" x14ac:dyDescent="0.15">
      <c r="A30" s="703" t="s">
        <v>327</v>
      </c>
      <c r="B30" s="361" t="s">
        <v>272</v>
      </c>
      <c r="C30" s="24">
        <v>41</v>
      </c>
      <c r="D30" s="24">
        <v>53</v>
      </c>
      <c r="E30" s="24">
        <v>39</v>
      </c>
      <c r="F30" s="24">
        <v>47</v>
      </c>
      <c r="G30" s="364">
        <v>37</v>
      </c>
      <c r="H30" s="24">
        <v>34</v>
      </c>
      <c r="I30" s="24">
        <v>32</v>
      </c>
      <c r="J30" s="24">
        <v>32</v>
      </c>
      <c r="K30" s="24">
        <v>30</v>
      </c>
      <c r="L30" s="386">
        <v>28</v>
      </c>
      <c r="M30" s="354"/>
    </row>
    <row r="31" spans="1:13" s="355" customFormat="1" ht="21" customHeight="1" x14ac:dyDescent="0.15">
      <c r="A31" s="702"/>
      <c r="B31" s="365" t="s">
        <v>275</v>
      </c>
      <c r="C31" s="360">
        <v>19</v>
      </c>
      <c r="D31" s="318">
        <v>23</v>
      </c>
      <c r="E31" s="318">
        <v>22</v>
      </c>
      <c r="F31" s="318">
        <v>31</v>
      </c>
      <c r="G31" s="363">
        <v>26</v>
      </c>
      <c r="H31" s="318">
        <v>27</v>
      </c>
      <c r="I31" s="318">
        <v>26</v>
      </c>
      <c r="J31" s="318">
        <v>27</v>
      </c>
      <c r="K31" s="318">
        <v>28</v>
      </c>
      <c r="L31" s="389">
        <v>25</v>
      </c>
      <c r="M31" s="354"/>
    </row>
    <row r="32" spans="1:13" s="355" customFormat="1" ht="42" customHeight="1" x14ac:dyDescent="0.15">
      <c r="A32" s="689" t="s">
        <v>276</v>
      </c>
      <c r="B32" s="690"/>
      <c r="C32" s="366">
        <f>C12/C8</f>
        <v>33.80869565217391</v>
      </c>
      <c r="D32" s="351">
        <f t="shared" ref="D32:H32" si="7">D12/D8</f>
        <v>27.555084745762713</v>
      </c>
      <c r="E32" s="351">
        <f t="shared" si="7"/>
        <v>24.527896995708154</v>
      </c>
      <c r="F32" s="351">
        <f t="shared" si="7"/>
        <v>21.25</v>
      </c>
      <c r="G32" s="358">
        <f t="shared" si="7"/>
        <v>22.475073313782993</v>
      </c>
      <c r="H32" s="351">
        <f t="shared" si="7"/>
        <v>22.717261904761905</v>
      </c>
      <c r="I32" s="351">
        <f>I12/I8</f>
        <v>22.21987951807229</v>
      </c>
      <c r="J32" s="351">
        <f>J12/J8</f>
        <v>22.254491017964071</v>
      </c>
      <c r="K32" s="351">
        <f>K12/K8</f>
        <v>21.919402985074626</v>
      </c>
      <c r="L32" s="387">
        <f>L12/L8</f>
        <v>21.422619047619047</v>
      </c>
      <c r="M32" s="354"/>
    </row>
    <row r="33" spans="1:13" s="355" customFormat="1" ht="42" customHeight="1" x14ac:dyDescent="0.15">
      <c r="A33" s="691" t="s">
        <v>277</v>
      </c>
      <c r="B33" s="692"/>
      <c r="C33" s="366">
        <f>C12/C27</f>
        <v>23.926153846153845</v>
      </c>
      <c r="D33" s="351">
        <f t="shared" ref="D33:H33" si="8">D12/D27</f>
        <v>18.527065527065528</v>
      </c>
      <c r="E33" s="351">
        <f t="shared" si="8"/>
        <v>16.098591549295776</v>
      </c>
      <c r="F33" s="351">
        <f t="shared" si="8"/>
        <v>14.082840236686391</v>
      </c>
      <c r="G33" s="367">
        <f t="shared" si="8"/>
        <v>14.823984526112186</v>
      </c>
      <c r="H33" s="351">
        <f t="shared" si="8"/>
        <v>14.764023210831722</v>
      </c>
      <c r="I33" s="351">
        <f>I12/I27</f>
        <v>14.872983870967742</v>
      </c>
      <c r="J33" s="351">
        <f>J12/J27</f>
        <v>14.866</v>
      </c>
      <c r="K33" s="351">
        <f>K12/K27</f>
        <v>14.774647887323944</v>
      </c>
      <c r="L33" s="387">
        <f>L12/L27</f>
        <v>14.281746031746032</v>
      </c>
      <c r="M33" s="354"/>
    </row>
    <row r="34" spans="1:13" s="239" customFormat="1" ht="16.5" customHeight="1" x14ac:dyDescent="0.15">
      <c r="A34" s="4"/>
      <c r="B34" s="30"/>
      <c r="C34" s="30"/>
      <c r="D34" s="30"/>
      <c r="G34" s="29"/>
      <c r="H34" s="29"/>
      <c r="I34" s="29"/>
      <c r="J34" s="29"/>
      <c r="K34" s="29"/>
      <c r="L34" s="29" t="s">
        <v>304</v>
      </c>
      <c r="M34" s="368"/>
    </row>
  </sheetData>
  <mergeCells count="9">
    <mergeCell ref="A1:L1"/>
    <mergeCell ref="A32:B32"/>
    <mergeCell ref="A33:B33"/>
    <mergeCell ref="A4:B4"/>
    <mergeCell ref="A5:A7"/>
    <mergeCell ref="A8:A11"/>
    <mergeCell ref="A12:A26"/>
    <mergeCell ref="A27:A29"/>
    <mergeCell ref="A30:A31"/>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L20" sqref="L20"/>
    </sheetView>
  </sheetViews>
  <sheetFormatPr defaultRowHeight="13.5" x14ac:dyDescent="0.15"/>
  <cols>
    <col min="1" max="1" width="5.5" style="28" customWidth="1"/>
    <col min="2" max="2" width="14.125" style="28" customWidth="1"/>
    <col min="3" max="12" width="7.25" style="28" customWidth="1"/>
    <col min="13" max="16384" width="9" style="28"/>
  </cols>
  <sheetData>
    <row r="1" spans="1:13" ht="24" x14ac:dyDescent="0.15">
      <c r="A1" s="704" t="s">
        <v>630</v>
      </c>
      <c r="B1" s="704"/>
      <c r="C1" s="704"/>
      <c r="D1" s="704"/>
      <c r="E1" s="704"/>
      <c r="F1" s="704"/>
      <c r="G1" s="704"/>
      <c r="H1" s="704"/>
      <c r="I1" s="704"/>
      <c r="J1" s="704"/>
      <c r="K1" s="704"/>
      <c r="L1" s="704"/>
      <c r="M1" s="27"/>
    </row>
    <row r="2" spans="1:13" ht="9" customHeight="1" x14ac:dyDescent="0.15"/>
    <row r="3" spans="1:13" ht="16.5" customHeight="1" x14ac:dyDescent="0.15">
      <c r="G3" s="32"/>
      <c r="H3" s="32"/>
      <c r="I3" s="32"/>
      <c r="J3" s="32"/>
      <c r="K3" s="32"/>
      <c r="L3" s="32" t="s">
        <v>315</v>
      </c>
      <c r="M3" s="27"/>
    </row>
    <row r="4" spans="1:13" ht="27" customHeight="1" x14ac:dyDescent="0.15">
      <c r="A4" s="707" t="s">
        <v>317</v>
      </c>
      <c r="B4" s="708"/>
      <c r="C4" s="33" t="s">
        <v>830</v>
      </c>
      <c r="D4" s="33" t="s">
        <v>356</v>
      </c>
      <c r="E4" s="33">
        <v>17</v>
      </c>
      <c r="F4" s="33">
        <v>22</v>
      </c>
      <c r="G4" s="37">
        <v>27</v>
      </c>
      <c r="H4" s="307">
        <v>28</v>
      </c>
      <c r="I4" s="307">
        <v>29</v>
      </c>
      <c r="J4" s="307">
        <v>30</v>
      </c>
      <c r="K4" s="307" t="s">
        <v>828</v>
      </c>
      <c r="L4" s="390">
        <v>2</v>
      </c>
    </row>
    <row r="5" spans="1:13" s="9" customFormat="1" ht="21" customHeight="1" x14ac:dyDescent="0.15">
      <c r="A5" s="709" t="s">
        <v>278</v>
      </c>
      <c r="B5" s="278" t="s">
        <v>256</v>
      </c>
      <c r="C5" s="1">
        <v>9</v>
      </c>
      <c r="D5" s="1">
        <v>9</v>
      </c>
      <c r="E5" s="1">
        <v>9</v>
      </c>
      <c r="F5" s="1">
        <v>10</v>
      </c>
      <c r="G5" s="18">
        <v>11</v>
      </c>
      <c r="H5" s="1">
        <v>11</v>
      </c>
      <c r="I5" s="1">
        <v>10</v>
      </c>
      <c r="J5" s="1">
        <v>10</v>
      </c>
      <c r="K5" s="1">
        <v>10</v>
      </c>
      <c r="L5" s="386">
        <v>10</v>
      </c>
      <c r="M5" s="16"/>
    </row>
    <row r="6" spans="1:13" s="9" customFormat="1" ht="21" customHeight="1" x14ac:dyDescent="0.15">
      <c r="A6" s="709"/>
      <c r="B6" s="279" t="s">
        <v>257</v>
      </c>
      <c r="C6" s="13">
        <v>9</v>
      </c>
      <c r="D6" s="10">
        <v>9</v>
      </c>
      <c r="E6" s="10">
        <v>9</v>
      </c>
      <c r="F6" s="10">
        <v>10</v>
      </c>
      <c r="G6" s="19">
        <v>11</v>
      </c>
      <c r="H6" s="10">
        <v>11</v>
      </c>
      <c r="I6" s="10">
        <v>10</v>
      </c>
      <c r="J6" s="10">
        <v>10</v>
      </c>
      <c r="K6" s="10">
        <v>10</v>
      </c>
      <c r="L6" s="388">
        <v>10</v>
      </c>
      <c r="M6" s="16"/>
    </row>
    <row r="7" spans="1:13" s="9" customFormat="1" ht="21" customHeight="1" x14ac:dyDescent="0.15">
      <c r="A7" s="710" t="s">
        <v>259</v>
      </c>
      <c r="B7" s="7" t="s">
        <v>256</v>
      </c>
      <c r="C7" s="8">
        <f t="shared" ref="C7:L7" si="0">SUM(C8:C10)</f>
        <v>97</v>
      </c>
      <c r="D7" s="8">
        <f t="shared" si="0"/>
        <v>107</v>
      </c>
      <c r="E7" s="8">
        <f t="shared" si="0"/>
        <v>92</v>
      </c>
      <c r="F7" s="8">
        <f t="shared" si="0"/>
        <v>120</v>
      </c>
      <c r="G7" s="8">
        <f t="shared" si="0"/>
        <v>139</v>
      </c>
      <c r="H7" s="8">
        <f t="shared" si="0"/>
        <v>140</v>
      </c>
      <c r="I7" s="8">
        <f t="shared" si="0"/>
        <v>131</v>
      </c>
      <c r="J7" s="8">
        <f t="shared" si="0"/>
        <v>132</v>
      </c>
      <c r="K7" s="8">
        <f t="shared" si="0"/>
        <v>135</v>
      </c>
      <c r="L7" s="385">
        <f t="shared" si="0"/>
        <v>135</v>
      </c>
      <c r="M7" s="16"/>
    </row>
    <row r="8" spans="1:13" s="9" customFormat="1" ht="21" customHeight="1" x14ac:dyDescent="0.15">
      <c r="A8" s="711"/>
      <c r="B8" s="277" t="s">
        <v>260</v>
      </c>
      <c r="C8" s="10">
        <v>94</v>
      </c>
      <c r="D8" s="10">
        <v>103</v>
      </c>
      <c r="E8" s="10">
        <v>85</v>
      </c>
      <c r="F8" s="10">
        <v>105</v>
      </c>
      <c r="G8" s="20">
        <v>115</v>
      </c>
      <c r="H8" s="10">
        <v>115</v>
      </c>
      <c r="I8" s="10">
        <v>110</v>
      </c>
      <c r="J8" s="10">
        <v>111</v>
      </c>
      <c r="K8" s="10">
        <v>113</v>
      </c>
      <c r="L8" s="388">
        <v>113</v>
      </c>
      <c r="M8" s="16"/>
    </row>
    <row r="9" spans="1:13" s="9" customFormat="1" ht="21" customHeight="1" x14ac:dyDescent="0.15">
      <c r="A9" s="711"/>
      <c r="B9" s="277" t="s">
        <v>261</v>
      </c>
      <c r="C9" s="17" t="s">
        <v>299</v>
      </c>
      <c r="D9" s="17" t="s">
        <v>299</v>
      </c>
      <c r="E9" s="17" t="s">
        <v>299</v>
      </c>
      <c r="F9" s="17" t="s">
        <v>299</v>
      </c>
      <c r="G9" s="17" t="s">
        <v>299</v>
      </c>
      <c r="H9" s="17" t="s">
        <v>299</v>
      </c>
      <c r="I9" s="17" t="s">
        <v>299</v>
      </c>
      <c r="J9" s="17" t="s">
        <v>299</v>
      </c>
      <c r="K9" s="17" t="s">
        <v>882</v>
      </c>
      <c r="L9" s="391" t="s">
        <v>299</v>
      </c>
      <c r="M9" s="16"/>
    </row>
    <row r="10" spans="1:13" s="9" customFormat="1" ht="21" customHeight="1" x14ac:dyDescent="0.15">
      <c r="A10" s="712"/>
      <c r="B10" s="277" t="s">
        <v>341</v>
      </c>
      <c r="C10" s="11">
        <v>3</v>
      </c>
      <c r="D10" s="12">
        <v>4</v>
      </c>
      <c r="E10" s="12">
        <v>7</v>
      </c>
      <c r="F10" s="12">
        <v>15</v>
      </c>
      <c r="G10" s="21">
        <v>24</v>
      </c>
      <c r="H10" s="12">
        <v>25</v>
      </c>
      <c r="I10" s="12">
        <v>21</v>
      </c>
      <c r="J10" s="12">
        <v>21</v>
      </c>
      <c r="K10" s="12">
        <v>22</v>
      </c>
      <c r="L10" s="389">
        <v>22</v>
      </c>
      <c r="M10" s="16"/>
    </row>
    <row r="11" spans="1:13" s="9" customFormat="1" ht="21" customHeight="1" x14ac:dyDescent="0.15">
      <c r="A11" s="713" t="s">
        <v>279</v>
      </c>
      <c r="B11" s="7" t="s">
        <v>263</v>
      </c>
      <c r="C11" s="1">
        <f t="shared" ref="C11:L11" si="1">SUM(C12,C16)</f>
        <v>3707</v>
      </c>
      <c r="D11" s="1">
        <f t="shared" si="1"/>
        <v>3743</v>
      </c>
      <c r="E11" s="1">
        <f t="shared" si="1"/>
        <v>2850</v>
      </c>
      <c r="F11" s="1">
        <f t="shared" si="1"/>
        <v>3563</v>
      </c>
      <c r="G11" s="1">
        <f t="shared" si="1"/>
        <v>3719</v>
      </c>
      <c r="H11" s="1">
        <f t="shared" si="1"/>
        <v>3655</v>
      </c>
      <c r="I11" s="1">
        <f>SUM(I12,I16)</f>
        <v>3639</v>
      </c>
      <c r="J11" s="1">
        <f>SUM(J12,J16)</f>
        <v>3679</v>
      </c>
      <c r="K11" s="1">
        <f>SUM(K12,K16)</f>
        <v>3737</v>
      </c>
      <c r="L11" s="386">
        <f t="shared" si="1"/>
        <v>3760</v>
      </c>
      <c r="M11" s="16"/>
    </row>
    <row r="12" spans="1:13" s="9" customFormat="1" ht="21" customHeight="1" x14ac:dyDescent="0.15">
      <c r="A12" s="711"/>
      <c r="B12" s="278" t="s">
        <v>264</v>
      </c>
      <c r="C12" s="1">
        <f t="shared" ref="C12:L12" si="2">SUM(C13:C15)</f>
        <v>1944</v>
      </c>
      <c r="D12" s="1">
        <f t="shared" si="2"/>
        <v>1943</v>
      </c>
      <c r="E12" s="1">
        <f t="shared" si="2"/>
        <v>1492</v>
      </c>
      <c r="F12" s="1">
        <f t="shared" si="2"/>
        <v>1891</v>
      </c>
      <c r="G12" s="1">
        <f t="shared" si="2"/>
        <v>1966</v>
      </c>
      <c r="H12" s="1">
        <v>1891</v>
      </c>
      <c r="I12" s="1">
        <f t="shared" ref="I12:J12" si="3">SUM(I13:I15)</f>
        <v>1867</v>
      </c>
      <c r="J12" s="1">
        <f t="shared" si="3"/>
        <v>1919</v>
      </c>
      <c r="K12" s="1">
        <f>SUM(K13:K15)</f>
        <v>1939</v>
      </c>
      <c r="L12" s="386">
        <f t="shared" si="2"/>
        <v>1980</v>
      </c>
      <c r="M12" s="16"/>
    </row>
    <row r="13" spans="1:13" s="9" customFormat="1" ht="21" customHeight="1" x14ac:dyDescent="0.15">
      <c r="A13" s="711"/>
      <c r="B13" s="277" t="s">
        <v>265</v>
      </c>
      <c r="C13" s="10">
        <v>676</v>
      </c>
      <c r="D13" s="10">
        <v>651</v>
      </c>
      <c r="E13" s="10">
        <v>454</v>
      </c>
      <c r="F13" s="10">
        <v>650</v>
      </c>
      <c r="G13" s="19">
        <v>631</v>
      </c>
      <c r="H13" s="10">
        <v>663</v>
      </c>
      <c r="I13" s="10">
        <v>618</v>
      </c>
      <c r="J13" s="10">
        <v>663</v>
      </c>
      <c r="K13" s="10">
        <v>661</v>
      </c>
      <c r="L13" s="388">
        <v>668</v>
      </c>
      <c r="M13" s="16"/>
    </row>
    <row r="14" spans="1:13" s="9" customFormat="1" ht="21" customHeight="1" x14ac:dyDescent="0.15">
      <c r="A14" s="711"/>
      <c r="B14" s="277" t="s">
        <v>266</v>
      </c>
      <c r="C14" s="10">
        <v>648</v>
      </c>
      <c r="D14" s="10">
        <v>675</v>
      </c>
      <c r="E14" s="10">
        <v>501</v>
      </c>
      <c r="F14" s="10">
        <v>673</v>
      </c>
      <c r="G14" s="19">
        <v>662</v>
      </c>
      <c r="H14" s="10">
        <v>631</v>
      </c>
      <c r="I14" s="10">
        <v>643</v>
      </c>
      <c r="J14" s="10">
        <v>616</v>
      </c>
      <c r="K14" s="10">
        <v>661</v>
      </c>
      <c r="L14" s="388">
        <v>656</v>
      </c>
      <c r="M14" s="16"/>
    </row>
    <row r="15" spans="1:13" s="9" customFormat="1" ht="21" customHeight="1" x14ac:dyDescent="0.15">
      <c r="A15" s="711"/>
      <c r="B15" s="277" t="s">
        <v>267</v>
      </c>
      <c r="C15" s="10">
        <v>620</v>
      </c>
      <c r="D15" s="10">
        <v>617</v>
      </c>
      <c r="E15" s="10">
        <v>537</v>
      </c>
      <c r="F15" s="10">
        <v>568</v>
      </c>
      <c r="G15" s="19">
        <v>673</v>
      </c>
      <c r="H15" s="10">
        <v>659</v>
      </c>
      <c r="I15" s="10">
        <v>606</v>
      </c>
      <c r="J15" s="10">
        <v>640</v>
      </c>
      <c r="K15" s="10">
        <v>617</v>
      </c>
      <c r="L15" s="388">
        <v>656</v>
      </c>
      <c r="M15" s="16"/>
    </row>
    <row r="16" spans="1:13" s="9" customFormat="1" ht="21" customHeight="1" x14ac:dyDescent="0.15">
      <c r="A16" s="711"/>
      <c r="B16" s="278" t="s">
        <v>271</v>
      </c>
      <c r="C16" s="1">
        <f t="shared" ref="C16:L16" si="4">SUM(C17:C19)</f>
        <v>1763</v>
      </c>
      <c r="D16" s="1">
        <f t="shared" si="4"/>
        <v>1800</v>
      </c>
      <c r="E16" s="1">
        <f t="shared" si="4"/>
        <v>1358</v>
      </c>
      <c r="F16" s="1">
        <f t="shared" si="4"/>
        <v>1672</v>
      </c>
      <c r="G16" s="1">
        <f t="shared" si="4"/>
        <v>1753</v>
      </c>
      <c r="H16" s="1">
        <f t="shared" si="4"/>
        <v>1764</v>
      </c>
      <c r="I16" s="1">
        <f>SUM(I17:I19)</f>
        <v>1772</v>
      </c>
      <c r="J16" s="1">
        <f>SUM(J17:J19)</f>
        <v>1760</v>
      </c>
      <c r="K16" s="1">
        <f>SUM(K17:K19)</f>
        <v>1798</v>
      </c>
      <c r="L16" s="386">
        <f t="shared" si="4"/>
        <v>1780</v>
      </c>
      <c r="M16" s="16"/>
    </row>
    <row r="17" spans="1:13" s="9" customFormat="1" ht="21" customHeight="1" x14ac:dyDescent="0.15">
      <c r="A17" s="711"/>
      <c r="B17" s="277" t="s">
        <v>265</v>
      </c>
      <c r="C17" s="10">
        <v>633</v>
      </c>
      <c r="D17" s="10">
        <v>614</v>
      </c>
      <c r="E17" s="10">
        <v>430</v>
      </c>
      <c r="F17" s="10">
        <v>544</v>
      </c>
      <c r="G17" s="19">
        <v>596</v>
      </c>
      <c r="H17" s="10">
        <v>597</v>
      </c>
      <c r="I17" s="10">
        <v>615</v>
      </c>
      <c r="J17" s="10">
        <v>566</v>
      </c>
      <c r="K17" s="10">
        <v>624</v>
      </c>
      <c r="L17" s="388">
        <v>588</v>
      </c>
      <c r="M17" s="16"/>
    </row>
    <row r="18" spans="1:13" s="9" customFormat="1" ht="21" customHeight="1" x14ac:dyDescent="0.15">
      <c r="A18" s="711"/>
      <c r="B18" s="277" t="s">
        <v>266</v>
      </c>
      <c r="C18" s="10">
        <v>585</v>
      </c>
      <c r="D18" s="10">
        <v>563</v>
      </c>
      <c r="E18" s="10">
        <v>462</v>
      </c>
      <c r="F18" s="10">
        <v>578</v>
      </c>
      <c r="G18" s="19">
        <v>571</v>
      </c>
      <c r="H18" s="10">
        <v>591</v>
      </c>
      <c r="I18" s="10">
        <v>576</v>
      </c>
      <c r="J18" s="10">
        <v>611</v>
      </c>
      <c r="K18" s="10">
        <v>566</v>
      </c>
      <c r="L18" s="388">
        <v>626</v>
      </c>
      <c r="M18" s="16"/>
    </row>
    <row r="19" spans="1:13" s="9" customFormat="1" ht="21" customHeight="1" x14ac:dyDescent="0.15">
      <c r="A19" s="711"/>
      <c r="B19" s="279" t="s">
        <v>267</v>
      </c>
      <c r="C19" s="13">
        <v>545</v>
      </c>
      <c r="D19" s="10">
        <v>623</v>
      </c>
      <c r="E19" s="10">
        <v>466</v>
      </c>
      <c r="F19" s="10">
        <v>550</v>
      </c>
      <c r="G19" s="19">
        <v>586</v>
      </c>
      <c r="H19" s="10">
        <v>576</v>
      </c>
      <c r="I19" s="10">
        <v>581</v>
      </c>
      <c r="J19" s="10">
        <v>583</v>
      </c>
      <c r="K19" s="10">
        <v>608</v>
      </c>
      <c r="L19" s="388">
        <v>566</v>
      </c>
      <c r="M19" s="16"/>
    </row>
    <row r="20" spans="1:13" s="9" customFormat="1" ht="21" customHeight="1" x14ac:dyDescent="0.15">
      <c r="A20" s="714" t="s">
        <v>326</v>
      </c>
      <c r="B20" s="7" t="s">
        <v>272</v>
      </c>
      <c r="C20" s="8">
        <f t="shared" ref="C20:L20" si="5">SUM(C21:C22)</f>
        <v>189</v>
      </c>
      <c r="D20" s="8">
        <f t="shared" si="5"/>
        <v>213</v>
      </c>
      <c r="E20" s="8">
        <f t="shared" si="5"/>
        <v>198</v>
      </c>
      <c r="F20" s="8">
        <f t="shared" si="5"/>
        <v>250</v>
      </c>
      <c r="G20" s="8">
        <f t="shared" si="5"/>
        <v>295</v>
      </c>
      <c r="H20" s="8">
        <f t="shared" si="5"/>
        <v>289</v>
      </c>
      <c r="I20" s="8">
        <f>SUM(I21:I22)</f>
        <v>269</v>
      </c>
      <c r="J20" s="8">
        <f>SUM(J21:J22)</f>
        <v>272</v>
      </c>
      <c r="K20" s="8">
        <f>SUM(K21:K22)</f>
        <v>279</v>
      </c>
      <c r="L20" s="385">
        <f t="shared" si="5"/>
        <v>273</v>
      </c>
      <c r="M20" s="16"/>
    </row>
    <row r="21" spans="1:13" s="9" customFormat="1" ht="21" customHeight="1" x14ac:dyDescent="0.15">
      <c r="A21" s="715"/>
      <c r="B21" s="277" t="s">
        <v>273</v>
      </c>
      <c r="C21" s="10">
        <v>118</v>
      </c>
      <c r="D21" s="10">
        <v>123</v>
      </c>
      <c r="E21" s="10">
        <v>134</v>
      </c>
      <c r="F21" s="10">
        <v>149</v>
      </c>
      <c r="G21" s="20">
        <v>171</v>
      </c>
      <c r="H21" s="10">
        <v>166</v>
      </c>
      <c r="I21" s="10">
        <v>161</v>
      </c>
      <c r="J21" s="10">
        <v>163</v>
      </c>
      <c r="K21" s="10">
        <v>169</v>
      </c>
      <c r="L21" s="388">
        <v>166</v>
      </c>
      <c r="M21" s="16"/>
    </row>
    <row r="22" spans="1:13" s="9" customFormat="1" ht="21" customHeight="1" x14ac:dyDescent="0.15">
      <c r="A22" s="716"/>
      <c r="B22" s="279" t="s">
        <v>274</v>
      </c>
      <c r="C22" s="11">
        <v>71</v>
      </c>
      <c r="D22" s="12">
        <v>90</v>
      </c>
      <c r="E22" s="12">
        <v>64</v>
      </c>
      <c r="F22" s="12">
        <v>101</v>
      </c>
      <c r="G22" s="21">
        <v>124</v>
      </c>
      <c r="H22" s="12">
        <v>123</v>
      </c>
      <c r="I22" s="12">
        <v>108</v>
      </c>
      <c r="J22" s="12">
        <v>109</v>
      </c>
      <c r="K22" s="12">
        <v>110</v>
      </c>
      <c r="L22" s="389">
        <v>107</v>
      </c>
      <c r="M22" s="16"/>
    </row>
    <row r="23" spans="1:13" s="9" customFormat="1" ht="21" customHeight="1" x14ac:dyDescent="0.15">
      <c r="A23" s="717" t="s">
        <v>328</v>
      </c>
      <c r="B23" s="278" t="s">
        <v>272</v>
      </c>
      <c r="C23" s="1">
        <v>19</v>
      </c>
      <c r="D23" s="1">
        <v>26</v>
      </c>
      <c r="E23" s="1">
        <v>19</v>
      </c>
      <c r="F23" s="1">
        <v>21</v>
      </c>
      <c r="G23" s="18">
        <v>16</v>
      </c>
      <c r="H23" s="1">
        <v>15</v>
      </c>
      <c r="I23" s="1">
        <v>13</v>
      </c>
      <c r="J23" s="1">
        <v>13</v>
      </c>
      <c r="K23" s="1">
        <v>11</v>
      </c>
      <c r="L23" s="386">
        <v>11</v>
      </c>
      <c r="M23" s="16"/>
    </row>
    <row r="24" spans="1:13" s="9" customFormat="1" ht="21" customHeight="1" x14ac:dyDescent="0.15">
      <c r="A24" s="716"/>
      <c r="B24" s="14" t="s">
        <v>275</v>
      </c>
      <c r="C24" s="11">
        <v>9</v>
      </c>
      <c r="D24" s="12">
        <v>9</v>
      </c>
      <c r="E24" s="12">
        <v>9</v>
      </c>
      <c r="F24" s="12">
        <v>10</v>
      </c>
      <c r="G24" s="19">
        <v>10</v>
      </c>
      <c r="H24" s="12">
        <v>11</v>
      </c>
      <c r="I24" s="12">
        <v>10</v>
      </c>
      <c r="J24" s="12">
        <v>10</v>
      </c>
      <c r="K24" s="12">
        <v>10</v>
      </c>
      <c r="L24" s="389">
        <v>9</v>
      </c>
      <c r="M24" s="16"/>
    </row>
    <row r="25" spans="1:13" s="9" customFormat="1" ht="42" customHeight="1" x14ac:dyDescent="0.15">
      <c r="A25" s="705" t="s">
        <v>280</v>
      </c>
      <c r="B25" s="706"/>
      <c r="C25" s="12">
        <f t="shared" ref="C25:L25" si="6">C11/C7</f>
        <v>38.216494845360828</v>
      </c>
      <c r="D25" s="12">
        <f t="shared" si="6"/>
        <v>34.981308411214954</v>
      </c>
      <c r="E25" s="12">
        <f t="shared" si="6"/>
        <v>30.978260869565219</v>
      </c>
      <c r="F25" s="12">
        <f t="shared" si="6"/>
        <v>29.691666666666666</v>
      </c>
      <c r="G25" s="22">
        <f t="shared" si="6"/>
        <v>26.755395683453237</v>
      </c>
      <c r="H25" s="12">
        <f t="shared" si="6"/>
        <v>26.107142857142858</v>
      </c>
      <c r="I25" s="12">
        <f>I11/I7</f>
        <v>27.778625954198475</v>
      </c>
      <c r="J25" s="12">
        <f>J11/J7</f>
        <v>27.871212121212121</v>
      </c>
      <c r="K25" s="12">
        <f>K11/K7</f>
        <v>27.68148148148148</v>
      </c>
      <c r="L25" s="389">
        <f t="shared" si="6"/>
        <v>27.851851851851851</v>
      </c>
      <c r="M25" s="16"/>
    </row>
    <row r="26" spans="1:13" s="9" customFormat="1" ht="42" customHeight="1" x14ac:dyDescent="0.15">
      <c r="A26" s="705" t="s">
        <v>281</v>
      </c>
      <c r="B26" s="706"/>
      <c r="C26" s="15">
        <f>C11/C20</f>
        <v>19.613756613756614</v>
      </c>
      <c r="D26" s="15">
        <f t="shared" ref="D26:L26" si="7">D11/D20</f>
        <v>17.572769953051644</v>
      </c>
      <c r="E26" s="15">
        <f t="shared" si="7"/>
        <v>14.393939393939394</v>
      </c>
      <c r="F26" s="15">
        <f t="shared" si="7"/>
        <v>14.252000000000001</v>
      </c>
      <c r="G26" s="23">
        <f>G11/G20</f>
        <v>12.606779661016949</v>
      </c>
      <c r="H26" s="15">
        <f>H11/H20</f>
        <v>12.647058823529411</v>
      </c>
      <c r="I26" s="15">
        <f>I11/I20</f>
        <v>13.527881040892193</v>
      </c>
      <c r="J26" s="15">
        <f>J11/J20</f>
        <v>13.525735294117647</v>
      </c>
      <c r="K26" s="15">
        <f>K11/K20</f>
        <v>13.394265232974911</v>
      </c>
      <c r="L26" s="387">
        <f t="shared" si="7"/>
        <v>13.772893772893774</v>
      </c>
      <c r="M26" s="16"/>
    </row>
    <row r="27" spans="1:13" s="3" customFormat="1" ht="16.5" customHeight="1" x14ac:dyDescent="0.15">
      <c r="A27" s="2"/>
      <c r="B27" s="36"/>
      <c r="C27" s="36"/>
      <c r="D27" s="36"/>
      <c r="I27" s="32"/>
      <c r="J27" s="32"/>
      <c r="K27" s="32"/>
      <c r="L27" s="38" t="s">
        <v>282</v>
      </c>
    </row>
    <row r="28" spans="1:13" ht="21" customHeight="1" x14ac:dyDescent="0.15"/>
  </sheetData>
  <mergeCells count="9">
    <mergeCell ref="A1:L1"/>
    <mergeCell ref="A25:B25"/>
    <mergeCell ref="A26:B26"/>
    <mergeCell ref="A4:B4"/>
    <mergeCell ref="A5:A6"/>
    <mergeCell ref="A7:A10"/>
    <mergeCell ref="A11:A19"/>
    <mergeCell ref="A20:A22"/>
    <mergeCell ref="A23:A24"/>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9"/>
  <sheetViews>
    <sheetView zoomScaleNormal="100" zoomScaleSheetLayoutView="100" workbookViewId="0">
      <selection activeCell="K34" sqref="K34"/>
    </sheetView>
  </sheetViews>
  <sheetFormatPr defaultRowHeight="13.5" x14ac:dyDescent="0.15"/>
  <cols>
    <col min="1" max="1" width="9.875" style="26" customWidth="1"/>
    <col min="2" max="2" width="19.75" style="26" customWidth="1"/>
    <col min="3" max="4" width="7.25" style="26" customWidth="1"/>
    <col min="5" max="7" width="7.375" style="26" customWidth="1"/>
    <col min="8" max="10" width="7.25" style="26" customWidth="1"/>
    <col min="11" max="16384" width="9" style="26"/>
  </cols>
  <sheetData>
    <row r="1" spans="1:13" ht="24" x14ac:dyDescent="0.15">
      <c r="A1" s="688" t="s">
        <v>718</v>
      </c>
      <c r="B1" s="688"/>
      <c r="C1" s="688"/>
      <c r="D1" s="688"/>
      <c r="E1" s="688"/>
      <c r="F1" s="688"/>
      <c r="G1" s="688"/>
      <c r="H1" s="688"/>
      <c r="I1" s="688"/>
      <c r="J1" s="688"/>
      <c r="K1" s="43"/>
    </row>
    <row r="2" spans="1:13" ht="9" customHeight="1" x14ac:dyDescent="0.15"/>
    <row r="3" spans="1:13" ht="16.5" customHeight="1" x14ac:dyDescent="0.15">
      <c r="I3" s="29"/>
      <c r="J3" s="29" t="s">
        <v>315</v>
      </c>
      <c r="K3" s="43"/>
    </row>
    <row r="4" spans="1:13" ht="27" customHeight="1" x14ac:dyDescent="0.15">
      <c r="A4" s="693" t="s">
        <v>753</v>
      </c>
      <c r="B4" s="694"/>
      <c r="C4" s="732" t="s">
        <v>884</v>
      </c>
      <c r="D4" s="733"/>
      <c r="E4" s="732">
        <v>30</v>
      </c>
      <c r="F4" s="734"/>
      <c r="G4" s="735" t="s">
        <v>883</v>
      </c>
      <c r="H4" s="736"/>
      <c r="I4" s="735">
        <v>2</v>
      </c>
      <c r="J4" s="736"/>
    </row>
    <row r="5" spans="1:13" s="355" customFormat="1" ht="18" customHeight="1" x14ac:dyDescent="0.15">
      <c r="A5" s="739" t="s">
        <v>278</v>
      </c>
      <c r="B5" s="361" t="s">
        <v>256</v>
      </c>
      <c r="C5" s="737">
        <v>1</v>
      </c>
      <c r="D5" s="723"/>
      <c r="E5" s="723">
        <v>1</v>
      </c>
      <c r="F5" s="723"/>
      <c r="G5" s="722">
        <v>1</v>
      </c>
      <c r="H5" s="722"/>
      <c r="I5" s="722">
        <v>1</v>
      </c>
      <c r="J5" s="722"/>
      <c r="K5" s="369"/>
    </row>
    <row r="6" spans="1:13" s="355" customFormat="1" ht="18" customHeight="1" x14ac:dyDescent="0.15">
      <c r="A6" s="739"/>
      <c r="B6" s="359" t="s">
        <v>765</v>
      </c>
      <c r="C6" s="738">
        <v>1</v>
      </c>
      <c r="D6" s="724"/>
      <c r="E6" s="724">
        <v>1</v>
      </c>
      <c r="F6" s="724"/>
      <c r="G6" s="718">
        <v>1</v>
      </c>
      <c r="H6" s="718"/>
      <c r="I6" s="718">
        <v>1</v>
      </c>
      <c r="J6" s="718"/>
      <c r="K6" s="369"/>
    </row>
    <row r="7" spans="1:13" s="355" customFormat="1" ht="18" customHeight="1" x14ac:dyDescent="0.15">
      <c r="A7" s="695" t="s">
        <v>259</v>
      </c>
      <c r="B7" s="353" t="s">
        <v>256</v>
      </c>
      <c r="C7" s="737">
        <f>SUM(C8:C10)</f>
        <v>23</v>
      </c>
      <c r="D7" s="723"/>
      <c r="E7" s="722">
        <f>SUM(E8:E10)</f>
        <v>23</v>
      </c>
      <c r="F7" s="722"/>
      <c r="G7" s="722">
        <f>SUM(G8:G10)</f>
        <v>22</v>
      </c>
      <c r="H7" s="722"/>
      <c r="I7" s="722">
        <f>SUM(I8:I10)</f>
        <v>21</v>
      </c>
      <c r="J7" s="722"/>
      <c r="K7" s="369"/>
    </row>
    <row r="8" spans="1:13" s="355" customFormat="1" ht="18" customHeight="1" x14ac:dyDescent="0.15">
      <c r="A8" s="696"/>
      <c r="B8" s="356" t="s">
        <v>763</v>
      </c>
      <c r="C8" s="728">
        <v>18</v>
      </c>
      <c r="D8" s="726"/>
      <c r="E8" s="726">
        <v>18</v>
      </c>
      <c r="F8" s="726"/>
      <c r="G8" s="720">
        <v>18</v>
      </c>
      <c r="H8" s="720"/>
      <c r="I8" s="720">
        <v>17</v>
      </c>
      <c r="J8" s="720"/>
      <c r="K8" s="369"/>
    </row>
    <row r="9" spans="1:13" s="355" customFormat="1" ht="18" customHeight="1" x14ac:dyDescent="0.15">
      <c r="A9" s="696"/>
      <c r="B9" s="356" t="s">
        <v>764</v>
      </c>
      <c r="C9" s="740" t="s">
        <v>882</v>
      </c>
      <c r="D9" s="741"/>
      <c r="E9" s="741" t="s">
        <v>882</v>
      </c>
      <c r="F9" s="741"/>
      <c r="G9" s="725" t="s">
        <v>882</v>
      </c>
      <c r="H9" s="725"/>
      <c r="I9" s="720" t="s">
        <v>882</v>
      </c>
      <c r="J9" s="720"/>
      <c r="K9" s="369"/>
      <c r="L9" s="354"/>
      <c r="M9" s="354"/>
    </row>
    <row r="10" spans="1:13" s="355" customFormat="1" ht="18" customHeight="1" x14ac:dyDescent="0.15">
      <c r="A10" s="697"/>
      <c r="B10" s="356" t="s">
        <v>341</v>
      </c>
      <c r="C10" s="738">
        <v>5</v>
      </c>
      <c r="D10" s="724"/>
      <c r="E10" s="724">
        <v>5</v>
      </c>
      <c r="F10" s="724"/>
      <c r="G10" s="718">
        <v>4</v>
      </c>
      <c r="H10" s="718"/>
      <c r="I10" s="718">
        <v>4</v>
      </c>
      <c r="J10" s="718"/>
      <c r="K10" s="369"/>
    </row>
    <row r="11" spans="1:13" s="355" customFormat="1" ht="18" customHeight="1" x14ac:dyDescent="0.15">
      <c r="A11" s="698" t="s">
        <v>279</v>
      </c>
      <c r="B11" s="353" t="s">
        <v>263</v>
      </c>
      <c r="C11" s="737">
        <f>SUM(C12,C22)</f>
        <v>399</v>
      </c>
      <c r="D11" s="723"/>
      <c r="E11" s="722">
        <f>SUM(E12,E22)</f>
        <v>393</v>
      </c>
      <c r="F11" s="722"/>
      <c r="G11" s="722">
        <f>SUM(G12,G22)</f>
        <v>388</v>
      </c>
      <c r="H11" s="722"/>
      <c r="I11" s="722">
        <f>SUM(I12,I22)</f>
        <v>379</v>
      </c>
      <c r="J11" s="722"/>
      <c r="K11" s="369"/>
    </row>
    <row r="12" spans="1:13" s="355" customFormat="1" ht="18" customHeight="1" x14ac:dyDescent="0.15">
      <c r="A12" s="696"/>
      <c r="B12" s="361" t="s">
        <v>264</v>
      </c>
      <c r="C12" s="729">
        <f>SUM(C13:C21)</f>
        <v>208</v>
      </c>
      <c r="D12" s="727"/>
      <c r="E12" s="719">
        <f>SUM(E13:E21)</f>
        <v>200</v>
      </c>
      <c r="F12" s="719"/>
      <c r="G12" s="719">
        <f>SUM(G13:G21)</f>
        <v>196</v>
      </c>
      <c r="H12" s="719"/>
      <c r="I12" s="719">
        <f>SUM(I13:I21)</f>
        <v>199</v>
      </c>
      <c r="J12" s="719"/>
      <c r="K12" s="369"/>
    </row>
    <row r="13" spans="1:13" s="355" customFormat="1" ht="18" customHeight="1" x14ac:dyDescent="0.15">
      <c r="A13" s="696"/>
      <c r="B13" s="356" t="s">
        <v>754</v>
      </c>
      <c r="C13" s="728">
        <v>29</v>
      </c>
      <c r="D13" s="726"/>
      <c r="E13" s="726">
        <v>20</v>
      </c>
      <c r="F13" s="726"/>
      <c r="G13" s="720">
        <v>26</v>
      </c>
      <c r="H13" s="720"/>
      <c r="I13" s="720">
        <v>19</v>
      </c>
      <c r="J13" s="720"/>
      <c r="K13" s="369"/>
    </row>
    <row r="14" spans="1:13" s="355" customFormat="1" ht="18" customHeight="1" x14ac:dyDescent="0.15">
      <c r="A14" s="696"/>
      <c r="B14" s="356" t="s">
        <v>755</v>
      </c>
      <c r="C14" s="728">
        <v>20</v>
      </c>
      <c r="D14" s="726"/>
      <c r="E14" s="726">
        <v>29</v>
      </c>
      <c r="F14" s="726"/>
      <c r="G14" s="720">
        <v>19</v>
      </c>
      <c r="H14" s="720"/>
      <c r="I14" s="720">
        <v>26</v>
      </c>
      <c r="J14" s="720"/>
      <c r="K14" s="369"/>
    </row>
    <row r="15" spans="1:13" s="355" customFormat="1" ht="18" customHeight="1" x14ac:dyDescent="0.15">
      <c r="A15" s="696"/>
      <c r="B15" s="356" t="s">
        <v>756</v>
      </c>
      <c r="C15" s="728">
        <v>26</v>
      </c>
      <c r="D15" s="726"/>
      <c r="E15" s="726">
        <v>20</v>
      </c>
      <c r="F15" s="726"/>
      <c r="G15" s="720">
        <v>29</v>
      </c>
      <c r="H15" s="720"/>
      <c r="I15" s="720">
        <v>20</v>
      </c>
      <c r="J15" s="720"/>
      <c r="K15" s="369"/>
    </row>
    <row r="16" spans="1:13" s="355" customFormat="1" ht="18" customHeight="1" x14ac:dyDescent="0.15">
      <c r="A16" s="696"/>
      <c r="B16" s="356" t="s">
        <v>757</v>
      </c>
      <c r="C16" s="728">
        <v>25</v>
      </c>
      <c r="D16" s="726"/>
      <c r="E16" s="726">
        <v>25</v>
      </c>
      <c r="F16" s="726"/>
      <c r="G16" s="720">
        <v>20</v>
      </c>
      <c r="H16" s="720"/>
      <c r="I16" s="720">
        <v>30</v>
      </c>
      <c r="J16" s="720"/>
      <c r="K16" s="369"/>
    </row>
    <row r="17" spans="1:11" s="355" customFormat="1" ht="18" customHeight="1" x14ac:dyDescent="0.15">
      <c r="A17" s="696"/>
      <c r="B17" s="356" t="s">
        <v>758</v>
      </c>
      <c r="C17" s="728">
        <v>17</v>
      </c>
      <c r="D17" s="726"/>
      <c r="E17" s="726">
        <v>25</v>
      </c>
      <c r="F17" s="726"/>
      <c r="G17" s="720">
        <v>24</v>
      </c>
      <c r="H17" s="720"/>
      <c r="I17" s="720">
        <v>20</v>
      </c>
      <c r="J17" s="720"/>
      <c r="K17" s="369"/>
    </row>
    <row r="18" spans="1:11" s="355" customFormat="1" ht="18" customHeight="1" x14ac:dyDescent="0.15">
      <c r="A18" s="696"/>
      <c r="B18" s="356" t="s">
        <v>759</v>
      </c>
      <c r="C18" s="728">
        <v>25</v>
      </c>
      <c r="D18" s="726"/>
      <c r="E18" s="726">
        <v>17</v>
      </c>
      <c r="F18" s="726"/>
      <c r="G18" s="720">
        <v>24</v>
      </c>
      <c r="H18" s="720"/>
      <c r="I18" s="720">
        <v>24</v>
      </c>
      <c r="J18" s="720"/>
      <c r="K18" s="369"/>
    </row>
    <row r="19" spans="1:11" s="355" customFormat="1" ht="18" customHeight="1" x14ac:dyDescent="0.15">
      <c r="A19" s="696"/>
      <c r="B19" s="356" t="s">
        <v>760</v>
      </c>
      <c r="C19" s="728">
        <v>17</v>
      </c>
      <c r="D19" s="726"/>
      <c r="E19" s="726">
        <v>24</v>
      </c>
      <c r="F19" s="726"/>
      <c r="G19" s="720">
        <v>14</v>
      </c>
      <c r="H19" s="720"/>
      <c r="I19" s="720">
        <v>23</v>
      </c>
      <c r="J19" s="720"/>
      <c r="K19" s="369"/>
    </row>
    <row r="20" spans="1:11" s="355" customFormat="1" ht="18" customHeight="1" x14ac:dyDescent="0.15">
      <c r="A20" s="696"/>
      <c r="B20" s="356" t="s">
        <v>761</v>
      </c>
      <c r="C20" s="728">
        <v>23</v>
      </c>
      <c r="D20" s="726"/>
      <c r="E20" s="726">
        <v>17</v>
      </c>
      <c r="F20" s="726"/>
      <c r="G20" s="720">
        <v>23</v>
      </c>
      <c r="H20" s="720"/>
      <c r="I20" s="720">
        <v>14</v>
      </c>
      <c r="J20" s="720"/>
      <c r="K20" s="369"/>
    </row>
    <row r="21" spans="1:11" s="355" customFormat="1" ht="18" customHeight="1" x14ac:dyDescent="0.15">
      <c r="A21" s="696"/>
      <c r="B21" s="356" t="s">
        <v>762</v>
      </c>
      <c r="C21" s="728">
        <v>26</v>
      </c>
      <c r="D21" s="726"/>
      <c r="E21" s="726">
        <v>23</v>
      </c>
      <c r="F21" s="726"/>
      <c r="G21" s="720">
        <v>17</v>
      </c>
      <c r="H21" s="720"/>
      <c r="I21" s="720">
        <v>23</v>
      </c>
      <c r="J21" s="720"/>
      <c r="K21" s="369"/>
    </row>
    <row r="22" spans="1:11" s="355" customFormat="1" ht="18" customHeight="1" x14ac:dyDescent="0.15">
      <c r="A22" s="696"/>
      <c r="B22" s="361" t="s">
        <v>271</v>
      </c>
      <c r="C22" s="729">
        <f>SUM(C23:C31)</f>
        <v>191</v>
      </c>
      <c r="D22" s="727"/>
      <c r="E22" s="727">
        <f>SUM(E23:E31)</f>
        <v>193</v>
      </c>
      <c r="F22" s="727"/>
      <c r="G22" s="719">
        <f>SUM(G23:G31)</f>
        <v>192</v>
      </c>
      <c r="H22" s="719"/>
      <c r="I22" s="719">
        <f>SUM(I23:I31)</f>
        <v>180</v>
      </c>
      <c r="J22" s="719"/>
      <c r="K22" s="369"/>
    </row>
    <row r="23" spans="1:11" s="355" customFormat="1" ht="18" customHeight="1" x14ac:dyDescent="0.15">
      <c r="A23" s="696"/>
      <c r="B23" s="356" t="s">
        <v>754</v>
      </c>
      <c r="C23" s="728">
        <v>13</v>
      </c>
      <c r="D23" s="726"/>
      <c r="E23" s="726">
        <v>19</v>
      </c>
      <c r="F23" s="726"/>
      <c r="G23" s="720">
        <v>24</v>
      </c>
      <c r="H23" s="720"/>
      <c r="I23" s="720">
        <v>10</v>
      </c>
      <c r="J23" s="720"/>
      <c r="K23" s="369"/>
    </row>
    <row r="24" spans="1:11" s="355" customFormat="1" ht="18" customHeight="1" x14ac:dyDescent="0.15">
      <c r="A24" s="696"/>
      <c r="B24" s="356" t="s">
        <v>755</v>
      </c>
      <c r="C24" s="728">
        <v>28</v>
      </c>
      <c r="D24" s="726"/>
      <c r="E24" s="726">
        <v>14</v>
      </c>
      <c r="F24" s="726"/>
      <c r="G24" s="720">
        <v>19</v>
      </c>
      <c r="H24" s="720"/>
      <c r="I24" s="720">
        <v>24</v>
      </c>
      <c r="J24" s="720"/>
      <c r="K24" s="369"/>
    </row>
    <row r="25" spans="1:11" s="355" customFormat="1" ht="18" customHeight="1" x14ac:dyDescent="0.15">
      <c r="A25" s="696"/>
      <c r="B25" s="356" t="s">
        <v>756</v>
      </c>
      <c r="C25" s="728">
        <v>23</v>
      </c>
      <c r="D25" s="726"/>
      <c r="E25" s="726">
        <v>27</v>
      </c>
      <c r="F25" s="726"/>
      <c r="G25" s="720">
        <v>14</v>
      </c>
      <c r="H25" s="720"/>
      <c r="I25" s="720">
        <v>19</v>
      </c>
      <c r="J25" s="720"/>
      <c r="K25" s="369"/>
    </row>
    <row r="26" spans="1:11" s="355" customFormat="1" ht="18" customHeight="1" x14ac:dyDescent="0.15">
      <c r="A26" s="696"/>
      <c r="B26" s="356" t="s">
        <v>757</v>
      </c>
      <c r="C26" s="728">
        <v>16</v>
      </c>
      <c r="D26" s="726"/>
      <c r="E26" s="726">
        <v>23</v>
      </c>
      <c r="F26" s="726"/>
      <c r="G26" s="720">
        <v>26</v>
      </c>
      <c r="H26" s="720"/>
      <c r="I26" s="720">
        <v>14</v>
      </c>
      <c r="J26" s="720"/>
      <c r="K26" s="369"/>
    </row>
    <row r="27" spans="1:11" s="355" customFormat="1" ht="18" customHeight="1" x14ac:dyDescent="0.15">
      <c r="A27" s="696"/>
      <c r="B27" s="356" t="s">
        <v>758</v>
      </c>
      <c r="C27" s="728">
        <v>21</v>
      </c>
      <c r="D27" s="726"/>
      <c r="E27" s="726">
        <v>17</v>
      </c>
      <c r="F27" s="726"/>
      <c r="G27" s="720">
        <v>25</v>
      </c>
      <c r="H27" s="720"/>
      <c r="I27" s="720">
        <v>26</v>
      </c>
      <c r="J27" s="720"/>
      <c r="K27" s="369"/>
    </row>
    <row r="28" spans="1:11" s="355" customFormat="1" ht="18" customHeight="1" x14ac:dyDescent="0.15">
      <c r="A28" s="696"/>
      <c r="B28" s="356" t="s">
        <v>759</v>
      </c>
      <c r="C28" s="728">
        <v>24</v>
      </c>
      <c r="D28" s="726"/>
      <c r="E28" s="726">
        <v>21</v>
      </c>
      <c r="F28" s="726"/>
      <c r="G28" s="720">
        <v>16</v>
      </c>
      <c r="H28" s="720"/>
      <c r="I28" s="720">
        <v>26</v>
      </c>
      <c r="J28" s="720"/>
      <c r="K28" s="369"/>
    </row>
    <row r="29" spans="1:11" s="355" customFormat="1" ht="18" customHeight="1" x14ac:dyDescent="0.15">
      <c r="A29" s="696"/>
      <c r="B29" s="356" t="s">
        <v>760</v>
      </c>
      <c r="C29" s="728">
        <v>24</v>
      </c>
      <c r="D29" s="726"/>
      <c r="E29" s="726">
        <v>24</v>
      </c>
      <c r="F29" s="726"/>
      <c r="G29" s="720">
        <v>20</v>
      </c>
      <c r="H29" s="720"/>
      <c r="I29" s="720">
        <v>17</v>
      </c>
      <c r="J29" s="720"/>
      <c r="K29" s="369"/>
    </row>
    <row r="30" spans="1:11" s="355" customFormat="1" ht="18" customHeight="1" x14ac:dyDescent="0.15">
      <c r="A30" s="696"/>
      <c r="B30" s="356" t="s">
        <v>761</v>
      </c>
      <c r="C30" s="728">
        <v>24</v>
      </c>
      <c r="D30" s="726"/>
      <c r="E30" s="726">
        <v>24</v>
      </c>
      <c r="F30" s="726"/>
      <c r="G30" s="720">
        <v>24</v>
      </c>
      <c r="H30" s="720"/>
      <c r="I30" s="720">
        <v>20</v>
      </c>
      <c r="J30" s="720"/>
      <c r="K30" s="369"/>
    </row>
    <row r="31" spans="1:11" s="355" customFormat="1" ht="18" customHeight="1" x14ac:dyDescent="0.15">
      <c r="A31" s="696"/>
      <c r="B31" s="356" t="s">
        <v>762</v>
      </c>
      <c r="C31" s="738">
        <v>18</v>
      </c>
      <c r="D31" s="724"/>
      <c r="E31" s="724">
        <v>24</v>
      </c>
      <c r="F31" s="724"/>
      <c r="G31" s="720">
        <v>24</v>
      </c>
      <c r="H31" s="720"/>
      <c r="I31" s="718">
        <v>24</v>
      </c>
      <c r="J31" s="718"/>
      <c r="K31" s="369"/>
    </row>
    <row r="32" spans="1:11" s="355" customFormat="1" ht="18" customHeight="1" x14ac:dyDescent="0.15">
      <c r="A32" s="703" t="s">
        <v>326</v>
      </c>
      <c r="B32" s="353" t="s">
        <v>272</v>
      </c>
      <c r="C32" s="737">
        <f t="shared" ref="C32" si="0">SUM(C33:C34)</f>
        <v>42</v>
      </c>
      <c r="D32" s="723"/>
      <c r="E32" s="722">
        <f t="shared" ref="E32:I32" si="1">SUM(E33:E34)</f>
        <v>43</v>
      </c>
      <c r="F32" s="722"/>
      <c r="G32" s="722">
        <f t="shared" si="1"/>
        <v>41</v>
      </c>
      <c r="H32" s="722"/>
      <c r="I32" s="722">
        <f t="shared" si="1"/>
        <v>39</v>
      </c>
      <c r="J32" s="722"/>
      <c r="K32" s="369"/>
    </row>
    <row r="33" spans="1:12" s="355" customFormat="1" ht="18" customHeight="1" x14ac:dyDescent="0.15">
      <c r="A33" s="701"/>
      <c r="B33" s="356" t="s">
        <v>273</v>
      </c>
      <c r="C33" s="728">
        <v>22</v>
      </c>
      <c r="D33" s="726"/>
      <c r="E33" s="726">
        <v>22</v>
      </c>
      <c r="F33" s="726"/>
      <c r="G33" s="720">
        <v>18</v>
      </c>
      <c r="H33" s="720"/>
      <c r="I33" s="720">
        <v>17</v>
      </c>
      <c r="J33" s="720"/>
      <c r="K33" s="369"/>
    </row>
    <row r="34" spans="1:12" s="355" customFormat="1" ht="18" customHeight="1" x14ac:dyDescent="0.15">
      <c r="A34" s="702"/>
      <c r="B34" s="359" t="s">
        <v>274</v>
      </c>
      <c r="C34" s="738">
        <v>20</v>
      </c>
      <c r="D34" s="724"/>
      <c r="E34" s="724">
        <v>21</v>
      </c>
      <c r="F34" s="724"/>
      <c r="G34" s="718">
        <v>23</v>
      </c>
      <c r="H34" s="718"/>
      <c r="I34" s="718">
        <v>22</v>
      </c>
      <c r="J34" s="718"/>
      <c r="K34" s="369"/>
    </row>
    <row r="35" spans="1:12" s="355" customFormat="1" ht="18" customHeight="1" x14ac:dyDescent="0.15">
      <c r="A35" s="700" t="s">
        <v>328</v>
      </c>
      <c r="B35" s="361" t="s">
        <v>272</v>
      </c>
      <c r="C35" s="737">
        <v>3</v>
      </c>
      <c r="D35" s="723"/>
      <c r="E35" s="723">
        <v>3</v>
      </c>
      <c r="F35" s="723"/>
      <c r="G35" s="719">
        <v>3</v>
      </c>
      <c r="H35" s="719"/>
      <c r="I35" s="719">
        <v>3</v>
      </c>
      <c r="J35" s="719"/>
      <c r="K35" s="369"/>
    </row>
    <row r="36" spans="1:12" s="355" customFormat="1" ht="18" customHeight="1" x14ac:dyDescent="0.15">
      <c r="A36" s="702"/>
      <c r="B36" s="365" t="s">
        <v>275</v>
      </c>
      <c r="C36" s="738">
        <v>2</v>
      </c>
      <c r="D36" s="724"/>
      <c r="E36" s="724">
        <v>2</v>
      </c>
      <c r="F36" s="724"/>
      <c r="G36" s="718">
        <v>2</v>
      </c>
      <c r="H36" s="718"/>
      <c r="I36" s="720">
        <v>2</v>
      </c>
      <c r="J36" s="720"/>
      <c r="K36" s="369"/>
    </row>
    <row r="37" spans="1:12" s="355" customFormat="1" ht="29.25" customHeight="1" x14ac:dyDescent="0.15">
      <c r="A37" s="689" t="s">
        <v>280</v>
      </c>
      <c r="B37" s="690"/>
      <c r="C37" s="730">
        <f>C11/C7</f>
        <v>17.347826086956523</v>
      </c>
      <c r="D37" s="731"/>
      <c r="E37" s="721">
        <f>E11/E7</f>
        <v>17.086956521739129</v>
      </c>
      <c r="F37" s="721"/>
      <c r="G37" s="721">
        <f>G11/G7</f>
        <v>17.636363636363637</v>
      </c>
      <c r="H37" s="721"/>
      <c r="I37" s="721">
        <f>I11/I7</f>
        <v>18.047619047619047</v>
      </c>
      <c r="J37" s="721"/>
      <c r="K37" s="369"/>
    </row>
    <row r="38" spans="1:12" s="355" customFormat="1" ht="29.25" customHeight="1" x14ac:dyDescent="0.15">
      <c r="A38" s="689" t="s">
        <v>281</v>
      </c>
      <c r="B38" s="690"/>
      <c r="C38" s="730">
        <f>C11/C32</f>
        <v>9.5</v>
      </c>
      <c r="D38" s="731"/>
      <c r="E38" s="721">
        <f>E11/E32</f>
        <v>9.1395348837209305</v>
      </c>
      <c r="F38" s="721"/>
      <c r="G38" s="721">
        <f>G11/G32</f>
        <v>9.463414634146341</v>
      </c>
      <c r="H38" s="721"/>
      <c r="I38" s="721">
        <f>I11/I32</f>
        <v>9.7179487179487172</v>
      </c>
      <c r="J38" s="721"/>
      <c r="K38" s="381"/>
      <c r="L38" s="354"/>
    </row>
    <row r="39" spans="1:12" s="239" customFormat="1" ht="16.5" customHeight="1" x14ac:dyDescent="0.15">
      <c r="A39" s="4"/>
      <c r="B39" s="30"/>
      <c r="C39" s="30"/>
      <c r="D39" s="30"/>
      <c r="J39" s="141" t="s">
        <v>282</v>
      </c>
    </row>
  </sheetData>
  <mergeCells count="149">
    <mergeCell ref="A1:J1"/>
    <mergeCell ref="A4:B4"/>
    <mergeCell ref="A5:A6"/>
    <mergeCell ref="A7:A10"/>
    <mergeCell ref="A11:A31"/>
    <mergeCell ref="A35:A36"/>
    <mergeCell ref="A37:B37"/>
    <mergeCell ref="A38:B38"/>
    <mergeCell ref="A32:A34"/>
    <mergeCell ref="C6:D6"/>
    <mergeCell ref="C7:D7"/>
    <mergeCell ref="E6:F6"/>
    <mergeCell ref="E7:F7"/>
    <mergeCell ref="C8:D8"/>
    <mergeCell ref="C9:D9"/>
    <mergeCell ref="C10:D10"/>
    <mergeCell ref="E8:F8"/>
    <mergeCell ref="E9:F9"/>
    <mergeCell ref="E10:F10"/>
    <mergeCell ref="C34:D34"/>
    <mergeCell ref="C35:D35"/>
    <mergeCell ref="C36:D36"/>
    <mergeCell ref="C37:D37"/>
    <mergeCell ref="E31:F31"/>
    <mergeCell ref="E32:F32"/>
    <mergeCell ref="C38:D38"/>
    <mergeCell ref="E33:F33"/>
    <mergeCell ref="E34:F34"/>
    <mergeCell ref="C4:D4"/>
    <mergeCell ref="E4:F4"/>
    <mergeCell ref="G4:H4"/>
    <mergeCell ref="I4:J4"/>
    <mergeCell ref="C5:D5"/>
    <mergeCell ref="E5:F5"/>
    <mergeCell ref="C31:D31"/>
    <mergeCell ref="C32:D32"/>
    <mergeCell ref="C33:D33"/>
    <mergeCell ref="C16:D16"/>
    <mergeCell ref="C17:D17"/>
    <mergeCell ref="C18:D18"/>
    <mergeCell ref="C19:D19"/>
    <mergeCell ref="C20:D20"/>
    <mergeCell ref="C11:D11"/>
    <mergeCell ref="C12:D12"/>
    <mergeCell ref="C13:D13"/>
    <mergeCell ref="C14:D14"/>
    <mergeCell ref="C15:D15"/>
    <mergeCell ref="C26:D26"/>
    <mergeCell ref="C27:D27"/>
    <mergeCell ref="C28:D28"/>
    <mergeCell ref="C29:D29"/>
    <mergeCell ref="C30:D30"/>
    <mergeCell ref="C21:D21"/>
    <mergeCell ref="C22:D22"/>
    <mergeCell ref="C23:D23"/>
    <mergeCell ref="C24:D24"/>
    <mergeCell ref="C25:D25"/>
    <mergeCell ref="E24:F24"/>
    <mergeCell ref="E25:F25"/>
    <mergeCell ref="E16:F16"/>
    <mergeCell ref="E17:F17"/>
    <mergeCell ref="E18:F18"/>
    <mergeCell ref="E19:F19"/>
    <mergeCell ref="E20:F20"/>
    <mergeCell ref="E11:F11"/>
    <mergeCell ref="E12:F12"/>
    <mergeCell ref="E13:F13"/>
    <mergeCell ref="E14:F14"/>
    <mergeCell ref="E15:F15"/>
    <mergeCell ref="E35:F35"/>
    <mergeCell ref="E36:F36"/>
    <mergeCell ref="E37:F37"/>
    <mergeCell ref="E38:F38"/>
    <mergeCell ref="G5:H5"/>
    <mergeCell ref="G6:H6"/>
    <mergeCell ref="G7:H7"/>
    <mergeCell ref="G8:H8"/>
    <mergeCell ref="G9:H9"/>
    <mergeCell ref="G10:H10"/>
    <mergeCell ref="G11:H11"/>
    <mergeCell ref="G12:H12"/>
    <mergeCell ref="G13:H13"/>
    <mergeCell ref="G14:H14"/>
    <mergeCell ref="G15:H15"/>
    <mergeCell ref="G16:H16"/>
    <mergeCell ref="E26:F26"/>
    <mergeCell ref="E27:F27"/>
    <mergeCell ref="E28:F28"/>
    <mergeCell ref="E29:F29"/>
    <mergeCell ref="E30:F30"/>
    <mergeCell ref="E21:F21"/>
    <mergeCell ref="E22:F22"/>
    <mergeCell ref="E23:F23"/>
    <mergeCell ref="G30:H30"/>
    <mergeCell ref="G31:H31"/>
    <mergeCell ref="G22:H22"/>
    <mergeCell ref="G23:H23"/>
    <mergeCell ref="G24:H24"/>
    <mergeCell ref="G25:H25"/>
    <mergeCell ref="G26:H26"/>
    <mergeCell ref="G17:H17"/>
    <mergeCell ref="G18:H18"/>
    <mergeCell ref="G19:H19"/>
    <mergeCell ref="G20:H20"/>
    <mergeCell ref="G21:H21"/>
    <mergeCell ref="G37:H37"/>
    <mergeCell ref="G38:H38"/>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G32:H32"/>
    <mergeCell ref="G33:H33"/>
    <mergeCell ref="G34:H34"/>
    <mergeCell ref="G35:H35"/>
    <mergeCell ref="G36:H36"/>
    <mergeCell ref="G27:H27"/>
    <mergeCell ref="G28:H28"/>
    <mergeCell ref="G29:H29"/>
    <mergeCell ref="I24:J24"/>
    <mergeCell ref="I25:J25"/>
    <mergeCell ref="I26:J26"/>
    <mergeCell ref="I27:J27"/>
    <mergeCell ref="I28:J28"/>
    <mergeCell ref="I19:J19"/>
    <mergeCell ref="I20:J20"/>
    <mergeCell ref="I21:J21"/>
    <mergeCell ref="I22:J22"/>
    <mergeCell ref="I23:J23"/>
    <mergeCell ref="I34:J34"/>
    <mergeCell ref="I35:J35"/>
    <mergeCell ref="I36:J36"/>
    <mergeCell ref="I37:J37"/>
    <mergeCell ref="I38:J38"/>
    <mergeCell ref="I29:J29"/>
    <mergeCell ref="I30:J30"/>
    <mergeCell ref="I31:J31"/>
    <mergeCell ref="I32:J32"/>
    <mergeCell ref="I33:J33"/>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workbookViewId="0">
      <selection activeCell="L25" sqref="L25"/>
    </sheetView>
  </sheetViews>
  <sheetFormatPr defaultRowHeight="13.5" x14ac:dyDescent="0.15"/>
  <cols>
    <col min="1" max="2" width="5.5" style="26" customWidth="1"/>
    <col min="3" max="3" width="8.625" style="26" customWidth="1"/>
    <col min="4" max="13" width="7.25" style="373" customWidth="1"/>
    <col min="14" max="16384" width="9" style="26"/>
  </cols>
  <sheetData>
    <row r="1" spans="1:13" ht="24" x14ac:dyDescent="0.15">
      <c r="A1" s="688" t="s">
        <v>719</v>
      </c>
      <c r="B1" s="688"/>
      <c r="C1" s="688"/>
      <c r="D1" s="688"/>
      <c r="E1" s="688"/>
      <c r="F1" s="688"/>
      <c r="G1" s="688"/>
      <c r="H1" s="688"/>
      <c r="I1" s="688"/>
      <c r="J1" s="688"/>
      <c r="K1" s="688"/>
      <c r="L1" s="688"/>
      <c r="M1" s="688"/>
    </row>
    <row r="2" spans="1:13" ht="9" customHeight="1" x14ac:dyDescent="0.15">
      <c r="D2" s="26"/>
      <c r="E2" s="26"/>
      <c r="F2" s="26"/>
      <c r="G2" s="26"/>
      <c r="H2" s="26"/>
      <c r="I2" s="26"/>
      <c r="J2" s="26"/>
      <c r="K2" s="26"/>
      <c r="L2" s="26"/>
      <c r="M2" s="26"/>
    </row>
    <row r="3" spans="1:13" ht="16.5" customHeight="1" x14ac:dyDescent="0.15">
      <c r="D3" s="26"/>
      <c r="E3" s="26"/>
      <c r="F3" s="26"/>
      <c r="G3" s="29"/>
      <c r="H3" s="29"/>
      <c r="I3" s="29"/>
      <c r="J3" s="29"/>
      <c r="K3" s="26"/>
      <c r="L3" s="26"/>
      <c r="M3" s="29" t="s">
        <v>315</v>
      </c>
    </row>
    <row r="4" spans="1:13" ht="30" customHeight="1" x14ac:dyDescent="0.15">
      <c r="A4" s="742" t="s">
        <v>317</v>
      </c>
      <c r="B4" s="742"/>
      <c r="C4" s="693"/>
      <c r="D4" s="37" t="s">
        <v>859</v>
      </c>
      <c r="E4" s="37">
        <v>24</v>
      </c>
      <c r="F4" s="37">
        <v>25</v>
      </c>
      <c r="G4" s="37">
        <v>26</v>
      </c>
      <c r="H4" s="37">
        <v>27</v>
      </c>
      <c r="I4" s="37">
        <v>28</v>
      </c>
      <c r="J4" s="37">
        <v>29</v>
      </c>
      <c r="K4" s="37">
        <v>30</v>
      </c>
      <c r="L4" s="34" t="s">
        <v>828</v>
      </c>
      <c r="M4" s="380">
        <v>2</v>
      </c>
    </row>
    <row r="5" spans="1:13" s="355" customFormat="1" ht="30" customHeight="1" x14ac:dyDescent="0.15">
      <c r="A5" s="743" t="s">
        <v>337</v>
      </c>
      <c r="B5" s="743"/>
      <c r="C5" s="744"/>
      <c r="D5" s="370">
        <v>22</v>
      </c>
      <c r="E5" s="317">
        <v>23</v>
      </c>
      <c r="F5" s="317">
        <v>24</v>
      </c>
      <c r="G5" s="317">
        <v>26</v>
      </c>
      <c r="H5" s="371">
        <v>28</v>
      </c>
      <c r="I5" s="317">
        <v>32</v>
      </c>
      <c r="J5" s="317">
        <v>33</v>
      </c>
      <c r="K5" s="317">
        <v>34</v>
      </c>
      <c r="L5" s="317">
        <v>34</v>
      </c>
      <c r="M5" s="392">
        <v>34</v>
      </c>
    </row>
    <row r="6" spans="1:13" s="355" customFormat="1" ht="30" customHeight="1" x14ac:dyDescent="0.15">
      <c r="A6" s="743" t="s">
        <v>338</v>
      </c>
      <c r="B6" s="743"/>
      <c r="C6" s="744"/>
      <c r="D6" s="360">
        <v>981</v>
      </c>
      <c r="E6" s="318">
        <v>1062</v>
      </c>
      <c r="F6" s="318">
        <v>1120</v>
      </c>
      <c r="G6" s="318">
        <v>1159</v>
      </c>
      <c r="H6" s="363">
        <v>1301</v>
      </c>
      <c r="I6" s="318">
        <v>1328</v>
      </c>
      <c r="J6" s="318">
        <v>1452</v>
      </c>
      <c r="K6" s="318">
        <v>1510</v>
      </c>
      <c r="L6" s="318">
        <v>1487</v>
      </c>
      <c r="M6" s="389">
        <v>1512</v>
      </c>
    </row>
    <row r="7" spans="1:13" ht="18.75" customHeight="1" x14ac:dyDescent="0.15">
      <c r="D7" s="26"/>
      <c r="E7" s="26"/>
      <c r="F7" s="26"/>
      <c r="G7" s="26"/>
      <c r="H7" s="26"/>
      <c r="I7" s="26"/>
      <c r="J7" s="26"/>
      <c r="K7" s="26"/>
      <c r="L7" s="372"/>
      <c r="M7" s="372" t="s">
        <v>339</v>
      </c>
    </row>
    <row r="8" spans="1:13" ht="42" customHeight="1" x14ac:dyDescent="0.15">
      <c r="D8" s="26"/>
      <c r="E8" s="26"/>
      <c r="F8" s="26"/>
      <c r="G8" s="26"/>
      <c r="H8" s="26"/>
      <c r="I8" s="26"/>
      <c r="J8" s="26"/>
      <c r="K8" s="26"/>
      <c r="L8" s="372"/>
      <c r="M8" s="26"/>
    </row>
    <row r="9" spans="1:13" ht="24" x14ac:dyDescent="0.15">
      <c r="A9" s="688" t="s">
        <v>720</v>
      </c>
      <c r="B9" s="688"/>
      <c r="C9" s="688"/>
      <c r="D9" s="688"/>
      <c r="E9" s="688"/>
      <c r="F9" s="688"/>
      <c r="G9" s="688"/>
      <c r="H9" s="688"/>
      <c r="I9" s="688"/>
      <c r="J9" s="688"/>
      <c r="K9" s="688"/>
      <c r="L9" s="688"/>
      <c r="M9" s="688"/>
    </row>
    <row r="10" spans="1:13" ht="9" customHeight="1" x14ac:dyDescent="0.15">
      <c r="D10" s="26"/>
      <c r="E10" s="26"/>
      <c r="F10" s="26"/>
      <c r="G10" s="26"/>
      <c r="H10" s="26"/>
      <c r="I10" s="26"/>
      <c r="J10" s="26"/>
      <c r="K10" s="26"/>
      <c r="L10" s="26"/>
      <c r="M10" s="26"/>
    </row>
    <row r="11" spans="1:13" ht="16.5" customHeight="1" x14ac:dyDescent="0.15">
      <c r="M11" s="29" t="s">
        <v>316</v>
      </c>
    </row>
    <row r="12" spans="1:13" ht="30" customHeight="1" x14ac:dyDescent="0.15">
      <c r="A12" s="693" t="s">
        <v>317</v>
      </c>
      <c r="B12" s="746"/>
      <c r="C12" s="746"/>
      <c r="D12" s="37" t="s">
        <v>860</v>
      </c>
      <c r="E12" s="37">
        <v>12</v>
      </c>
      <c r="F12" s="37">
        <v>17</v>
      </c>
      <c r="G12" s="37">
        <v>22</v>
      </c>
      <c r="H12" s="34">
        <v>27</v>
      </c>
      <c r="I12" s="319">
        <v>28</v>
      </c>
      <c r="J12" s="319">
        <v>29</v>
      </c>
      <c r="K12" s="319">
        <v>30</v>
      </c>
      <c r="L12" s="319" t="s">
        <v>827</v>
      </c>
      <c r="M12" s="390">
        <v>2</v>
      </c>
    </row>
    <row r="13" spans="1:13" ht="30" customHeight="1" x14ac:dyDescent="0.15">
      <c r="A13" s="747" t="s">
        <v>283</v>
      </c>
      <c r="B13" s="748"/>
      <c r="C13" s="748"/>
      <c r="D13" s="374">
        <v>8</v>
      </c>
      <c r="E13" s="374">
        <v>8</v>
      </c>
      <c r="F13" s="374">
        <v>9</v>
      </c>
      <c r="G13" s="374">
        <v>10</v>
      </c>
      <c r="H13" s="374">
        <v>10</v>
      </c>
      <c r="I13" s="374">
        <v>10</v>
      </c>
      <c r="J13" s="374">
        <v>10</v>
      </c>
      <c r="K13" s="374">
        <v>10</v>
      </c>
      <c r="L13" s="374">
        <v>10</v>
      </c>
      <c r="M13" s="394">
        <v>10</v>
      </c>
    </row>
    <row r="14" spans="1:13" ht="30" customHeight="1" x14ac:dyDescent="0.15">
      <c r="A14" s="744" t="s">
        <v>284</v>
      </c>
      <c r="B14" s="749"/>
      <c r="C14" s="749"/>
      <c r="D14" s="374">
        <v>67</v>
      </c>
      <c r="E14" s="374">
        <v>63</v>
      </c>
      <c r="F14" s="374">
        <v>71</v>
      </c>
      <c r="G14" s="374">
        <v>78</v>
      </c>
      <c r="H14" s="374">
        <v>81</v>
      </c>
      <c r="I14" s="374">
        <v>81</v>
      </c>
      <c r="J14" s="374">
        <v>80</v>
      </c>
      <c r="K14" s="374">
        <v>74</v>
      </c>
      <c r="L14" s="374">
        <v>68</v>
      </c>
      <c r="M14" s="394">
        <v>69</v>
      </c>
    </row>
    <row r="15" spans="1:13" ht="30" customHeight="1" x14ac:dyDescent="0.15">
      <c r="A15" s="698" t="s">
        <v>285</v>
      </c>
      <c r="B15" s="745" t="s">
        <v>325</v>
      </c>
      <c r="C15" s="745"/>
      <c r="D15" s="375">
        <f t="shared" ref="D15:M15" si="0">SUM(D16,D20)</f>
        <v>2103</v>
      </c>
      <c r="E15" s="375">
        <f t="shared" si="0"/>
        <v>1853</v>
      </c>
      <c r="F15" s="375">
        <f t="shared" si="0"/>
        <v>1972</v>
      </c>
      <c r="G15" s="375">
        <f t="shared" si="0"/>
        <v>2228</v>
      </c>
      <c r="H15" s="375">
        <f t="shared" si="0"/>
        <v>2209</v>
      </c>
      <c r="I15" s="375">
        <f t="shared" si="0"/>
        <v>2190</v>
      </c>
      <c r="J15" s="375">
        <f t="shared" si="0"/>
        <v>2059</v>
      </c>
      <c r="K15" s="375">
        <f t="shared" si="0"/>
        <v>1846</v>
      </c>
      <c r="L15" s="375">
        <f t="shared" si="0"/>
        <v>1645</v>
      </c>
      <c r="M15" s="393">
        <f t="shared" si="0"/>
        <v>1521</v>
      </c>
    </row>
    <row r="16" spans="1:13" ht="30" customHeight="1" x14ac:dyDescent="0.15">
      <c r="A16" s="698"/>
      <c r="B16" s="745" t="s">
        <v>264</v>
      </c>
      <c r="C16" s="745"/>
      <c r="D16" s="375">
        <f t="shared" ref="D16:H16" si="1">SUM(D17:D19)</f>
        <v>1056</v>
      </c>
      <c r="E16" s="375">
        <f t="shared" si="1"/>
        <v>967</v>
      </c>
      <c r="F16" s="375">
        <f t="shared" si="1"/>
        <v>1042</v>
      </c>
      <c r="G16" s="375">
        <f t="shared" si="1"/>
        <v>1136</v>
      </c>
      <c r="H16" s="375">
        <f t="shared" si="1"/>
        <v>1130</v>
      </c>
      <c r="I16" s="375">
        <f t="shared" ref="I16:K16" si="2">SUM(I17:I19)</f>
        <v>1113</v>
      </c>
      <c r="J16" s="375">
        <f t="shared" si="2"/>
        <v>1043</v>
      </c>
      <c r="K16" s="375">
        <f t="shared" si="2"/>
        <v>925</v>
      </c>
      <c r="L16" s="375">
        <f>SUM(L17:L19)</f>
        <v>841</v>
      </c>
      <c r="M16" s="393">
        <f>SUM(M17:M19)</f>
        <v>773</v>
      </c>
    </row>
    <row r="17" spans="1:13" ht="30" customHeight="1" x14ac:dyDescent="0.15">
      <c r="A17" s="698"/>
      <c r="B17" s="750" t="s">
        <v>306</v>
      </c>
      <c r="C17" s="750"/>
      <c r="D17" s="374">
        <v>240</v>
      </c>
      <c r="E17" s="374">
        <v>233</v>
      </c>
      <c r="F17" s="374">
        <v>268</v>
      </c>
      <c r="G17" s="374">
        <v>350</v>
      </c>
      <c r="H17" s="374">
        <v>349</v>
      </c>
      <c r="I17" s="374">
        <v>319</v>
      </c>
      <c r="J17" s="374">
        <v>300</v>
      </c>
      <c r="K17" s="374">
        <v>264</v>
      </c>
      <c r="L17" s="374">
        <v>246</v>
      </c>
      <c r="M17" s="394">
        <v>222</v>
      </c>
    </row>
    <row r="18" spans="1:13" ht="30" customHeight="1" x14ac:dyDescent="0.15">
      <c r="A18" s="698"/>
      <c r="B18" s="750" t="s">
        <v>308</v>
      </c>
      <c r="C18" s="750"/>
      <c r="D18" s="374">
        <v>401</v>
      </c>
      <c r="E18" s="374">
        <v>367</v>
      </c>
      <c r="F18" s="374">
        <v>368</v>
      </c>
      <c r="G18" s="374">
        <v>393</v>
      </c>
      <c r="H18" s="374">
        <v>401</v>
      </c>
      <c r="I18" s="374">
        <v>396</v>
      </c>
      <c r="J18" s="374">
        <v>345</v>
      </c>
      <c r="K18" s="374">
        <v>315</v>
      </c>
      <c r="L18" s="374">
        <v>281</v>
      </c>
      <c r="M18" s="394">
        <v>270</v>
      </c>
    </row>
    <row r="19" spans="1:13" ht="30" customHeight="1" x14ac:dyDescent="0.15">
      <c r="A19" s="698"/>
      <c r="B19" s="750" t="s">
        <v>307</v>
      </c>
      <c r="C19" s="750"/>
      <c r="D19" s="374">
        <v>415</v>
      </c>
      <c r="E19" s="374">
        <v>367</v>
      </c>
      <c r="F19" s="374">
        <v>406</v>
      </c>
      <c r="G19" s="374">
        <v>393</v>
      </c>
      <c r="H19" s="374">
        <v>380</v>
      </c>
      <c r="I19" s="374">
        <v>398</v>
      </c>
      <c r="J19" s="374">
        <v>398</v>
      </c>
      <c r="K19" s="374">
        <v>346</v>
      </c>
      <c r="L19" s="374">
        <v>314</v>
      </c>
      <c r="M19" s="394">
        <v>281</v>
      </c>
    </row>
    <row r="20" spans="1:13" ht="30" customHeight="1" x14ac:dyDescent="0.15">
      <c r="A20" s="698"/>
      <c r="B20" s="745" t="s">
        <v>305</v>
      </c>
      <c r="C20" s="745"/>
      <c r="D20" s="375">
        <f t="shared" ref="D20:M20" si="3">SUM(D21:D23)</f>
        <v>1047</v>
      </c>
      <c r="E20" s="375">
        <f t="shared" si="3"/>
        <v>886</v>
      </c>
      <c r="F20" s="375">
        <f t="shared" si="3"/>
        <v>930</v>
      </c>
      <c r="G20" s="375">
        <f t="shared" si="3"/>
        <v>1092</v>
      </c>
      <c r="H20" s="375">
        <f t="shared" si="3"/>
        <v>1079</v>
      </c>
      <c r="I20" s="375">
        <f t="shared" si="3"/>
        <v>1077</v>
      </c>
      <c r="J20" s="375">
        <f>SUM(J21:J23)</f>
        <v>1016</v>
      </c>
      <c r="K20" s="375">
        <f>SUM(K21:K23)</f>
        <v>921</v>
      </c>
      <c r="L20" s="375">
        <f>SUM(L21:L23)</f>
        <v>804</v>
      </c>
      <c r="M20" s="393">
        <f t="shared" si="3"/>
        <v>748</v>
      </c>
    </row>
    <row r="21" spans="1:13" ht="30" customHeight="1" x14ac:dyDescent="0.15">
      <c r="A21" s="698"/>
      <c r="B21" s="750" t="s">
        <v>306</v>
      </c>
      <c r="C21" s="750"/>
      <c r="D21" s="374">
        <v>221</v>
      </c>
      <c r="E21" s="374">
        <v>212</v>
      </c>
      <c r="F21" s="374">
        <v>260</v>
      </c>
      <c r="G21" s="374">
        <v>316</v>
      </c>
      <c r="H21" s="374">
        <v>329</v>
      </c>
      <c r="I21" s="374">
        <v>325</v>
      </c>
      <c r="J21" s="374">
        <v>295</v>
      </c>
      <c r="K21" s="374">
        <v>253</v>
      </c>
      <c r="L21" s="374">
        <v>230</v>
      </c>
      <c r="M21" s="394">
        <v>234</v>
      </c>
    </row>
    <row r="22" spans="1:13" ht="30" customHeight="1" x14ac:dyDescent="0.15">
      <c r="A22" s="698"/>
      <c r="B22" s="750" t="s">
        <v>308</v>
      </c>
      <c r="C22" s="750"/>
      <c r="D22" s="374">
        <v>404</v>
      </c>
      <c r="E22" s="374">
        <v>322</v>
      </c>
      <c r="F22" s="374">
        <v>334</v>
      </c>
      <c r="G22" s="374">
        <v>360</v>
      </c>
      <c r="H22" s="374">
        <v>377</v>
      </c>
      <c r="I22" s="374">
        <v>370</v>
      </c>
      <c r="J22" s="374">
        <v>354</v>
      </c>
      <c r="K22" s="374">
        <v>312</v>
      </c>
      <c r="L22" s="374">
        <v>271</v>
      </c>
      <c r="M22" s="394">
        <v>240</v>
      </c>
    </row>
    <row r="23" spans="1:13" ht="30" customHeight="1" x14ac:dyDescent="0.15">
      <c r="A23" s="698"/>
      <c r="B23" s="750" t="s">
        <v>307</v>
      </c>
      <c r="C23" s="750"/>
      <c r="D23" s="374">
        <v>422</v>
      </c>
      <c r="E23" s="374">
        <v>352</v>
      </c>
      <c r="F23" s="374">
        <v>336</v>
      </c>
      <c r="G23" s="374">
        <v>416</v>
      </c>
      <c r="H23" s="374">
        <v>373</v>
      </c>
      <c r="I23" s="374">
        <v>382</v>
      </c>
      <c r="J23" s="374">
        <v>367</v>
      </c>
      <c r="K23" s="374">
        <v>356</v>
      </c>
      <c r="L23" s="374">
        <v>303</v>
      </c>
      <c r="M23" s="394">
        <v>274</v>
      </c>
    </row>
    <row r="24" spans="1:13" ht="30" customHeight="1" x14ac:dyDescent="0.15">
      <c r="A24" s="744" t="s">
        <v>286</v>
      </c>
      <c r="B24" s="749"/>
      <c r="C24" s="749"/>
      <c r="D24" s="374">
        <v>84</v>
      </c>
      <c r="E24" s="374">
        <v>80</v>
      </c>
      <c r="F24" s="374">
        <v>91</v>
      </c>
      <c r="G24" s="374">
        <v>105</v>
      </c>
      <c r="H24" s="374">
        <v>120</v>
      </c>
      <c r="I24" s="374">
        <v>116</v>
      </c>
      <c r="J24" s="374">
        <v>114</v>
      </c>
      <c r="K24" s="374">
        <v>111</v>
      </c>
      <c r="L24" s="374">
        <v>104</v>
      </c>
      <c r="M24" s="394">
        <v>104</v>
      </c>
    </row>
    <row r="25" spans="1:13" ht="30" customHeight="1" x14ac:dyDescent="0.15">
      <c r="A25" s="744" t="s">
        <v>287</v>
      </c>
      <c r="B25" s="749"/>
      <c r="C25" s="749"/>
      <c r="D25" s="125">
        <v>26</v>
      </c>
      <c r="E25" s="125">
        <v>21</v>
      </c>
      <c r="F25" s="125">
        <v>20</v>
      </c>
      <c r="G25" s="125">
        <v>13</v>
      </c>
      <c r="H25" s="125">
        <v>15</v>
      </c>
      <c r="I25" s="125">
        <v>17</v>
      </c>
      <c r="J25" s="125">
        <v>11</v>
      </c>
      <c r="K25" s="125">
        <v>11</v>
      </c>
      <c r="L25" s="125">
        <v>14</v>
      </c>
      <c r="M25" s="395">
        <v>11</v>
      </c>
    </row>
    <row r="26" spans="1:13" ht="16.5" customHeight="1" x14ac:dyDescent="0.15">
      <c r="A26" s="52"/>
      <c r="D26" s="376"/>
      <c r="M26" s="29" t="s">
        <v>288</v>
      </c>
    </row>
    <row r="27" spans="1:13" ht="21" customHeight="1" x14ac:dyDescent="0.15"/>
  </sheetData>
  <mergeCells count="20">
    <mergeCell ref="B21:C21"/>
    <mergeCell ref="B22:C22"/>
    <mergeCell ref="B23:C23"/>
    <mergeCell ref="A24:C24"/>
    <mergeCell ref="A25:C25"/>
    <mergeCell ref="A15:A23"/>
    <mergeCell ref="B15:C15"/>
    <mergeCell ref="B16:C16"/>
    <mergeCell ref="B17:C17"/>
    <mergeCell ref="B18:C18"/>
    <mergeCell ref="B19:C19"/>
    <mergeCell ref="A1:M1"/>
    <mergeCell ref="A4:C4"/>
    <mergeCell ref="A5:C5"/>
    <mergeCell ref="A6:C6"/>
    <mergeCell ref="B20:C20"/>
    <mergeCell ref="A9:M9"/>
    <mergeCell ref="A12:C12"/>
    <mergeCell ref="A13:C13"/>
    <mergeCell ref="A14:C14"/>
  </mergeCells>
  <phoneticPr fontId="3"/>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topLeftCell="A28" workbookViewId="0">
      <selection activeCell="J33" sqref="J33:K33"/>
    </sheetView>
  </sheetViews>
  <sheetFormatPr defaultRowHeight="13.5" x14ac:dyDescent="0.15"/>
  <cols>
    <col min="1" max="2" width="5.5" style="28" customWidth="1"/>
    <col min="3" max="3" width="8.625" style="28" customWidth="1"/>
    <col min="4" max="12" width="7.25" style="31" customWidth="1"/>
    <col min="13" max="13" width="7.25" style="373" customWidth="1"/>
    <col min="14" max="16384" width="9" style="28"/>
  </cols>
  <sheetData>
    <row r="1" spans="1:13" ht="24" x14ac:dyDescent="0.15">
      <c r="A1" s="704" t="s">
        <v>721</v>
      </c>
      <c r="B1" s="704"/>
      <c r="C1" s="704"/>
      <c r="D1" s="704"/>
      <c r="E1" s="704"/>
      <c r="F1" s="704"/>
      <c r="G1" s="704"/>
      <c r="H1" s="704"/>
      <c r="I1" s="704"/>
      <c r="J1" s="704"/>
      <c r="K1" s="704"/>
      <c r="L1" s="704"/>
      <c r="M1" s="704"/>
    </row>
    <row r="2" spans="1:13" ht="9" customHeight="1" x14ac:dyDescent="0.15">
      <c r="D2" s="28"/>
      <c r="E2" s="28"/>
      <c r="F2" s="28"/>
      <c r="G2" s="28"/>
      <c r="H2" s="28"/>
      <c r="I2" s="28"/>
      <c r="J2" s="28"/>
      <c r="K2" s="28"/>
      <c r="L2" s="28"/>
      <c r="M2" s="26"/>
    </row>
    <row r="3" spans="1:13" ht="16.5" customHeight="1" x14ac:dyDescent="0.15">
      <c r="M3" s="29" t="s">
        <v>316</v>
      </c>
    </row>
    <row r="4" spans="1:13" ht="27" customHeight="1" x14ac:dyDescent="0.15">
      <c r="A4" s="707" t="s">
        <v>317</v>
      </c>
      <c r="B4" s="771"/>
      <c r="C4" s="771"/>
      <c r="D4" s="33" t="s">
        <v>356</v>
      </c>
      <c r="E4" s="33">
        <v>12</v>
      </c>
      <c r="F4" s="33">
        <v>17</v>
      </c>
      <c r="G4" s="33">
        <v>22</v>
      </c>
      <c r="H4" s="34">
        <v>27</v>
      </c>
      <c r="I4" s="307">
        <v>28</v>
      </c>
      <c r="J4" s="307">
        <v>29</v>
      </c>
      <c r="K4" s="307">
        <v>30</v>
      </c>
      <c r="L4" s="307" t="s">
        <v>828</v>
      </c>
      <c r="M4" s="390">
        <v>2</v>
      </c>
    </row>
    <row r="5" spans="1:13" ht="21" customHeight="1" x14ac:dyDescent="0.15">
      <c r="A5" s="773" t="s">
        <v>289</v>
      </c>
      <c r="B5" s="773"/>
      <c r="C5" s="753"/>
      <c r="D5" s="126">
        <v>4</v>
      </c>
      <c r="E5" s="126">
        <v>4</v>
      </c>
      <c r="F5" s="126">
        <v>4</v>
      </c>
      <c r="G5" s="126">
        <v>5</v>
      </c>
      <c r="H5" s="126">
        <v>5</v>
      </c>
      <c r="I5" s="126">
        <v>5</v>
      </c>
      <c r="J5" s="126">
        <v>5</v>
      </c>
      <c r="K5" s="126">
        <v>5</v>
      </c>
      <c r="L5" s="126">
        <v>5</v>
      </c>
      <c r="M5" s="394">
        <v>5</v>
      </c>
    </row>
    <row r="6" spans="1:13" ht="21" customHeight="1" x14ac:dyDescent="0.15">
      <c r="A6" s="773" t="s">
        <v>290</v>
      </c>
      <c r="B6" s="773"/>
      <c r="C6" s="753"/>
      <c r="D6" s="126">
        <v>4147</v>
      </c>
      <c r="E6" s="126">
        <v>4043</v>
      </c>
      <c r="F6" s="126">
        <v>3511</v>
      </c>
      <c r="G6" s="126">
        <v>3803</v>
      </c>
      <c r="H6" s="126">
        <v>3891</v>
      </c>
      <c r="I6" s="126">
        <v>3852</v>
      </c>
      <c r="J6" s="126">
        <v>3865</v>
      </c>
      <c r="K6" s="126">
        <v>3792</v>
      </c>
      <c r="L6" s="126">
        <v>3753</v>
      </c>
      <c r="M6" s="394">
        <v>3665</v>
      </c>
    </row>
    <row r="7" spans="1:13" ht="21" customHeight="1" x14ac:dyDescent="0.15">
      <c r="A7" s="774" t="s">
        <v>291</v>
      </c>
      <c r="B7" s="774"/>
      <c r="C7" s="775"/>
      <c r="D7" s="126">
        <v>255</v>
      </c>
      <c r="E7" s="126">
        <v>241</v>
      </c>
      <c r="F7" s="126">
        <v>225</v>
      </c>
      <c r="G7" s="126">
        <v>259</v>
      </c>
      <c r="H7" s="126">
        <v>261</v>
      </c>
      <c r="I7" s="126">
        <v>261</v>
      </c>
      <c r="J7" s="126">
        <v>262</v>
      </c>
      <c r="K7" s="126">
        <v>267</v>
      </c>
      <c r="L7" s="126">
        <v>271</v>
      </c>
      <c r="M7" s="394">
        <v>270</v>
      </c>
    </row>
    <row r="8" spans="1:13" ht="21" customHeight="1" x14ac:dyDescent="0.15">
      <c r="A8" s="773" t="s">
        <v>292</v>
      </c>
      <c r="B8" s="773"/>
      <c r="C8" s="753"/>
      <c r="D8" s="124">
        <v>55</v>
      </c>
      <c r="E8" s="124">
        <v>50</v>
      </c>
      <c r="F8" s="124">
        <v>44</v>
      </c>
      <c r="G8" s="124">
        <v>64</v>
      </c>
      <c r="H8" s="124">
        <v>61</v>
      </c>
      <c r="I8" s="124">
        <v>61</v>
      </c>
      <c r="J8" s="124">
        <v>61</v>
      </c>
      <c r="K8" s="124">
        <v>58</v>
      </c>
      <c r="L8" s="124">
        <v>57</v>
      </c>
      <c r="M8" s="395">
        <v>58</v>
      </c>
    </row>
    <row r="9" spans="1:13" ht="16.5" customHeight="1" x14ac:dyDescent="0.15">
      <c r="A9" s="2"/>
      <c r="J9" s="35"/>
      <c r="K9" s="35"/>
      <c r="L9" s="35"/>
      <c r="M9" s="29" t="s">
        <v>288</v>
      </c>
    </row>
    <row r="10" spans="1:13" ht="21" customHeight="1" x14ac:dyDescent="0.15"/>
    <row r="11" spans="1:13" ht="24" x14ac:dyDescent="0.15">
      <c r="A11" s="704" t="s">
        <v>722</v>
      </c>
      <c r="B11" s="704"/>
      <c r="C11" s="704"/>
      <c r="D11" s="704"/>
      <c r="E11" s="704"/>
      <c r="F11" s="704"/>
      <c r="G11" s="704"/>
      <c r="H11" s="704"/>
      <c r="I11" s="704"/>
      <c r="J11" s="704"/>
      <c r="K11" s="704"/>
      <c r="L11" s="704"/>
      <c r="M11" s="704"/>
    </row>
    <row r="12" spans="1:13" ht="9" customHeight="1" x14ac:dyDescent="0.15">
      <c r="D12" s="28"/>
      <c r="E12" s="28"/>
      <c r="F12" s="28"/>
      <c r="G12" s="28"/>
      <c r="H12" s="28"/>
      <c r="I12" s="28"/>
      <c r="J12" s="28"/>
      <c r="K12" s="28"/>
      <c r="L12" s="28"/>
      <c r="M12" s="26"/>
    </row>
    <row r="13" spans="1:13" ht="16.5" customHeight="1" x14ac:dyDescent="0.15">
      <c r="M13" s="29" t="s">
        <v>316</v>
      </c>
    </row>
    <row r="14" spans="1:13" ht="27" customHeight="1" x14ac:dyDescent="0.15">
      <c r="A14" s="707" t="s">
        <v>317</v>
      </c>
      <c r="B14" s="771"/>
      <c r="C14" s="771"/>
      <c r="D14" s="33" t="s">
        <v>356</v>
      </c>
      <c r="E14" s="33">
        <v>12</v>
      </c>
      <c r="F14" s="33">
        <v>17</v>
      </c>
      <c r="G14" s="33">
        <v>22</v>
      </c>
      <c r="H14" s="34">
        <v>27</v>
      </c>
      <c r="I14" s="307">
        <v>28</v>
      </c>
      <c r="J14" s="307">
        <v>29</v>
      </c>
      <c r="K14" s="307">
        <v>30</v>
      </c>
      <c r="L14" s="307" t="s">
        <v>827</v>
      </c>
      <c r="M14" s="390">
        <v>2</v>
      </c>
    </row>
    <row r="15" spans="1:13" ht="21" customHeight="1" x14ac:dyDescent="0.15">
      <c r="A15" s="760" t="s">
        <v>289</v>
      </c>
      <c r="B15" s="761"/>
      <c r="C15" s="761"/>
      <c r="D15" s="120">
        <v>5</v>
      </c>
      <c r="E15" s="120">
        <v>5</v>
      </c>
      <c r="F15" s="120">
        <v>6</v>
      </c>
      <c r="G15" s="120">
        <v>7</v>
      </c>
      <c r="H15" s="120">
        <v>5</v>
      </c>
      <c r="I15" s="121">
        <v>5</v>
      </c>
      <c r="J15" s="121">
        <v>5</v>
      </c>
      <c r="K15" s="121">
        <v>5</v>
      </c>
      <c r="L15" s="204">
        <v>5</v>
      </c>
      <c r="M15" s="397">
        <v>5</v>
      </c>
    </row>
    <row r="16" spans="1:13" ht="21" customHeight="1" x14ac:dyDescent="0.15">
      <c r="A16" s="753" t="s">
        <v>296</v>
      </c>
      <c r="B16" s="754"/>
      <c r="C16" s="754"/>
      <c r="D16" s="120">
        <v>8</v>
      </c>
      <c r="E16" s="120">
        <v>9</v>
      </c>
      <c r="F16" s="120">
        <v>10</v>
      </c>
      <c r="G16" s="120">
        <v>13</v>
      </c>
      <c r="H16" s="120">
        <v>11</v>
      </c>
      <c r="I16" s="122">
        <v>10</v>
      </c>
      <c r="J16" s="122">
        <v>13</v>
      </c>
      <c r="K16" s="122">
        <v>13</v>
      </c>
      <c r="L16" s="122">
        <v>12</v>
      </c>
      <c r="M16" s="398">
        <v>12</v>
      </c>
    </row>
    <row r="17" spans="1:14" ht="21" customHeight="1" x14ac:dyDescent="0.15">
      <c r="A17" s="757" t="s">
        <v>329</v>
      </c>
      <c r="B17" s="754"/>
      <c r="C17" s="102" t="s">
        <v>293</v>
      </c>
      <c r="D17" s="123">
        <f t="shared" ref="D17:M17" si="0">SUM(D18:D19)</f>
        <v>527</v>
      </c>
      <c r="E17" s="123">
        <f t="shared" si="0"/>
        <v>536</v>
      </c>
      <c r="F17" s="123">
        <f t="shared" si="0"/>
        <v>788</v>
      </c>
      <c r="G17" s="123">
        <f t="shared" si="0"/>
        <v>1355</v>
      </c>
      <c r="H17" s="123">
        <f t="shared" si="0"/>
        <v>1271</v>
      </c>
      <c r="I17" s="123">
        <f t="shared" si="0"/>
        <v>1232</v>
      </c>
      <c r="J17" s="123">
        <f>SUM(J18:J19)</f>
        <v>1197</v>
      </c>
      <c r="K17" s="123">
        <f>SUM(K18:K19)</f>
        <v>1279</v>
      </c>
      <c r="L17" s="272">
        <f>SUM(L18:L19)</f>
        <v>1198</v>
      </c>
      <c r="M17" s="396">
        <f t="shared" si="0"/>
        <v>1215</v>
      </c>
    </row>
    <row r="18" spans="1:14" ht="21" customHeight="1" x14ac:dyDescent="0.15">
      <c r="A18" s="753"/>
      <c r="B18" s="754"/>
      <c r="C18" s="289" t="s">
        <v>294</v>
      </c>
      <c r="D18" s="120">
        <v>140</v>
      </c>
      <c r="E18" s="120">
        <v>132</v>
      </c>
      <c r="F18" s="120">
        <v>205</v>
      </c>
      <c r="G18" s="120">
        <v>882</v>
      </c>
      <c r="H18" s="120">
        <v>877</v>
      </c>
      <c r="I18" s="122">
        <v>874</v>
      </c>
      <c r="J18" s="122">
        <v>852</v>
      </c>
      <c r="K18" s="122">
        <v>889</v>
      </c>
      <c r="L18" s="122">
        <v>812</v>
      </c>
      <c r="M18" s="398">
        <v>801</v>
      </c>
    </row>
    <row r="19" spans="1:14" ht="21" customHeight="1" x14ac:dyDescent="0.15">
      <c r="A19" s="753"/>
      <c r="B19" s="754"/>
      <c r="C19" s="289" t="s">
        <v>295</v>
      </c>
      <c r="D19" s="120">
        <v>387</v>
      </c>
      <c r="E19" s="120">
        <v>404</v>
      </c>
      <c r="F19" s="120">
        <v>583</v>
      </c>
      <c r="G19" s="120">
        <v>473</v>
      </c>
      <c r="H19" s="120">
        <v>394</v>
      </c>
      <c r="I19" s="122">
        <v>358</v>
      </c>
      <c r="J19" s="122">
        <v>345</v>
      </c>
      <c r="K19" s="122">
        <v>390</v>
      </c>
      <c r="L19" s="122">
        <v>386</v>
      </c>
      <c r="M19" s="398">
        <v>414</v>
      </c>
    </row>
    <row r="20" spans="1:14" ht="21" customHeight="1" x14ac:dyDescent="0.15">
      <c r="A20" s="753" t="s">
        <v>286</v>
      </c>
      <c r="B20" s="754"/>
      <c r="C20" s="754"/>
      <c r="D20" s="120">
        <v>34</v>
      </c>
      <c r="E20" s="120">
        <v>45</v>
      </c>
      <c r="F20" s="120">
        <v>67</v>
      </c>
      <c r="G20" s="120">
        <v>109</v>
      </c>
      <c r="H20" s="120">
        <v>97</v>
      </c>
      <c r="I20" s="122">
        <v>93</v>
      </c>
      <c r="J20" s="122">
        <v>96</v>
      </c>
      <c r="K20" s="122">
        <v>97</v>
      </c>
      <c r="L20" s="122">
        <v>95</v>
      </c>
      <c r="M20" s="398">
        <v>96</v>
      </c>
    </row>
    <row r="21" spans="1:14" ht="21" customHeight="1" x14ac:dyDescent="0.15">
      <c r="A21" s="753" t="s">
        <v>287</v>
      </c>
      <c r="B21" s="754"/>
      <c r="C21" s="754"/>
      <c r="D21" s="124">
        <v>15</v>
      </c>
      <c r="E21" s="124">
        <v>27</v>
      </c>
      <c r="F21" s="124">
        <v>20</v>
      </c>
      <c r="G21" s="124">
        <v>27</v>
      </c>
      <c r="H21" s="124">
        <v>28</v>
      </c>
      <c r="I21" s="125">
        <v>29</v>
      </c>
      <c r="J21" s="125">
        <v>28</v>
      </c>
      <c r="K21" s="125">
        <v>27</v>
      </c>
      <c r="L21" s="125">
        <v>28</v>
      </c>
      <c r="M21" s="395">
        <v>32</v>
      </c>
    </row>
    <row r="22" spans="1:14" ht="16.5" customHeight="1" x14ac:dyDescent="0.15">
      <c r="D22" s="32"/>
      <c r="E22" s="32"/>
      <c r="F22" s="32"/>
      <c r="G22" s="32"/>
      <c r="H22" s="32"/>
      <c r="I22" s="32"/>
      <c r="J22" s="32"/>
      <c r="K22" s="32"/>
      <c r="L22" s="32"/>
      <c r="M22" s="29" t="s">
        <v>288</v>
      </c>
    </row>
    <row r="24" spans="1:14" ht="24" x14ac:dyDescent="0.15">
      <c r="A24" s="704" t="s">
        <v>723</v>
      </c>
      <c r="B24" s="704"/>
      <c r="C24" s="704"/>
      <c r="D24" s="704"/>
      <c r="E24" s="704"/>
      <c r="F24" s="704"/>
      <c r="G24" s="704"/>
      <c r="H24" s="704"/>
      <c r="I24" s="704"/>
      <c r="J24" s="704"/>
      <c r="K24" s="704"/>
      <c r="L24" s="262"/>
      <c r="M24" s="377"/>
    </row>
    <row r="25" spans="1:14" x14ac:dyDescent="0.15">
      <c r="D25" s="28"/>
      <c r="E25" s="28"/>
      <c r="F25" s="28"/>
      <c r="G25" s="28"/>
      <c r="H25" s="28"/>
      <c r="I25" s="28"/>
      <c r="J25" s="28"/>
      <c r="K25" s="28"/>
      <c r="L25" s="28"/>
      <c r="M25" s="26"/>
    </row>
    <row r="26" spans="1:14" x14ac:dyDescent="0.15">
      <c r="K26" s="32"/>
      <c r="L26" s="32"/>
      <c r="M26" s="29" t="s">
        <v>316</v>
      </c>
      <c r="N26" s="31"/>
    </row>
    <row r="27" spans="1:14" ht="36.75" customHeight="1" x14ac:dyDescent="0.15">
      <c r="A27" s="707" t="s">
        <v>317</v>
      </c>
      <c r="B27" s="771"/>
      <c r="C27" s="771"/>
      <c r="D27" s="766" t="s">
        <v>861</v>
      </c>
      <c r="E27" s="767"/>
      <c r="F27" s="766">
        <v>30</v>
      </c>
      <c r="G27" s="767"/>
      <c r="H27" s="766" t="s">
        <v>827</v>
      </c>
      <c r="I27" s="767"/>
      <c r="J27" s="766">
        <v>2</v>
      </c>
      <c r="K27" s="772"/>
      <c r="L27" s="764">
        <v>3</v>
      </c>
      <c r="M27" s="765"/>
      <c r="N27" s="260"/>
    </row>
    <row r="28" spans="1:14" ht="22.5" customHeight="1" x14ac:dyDescent="0.15">
      <c r="A28" s="760" t="s">
        <v>289</v>
      </c>
      <c r="B28" s="761"/>
      <c r="C28" s="761"/>
      <c r="D28" s="769">
        <v>1</v>
      </c>
      <c r="E28" s="762"/>
      <c r="F28" s="762">
        <v>1</v>
      </c>
      <c r="G28" s="762"/>
      <c r="H28" s="762">
        <v>1</v>
      </c>
      <c r="I28" s="762"/>
      <c r="J28" s="762">
        <v>1</v>
      </c>
      <c r="K28" s="762"/>
      <c r="L28" s="768">
        <v>1</v>
      </c>
      <c r="M28" s="768"/>
      <c r="N28" s="261"/>
    </row>
    <row r="29" spans="1:14" ht="22.5" customHeight="1" x14ac:dyDescent="0.15">
      <c r="A29" s="753" t="s">
        <v>296</v>
      </c>
      <c r="B29" s="754"/>
      <c r="C29" s="754"/>
      <c r="D29" s="763">
        <v>6</v>
      </c>
      <c r="E29" s="751"/>
      <c r="F29" s="751">
        <v>6</v>
      </c>
      <c r="G29" s="751"/>
      <c r="H29" s="751">
        <v>6</v>
      </c>
      <c r="I29" s="751"/>
      <c r="J29" s="751">
        <v>7</v>
      </c>
      <c r="K29" s="751"/>
      <c r="L29" s="752">
        <v>8</v>
      </c>
      <c r="M29" s="752"/>
      <c r="N29" s="258"/>
    </row>
    <row r="30" spans="1:14" ht="22.5" customHeight="1" x14ac:dyDescent="0.15">
      <c r="A30" s="757" t="s">
        <v>329</v>
      </c>
      <c r="B30" s="754"/>
      <c r="C30" s="102" t="s">
        <v>293</v>
      </c>
      <c r="D30" s="770">
        <f>SUM(D31:D32)</f>
        <v>867</v>
      </c>
      <c r="E30" s="758"/>
      <c r="F30" s="758">
        <f>SUM(F31:F32)</f>
        <v>1359</v>
      </c>
      <c r="G30" s="758"/>
      <c r="H30" s="758">
        <f>SUM(H31:H32)</f>
        <v>1847</v>
      </c>
      <c r="I30" s="758"/>
      <c r="J30" s="758">
        <f>SUM(J31:J32)</f>
        <v>2057</v>
      </c>
      <c r="K30" s="758"/>
      <c r="L30" s="759">
        <f>SUM(L31:L32)</f>
        <v>2255</v>
      </c>
      <c r="M30" s="759"/>
      <c r="N30" s="259"/>
    </row>
    <row r="31" spans="1:14" ht="22.5" customHeight="1" x14ac:dyDescent="0.15">
      <c r="A31" s="753"/>
      <c r="B31" s="754"/>
      <c r="C31" s="289" t="s">
        <v>294</v>
      </c>
      <c r="D31" s="763">
        <v>302</v>
      </c>
      <c r="E31" s="751"/>
      <c r="F31" s="751">
        <v>472</v>
      </c>
      <c r="G31" s="751"/>
      <c r="H31" s="751">
        <v>627</v>
      </c>
      <c r="I31" s="751"/>
      <c r="J31" s="751">
        <v>725</v>
      </c>
      <c r="K31" s="751"/>
      <c r="L31" s="752">
        <v>831</v>
      </c>
      <c r="M31" s="752"/>
      <c r="N31" s="258"/>
    </row>
    <row r="32" spans="1:14" ht="22.5" customHeight="1" x14ac:dyDescent="0.15">
      <c r="A32" s="753"/>
      <c r="B32" s="754"/>
      <c r="C32" s="289" t="s">
        <v>295</v>
      </c>
      <c r="D32" s="763">
        <v>565</v>
      </c>
      <c r="E32" s="751"/>
      <c r="F32" s="751">
        <v>887</v>
      </c>
      <c r="G32" s="751"/>
      <c r="H32" s="751">
        <v>1220</v>
      </c>
      <c r="I32" s="751"/>
      <c r="J32" s="751">
        <v>1332</v>
      </c>
      <c r="K32" s="751"/>
      <c r="L32" s="752">
        <v>1424</v>
      </c>
      <c r="M32" s="752"/>
      <c r="N32" s="258"/>
    </row>
    <row r="33" spans="1:14" ht="22.5" customHeight="1" x14ac:dyDescent="0.15">
      <c r="A33" s="757" t="s">
        <v>660</v>
      </c>
      <c r="B33" s="754"/>
      <c r="C33" s="102" t="s">
        <v>293</v>
      </c>
      <c r="D33" s="770">
        <f>SUM(D34:D35)</f>
        <v>31</v>
      </c>
      <c r="E33" s="758"/>
      <c r="F33" s="758">
        <f>SUM(F34:F35)</f>
        <v>55</v>
      </c>
      <c r="G33" s="758"/>
      <c r="H33" s="758">
        <f>SUM(H34:H35)</f>
        <v>86</v>
      </c>
      <c r="I33" s="758"/>
      <c r="J33" s="758">
        <f t="shared" ref="J33" si="1">SUM(J34:J35)</f>
        <v>104</v>
      </c>
      <c r="K33" s="758"/>
      <c r="L33" s="759">
        <f t="shared" ref="L33" si="2">SUM(L34:L35)</f>
        <v>122</v>
      </c>
      <c r="M33" s="759"/>
      <c r="N33" s="259"/>
    </row>
    <row r="34" spans="1:14" ht="22.5" customHeight="1" x14ac:dyDescent="0.15">
      <c r="A34" s="753"/>
      <c r="B34" s="754"/>
      <c r="C34" s="289" t="s">
        <v>294</v>
      </c>
      <c r="D34" s="763">
        <v>14</v>
      </c>
      <c r="E34" s="751">
        <v>14</v>
      </c>
      <c r="F34" s="751">
        <v>27</v>
      </c>
      <c r="G34" s="751"/>
      <c r="H34" s="751">
        <v>41</v>
      </c>
      <c r="I34" s="751"/>
      <c r="J34" s="751">
        <v>55</v>
      </c>
      <c r="K34" s="751"/>
      <c r="L34" s="752">
        <v>61</v>
      </c>
      <c r="M34" s="752"/>
      <c r="N34" s="258"/>
    </row>
    <row r="35" spans="1:14" ht="22.5" customHeight="1" x14ac:dyDescent="0.15">
      <c r="A35" s="753"/>
      <c r="B35" s="754"/>
      <c r="C35" s="289" t="s">
        <v>295</v>
      </c>
      <c r="D35" s="763">
        <v>17</v>
      </c>
      <c r="E35" s="751">
        <v>17</v>
      </c>
      <c r="F35" s="751">
        <v>28</v>
      </c>
      <c r="G35" s="751"/>
      <c r="H35" s="751">
        <v>45</v>
      </c>
      <c r="I35" s="751"/>
      <c r="J35" s="751">
        <v>49</v>
      </c>
      <c r="K35" s="751"/>
      <c r="L35" s="752">
        <v>61</v>
      </c>
      <c r="M35" s="752"/>
      <c r="N35" s="258"/>
    </row>
    <row r="36" spans="1:14" ht="22.5" customHeight="1" x14ac:dyDescent="0.15">
      <c r="A36" s="753" t="s">
        <v>661</v>
      </c>
      <c r="B36" s="754"/>
      <c r="C36" s="754"/>
      <c r="D36" s="763">
        <v>139</v>
      </c>
      <c r="E36" s="751"/>
      <c r="F36" s="751">
        <v>184</v>
      </c>
      <c r="G36" s="751"/>
      <c r="H36" s="751">
        <v>177</v>
      </c>
      <c r="I36" s="751"/>
      <c r="J36" s="751">
        <v>185</v>
      </c>
      <c r="K36" s="751"/>
      <c r="L36" s="752">
        <v>188</v>
      </c>
      <c r="M36" s="752"/>
      <c r="N36" s="258"/>
    </row>
    <row r="37" spans="1:14" ht="22.5" customHeight="1" x14ac:dyDescent="0.15">
      <c r="A37" s="753" t="s">
        <v>662</v>
      </c>
      <c r="B37" s="754"/>
      <c r="C37" s="754"/>
      <c r="D37" s="776">
        <v>101</v>
      </c>
      <c r="E37" s="755"/>
      <c r="F37" s="755">
        <v>149</v>
      </c>
      <c r="G37" s="755"/>
      <c r="H37" s="755">
        <v>179</v>
      </c>
      <c r="I37" s="755"/>
      <c r="J37" s="755">
        <v>174</v>
      </c>
      <c r="K37" s="755"/>
      <c r="L37" s="756">
        <v>170</v>
      </c>
      <c r="M37" s="756"/>
      <c r="N37" s="258"/>
    </row>
    <row r="38" spans="1:14" ht="18" customHeight="1" x14ac:dyDescent="0.15">
      <c r="A38" s="50" t="s">
        <v>663</v>
      </c>
      <c r="D38" s="32"/>
      <c r="E38" s="32"/>
      <c r="J38" s="50"/>
      <c r="K38" s="32"/>
      <c r="L38" s="32"/>
      <c r="M38" s="29" t="s">
        <v>664</v>
      </c>
      <c r="N38" s="31"/>
    </row>
  </sheetData>
  <mergeCells count="76">
    <mergeCell ref="D33:E33"/>
    <mergeCell ref="D34:E34"/>
    <mergeCell ref="D35:E35"/>
    <mergeCell ref="D36:E36"/>
    <mergeCell ref="D37:E37"/>
    <mergeCell ref="A20:C20"/>
    <mergeCell ref="A1:M1"/>
    <mergeCell ref="A4:C4"/>
    <mergeCell ref="A5:C5"/>
    <mergeCell ref="A6:C6"/>
    <mergeCell ref="A7:C7"/>
    <mergeCell ref="A8:C8"/>
    <mergeCell ref="A11:M11"/>
    <mergeCell ref="A14:C14"/>
    <mergeCell ref="A15:C15"/>
    <mergeCell ref="A16:C16"/>
    <mergeCell ref="A17:B19"/>
    <mergeCell ref="A21:C21"/>
    <mergeCell ref="A24:K24"/>
    <mergeCell ref="A27:C27"/>
    <mergeCell ref="F27:G27"/>
    <mergeCell ref="H27:I27"/>
    <mergeCell ref="J27:K27"/>
    <mergeCell ref="L27:M27"/>
    <mergeCell ref="D27:E27"/>
    <mergeCell ref="H31:I31"/>
    <mergeCell ref="J31:K31"/>
    <mergeCell ref="L31:M31"/>
    <mergeCell ref="L28:M28"/>
    <mergeCell ref="L29:M29"/>
    <mergeCell ref="D28:E28"/>
    <mergeCell ref="D29:E29"/>
    <mergeCell ref="D30:E30"/>
    <mergeCell ref="D31:E31"/>
    <mergeCell ref="F32:G32"/>
    <mergeCell ref="A28:C28"/>
    <mergeCell ref="F28:G28"/>
    <mergeCell ref="H28:I28"/>
    <mergeCell ref="J28:K28"/>
    <mergeCell ref="A29:C29"/>
    <mergeCell ref="F29:G29"/>
    <mergeCell ref="H29:I29"/>
    <mergeCell ref="J29:K29"/>
    <mergeCell ref="H32:I32"/>
    <mergeCell ref="J32:K32"/>
    <mergeCell ref="D32:E32"/>
    <mergeCell ref="L32:M32"/>
    <mergeCell ref="A33:B35"/>
    <mergeCell ref="F33:G33"/>
    <mergeCell ref="H33:I33"/>
    <mergeCell ref="J33:K33"/>
    <mergeCell ref="L33:M33"/>
    <mergeCell ref="F34:G34"/>
    <mergeCell ref="H34:I34"/>
    <mergeCell ref="A30:B32"/>
    <mergeCell ref="F30:G30"/>
    <mergeCell ref="H30:I30"/>
    <mergeCell ref="J30:K30"/>
    <mergeCell ref="L30:M30"/>
    <mergeCell ref="F31:G31"/>
    <mergeCell ref="J34:K34"/>
    <mergeCell ref="L34:M34"/>
    <mergeCell ref="F35:G35"/>
    <mergeCell ref="H35:I35"/>
    <mergeCell ref="J35:K35"/>
    <mergeCell ref="L35:M35"/>
    <mergeCell ref="A37:C37"/>
    <mergeCell ref="F37:G37"/>
    <mergeCell ref="H37:I37"/>
    <mergeCell ref="J37:K37"/>
    <mergeCell ref="L37:M37"/>
    <mergeCell ref="A36:C36"/>
    <mergeCell ref="F36:G36"/>
    <mergeCell ref="H36:I36"/>
    <mergeCell ref="J36:K36"/>
    <mergeCell ref="L36:M36"/>
  </mergeCells>
  <phoneticPr fontId="3"/>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3"/>
  <sheetViews>
    <sheetView zoomScaleNormal="100" zoomScaleSheetLayoutView="85" workbookViewId="0">
      <selection activeCell="A63" sqref="A63"/>
    </sheetView>
  </sheetViews>
  <sheetFormatPr defaultRowHeight="13.5" x14ac:dyDescent="0.15"/>
  <cols>
    <col min="1" max="1" width="7.75" style="26" customWidth="1"/>
    <col min="2" max="2" width="6.375" style="26" bestFit="1" customWidth="1"/>
    <col min="3" max="10" width="9.75" style="26" customWidth="1"/>
    <col min="11" max="16384" width="9" style="26"/>
  </cols>
  <sheetData>
    <row r="1" spans="1:10" ht="24" x14ac:dyDescent="0.15">
      <c r="A1" s="688" t="s">
        <v>724</v>
      </c>
      <c r="B1" s="688"/>
      <c r="C1" s="688"/>
      <c r="D1" s="688"/>
      <c r="E1" s="688"/>
      <c r="F1" s="688"/>
      <c r="G1" s="688"/>
      <c r="H1" s="688"/>
      <c r="I1" s="688"/>
      <c r="J1" s="688"/>
    </row>
    <row r="2" spans="1:10" s="28" customFormat="1" ht="9" customHeight="1" x14ac:dyDescent="0.15"/>
    <row r="3" spans="1:10" ht="16.5" customHeight="1" x14ac:dyDescent="0.15">
      <c r="A3" s="30" t="s">
        <v>336</v>
      </c>
      <c r="J3" s="29" t="s">
        <v>583</v>
      </c>
    </row>
    <row r="4" spans="1:10" x14ac:dyDescent="0.15">
      <c r="A4" s="780" t="s">
        <v>584</v>
      </c>
      <c r="B4" s="781"/>
      <c r="C4" s="777" t="s">
        <v>7</v>
      </c>
      <c r="D4" s="778"/>
      <c r="E4" s="777" t="s">
        <v>8</v>
      </c>
      <c r="F4" s="778"/>
      <c r="G4" s="777" t="s">
        <v>9</v>
      </c>
      <c r="H4" s="778"/>
      <c r="I4" s="777" t="s">
        <v>10</v>
      </c>
      <c r="J4" s="779"/>
    </row>
    <row r="5" spans="1:10" x14ac:dyDescent="0.15">
      <c r="A5" s="782"/>
      <c r="B5" s="783"/>
      <c r="C5" s="53" t="s">
        <v>11</v>
      </c>
      <c r="D5" s="53" t="s">
        <v>12</v>
      </c>
      <c r="E5" s="53" t="s">
        <v>11</v>
      </c>
      <c r="F5" s="53" t="s">
        <v>12</v>
      </c>
      <c r="G5" s="53" t="s">
        <v>11</v>
      </c>
      <c r="H5" s="53" t="s">
        <v>12</v>
      </c>
      <c r="I5" s="53" t="s">
        <v>11</v>
      </c>
      <c r="J5" s="54" t="s">
        <v>12</v>
      </c>
    </row>
    <row r="6" spans="1:10" x14ac:dyDescent="0.15">
      <c r="A6" s="59" t="s">
        <v>862</v>
      </c>
      <c r="B6" s="45" t="s">
        <v>13</v>
      </c>
      <c r="C6" s="39">
        <v>144.4</v>
      </c>
      <c r="D6" s="40">
        <v>146.30000000000001</v>
      </c>
      <c r="E6" s="40">
        <v>38</v>
      </c>
      <c r="F6" s="40">
        <v>38.9</v>
      </c>
      <c r="G6" s="40">
        <v>70.599999999999994</v>
      </c>
      <c r="H6" s="40">
        <v>71.2</v>
      </c>
      <c r="I6" s="40">
        <v>77.400000000000006</v>
      </c>
      <c r="J6" s="40">
        <v>79</v>
      </c>
    </row>
    <row r="7" spans="1:10" x14ac:dyDescent="0.15">
      <c r="A7" s="56"/>
      <c r="B7" s="46" t="s">
        <v>14</v>
      </c>
      <c r="C7" s="39">
        <v>144.19999999999999</v>
      </c>
      <c r="D7" s="40">
        <v>146</v>
      </c>
      <c r="E7" s="40">
        <v>38.299999999999997</v>
      </c>
      <c r="F7" s="40">
        <v>39.200000000000003</v>
      </c>
      <c r="G7" s="40">
        <v>71.900000000000006</v>
      </c>
      <c r="H7" s="40">
        <v>72.2</v>
      </c>
      <c r="I7" s="40">
        <v>77</v>
      </c>
      <c r="J7" s="40">
        <v>78.599999999999994</v>
      </c>
    </row>
    <row r="8" spans="1:10" x14ac:dyDescent="0.15">
      <c r="A8" s="310">
        <v>7</v>
      </c>
      <c r="B8" s="47" t="s">
        <v>13</v>
      </c>
      <c r="C8" s="39">
        <v>144.9</v>
      </c>
      <c r="D8" s="40">
        <v>146.69999999999999</v>
      </c>
      <c r="E8" s="40">
        <v>38.6</v>
      </c>
      <c r="F8" s="40">
        <v>39.6</v>
      </c>
      <c r="G8" s="40" t="s">
        <v>299</v>
      </c>
      <c r="H8" s="40" t="s">
        <v>299</v>
      </c>
      <c r="I8" s="40">
        <v>77.599999999999994</v>
      </c>
      <c r="J8" s="40">
        <v>79.3</v>
      </c>
    </row>
    <row r="9" spans="1:10" x14ac:dyDescent="0.15">
      <c r="A9" s="310"/>
      <c r="B9" s="47" t="s">
        <v>14</v>
      </c>
      <c r="C9" s="39">
        <v>144.4</v>
      </c>
      <c r="D9" s="40">
        <v>146.30000000000001</v>
      </c>
      <c r="E9" s="40">
        <v>38.799999999999997</v>
      </c>
      <c r="F9" s="40">
        <v>39.6</v>
      </c>
      <c r="G9" s="40" t="s">
        <v>299</v>
      </c>
      <c r="H9" s="40" t="s">
        <v>299</v>
      </c>
      <c r="I9" s="40">
        <v>77.2</v>
      </c>
      <c r="J9" s="40">
        <v>78.900000000000006</v>
      </c>
    </row>
    <row r="10" spans="1:10" x14ac:dyDescent="0.15">
      <c r="A10" s="311">
        <v>12</v>
      </c>
      <c r="B10" s="45" t="s">
        <v>13</v>
      </c>
      <c r="C10" s="39">
        <v>145.30000000000001</v>
      </c>
      <c r="D10" s="40">
        <v>147.1</v>
      </c>
      <c r="E10" s="40">
        <v>39.4</v>
      </c>
      <c r="F10" s="40">
        <v>40.1</v>
      </c>
      <c r="G10" s="40" t="s">
        <v>299</v>
      </c>
      <c r="H10" s="40" t="s">
        <v>299</v>
      </c>
      <c r="I10" s="40">
        <v>77.900000000000006</v>
      </c>
      <c r="J10" s="40">
        <v>79.5</v>
      </c>
    </row>
    <row r="11" spans="1:10" x14ac:dyDescent="0.15">
      <c r="A11" s="312"/>
      <c r="B11" s="46" t="s">
        <v>14</v>
      </c>
      <c r="C11" s="39">
        <v>145.9</v>
      </c>
      <c r="D11" s="40">
        <v>146.9</v>
      </c>
      <c r="E11" s="40">
        <v>40.200000000000003</v>
      </c>
      <c r="F11" s="40">
        <v>40.6</v>
      </c>
      <c r="G11" s="40" t="s">
        <v>299</v>
      </c>
      <c r="H11" s="40" t="s">
        <v>299</v>
      </c>
      <c r="I11" s="40">
        <v>78</v>
      </c>
      <c r="J11" s="40">
        <v>78.900000000000006</v>
      </c>
    </row>
    <row r="12" spans="1:10" x14ac:dyDescent="0.15">
      <c r="A12" s="313">
        <v>17</v>
      </c>
      <c r="B12" s="47" t="s">
        <v>13</v>
      </c>
      <c r="C12" s="39">
        <v>145.1</v>
      </c>
      <c r="D12" s="40">
        <v>146.9</v>
      </c>
      <c r="E12" s="40">
        <v>39.1</v>
      </c>
      <c r="F12" s="40">
        <v>39.5</v>
      </c>
      <c r="G12" s="40" t="s">
        <v>299</v>
      </c>
      <c r="H12" s="40" t="s">
        <v>299</v>
      </c>
      <c r="I12" s="40">
        <v>77.7</v>
      </c>
      <c r="J12" s="40">
        <v>79.3</v>
      </c>
    </row>
    <row r="13" spans="1:10" x14ac:dyDescent="0.15">
      <c r="A13" s="314"/>
      <c r="B13" s="47" t="s">
        <v>14</v>
      </c>
      <c r="C13" s="39">
        <v>145.6</v>
      </c>
      <c r="D13" s="40">
        <v>146.9</v>
      </c>
      <c r="E13" s="40">
        <v>39.6</v>
      </c>
      <c r="F13" s="40">
        <v>39.4</v>
      </c>
      <c r="G13" s="40" t="s">
        <v>299</v>
      </c>
      <c r="H13" s="40" t="s">
        <v>299</v>
      </c>
      <c r="I13" s="40">
        <v>77.8</v>
      </c>
      <c r="J13" s="40">
        <v>78.900000000000006</v>
      </c>
    </row>
    <row r="14" spans="1:10" x14ac:dyDescent="0.15">
      <c r="A14" s="311">
        <v>22</v>
      </c>
      <c r="B14" s="45" t="s">
        <v>13</v>
      </c>
      <c r="C14" s="39">
        <v>145</v>
      </c>
      <c r="D14" s="39">
        <v>146.80000000000001</v>
      </c>
      <c r="E14" s="39">
        <v>38.4</v>
      </c>
      <c r="F14" s="39">
        <v>39</v>
      </c>
      <c r="G14" s="39" t="s">
        <v>299</v>
      </c>
      <c r="H14" s="39" t="s">
        <v>299</v>
      </c>
      <c r="I14" s="39">
        <v>77.599999999999994</v>
      </c>
      <c r="J14" s="39">
        <v>79.2</v>
      </c>
    </row>
    <row r="15" spans="1:10" x14ac:dyDescent="0.15">
      <c r="A15" s="314"/>
      <c r="B15" s="46" t="s">
        <v>14</v>
      </c>
      <c r="C15" s="41">
        <v>145.69999999999999</v>
      </c>
      <c r="D15" s="39">
        <v>147.80000000000001</v>
      </c>
      <c r="E15" s="39">
        <v>39.6</v>
      </c>
      <c r="F15" s="39">
        <v>40.200000000000003</v>
      </c>
      <c r="G15" s="39" t="s">
        <v>299</v>
      </c>
      <c r="H15" s="39" t="s">
        <v>299</v>
      </c>
      <c r="I15" s="39">
        <v>77.900000000000006</v>
      </c>
      <c r="J15" s="39">
        <v>79.5</v>
      </c>
    </row>
    <row r="16" spans="1:10" x14ac:dyDescent="0.15">
      <c r="A16" s="42">
        <v>27</v>
      </c>
      <c r="B16" s="45" t="s">
        <v>13</v>
      </c>
      <c r="C16" s="39">
        <v>145.19999999999999</v>
      </c>
      <c r="D16" s="39">
        <v>146.69999999999999</v>
      </c>
      <c r="E16" s="39">
        <v>38.200000000000003</v>
      </c>
      <c r="F16" s="39">
        <v>38.799999999999997</v>
      </c>
      <c r="G16" s="39" t="s">
        <v>299</v>
      </c>
      <c r="H16" s="39" t="s">
        <v>299</v>
      </c>
      <c r="I16" s="39">
        <v>77.7</v>
      </c>
      <c r="J16" s="39">
        <v>79.2</v>
      </c>
    </row>
    <row r="17" spans="1:10" x14ac:dyDescent="0.15">
      <c r="A17" s="56"/>
      <c r="B17" s="46" t="s">
        <v>14</v>
      </c>
      <c r="C17" s="39">
        <v>145.6</v>
      </c>
      <c r="D17" s="39">
        <v>147.4</v>
      </c>
      <c r="E17" s="39">
        <v>38.5</v>
      </c>
      <c r="F17" s="39">
        <v>39.1</v>
      </c>
      <c r="G17" s="39" t="s">
        <v>299</v>
      </c>
      <c r="H17" s="39" t="s">
        <v>299</v>
      </c>
      <c r="I17" s="39">
        <v>77.599999999999994</v>
      </c>
      <c r="J17" s="39">
        <v>79.400000000000006</v>
      </c>
    </row>
    <row r="18" spans="1:10" x14ac:dyDescent="0.15">
      <c r="A18" s="313">
        <v>28</v>
      </c>
      <c r="B18" s="45" t="s">
        <v>13</v>
      </c>
      <c r="C18" s="39">
        <v>145.19999999999999</v>
      </c>
      <c r="D18" s="39">
        <v>146.80000000000001</v>
      </c>
      <c r="E18" s="39">
        <v>38.4</v>
      </c>
      <c r="F18" s="39">
        <v>39</v>
      </c>
      <c r="G18" s="39" t="s">
        <v>299</v>
      </c>
      <c r="H18" s="39" t="s">
        <v>299</v>
      </c>
      <c r="I18" s="39" t="s">
        <v>299</v>
      </c>
      <c r="J18" s="39" t="s">
        <v>299</v>
      </c>
    </row>
    <row r="19" spans="1:10" x14ac:dyDescent="0.15">
      <c r="A19" s="314"/>
      <c r="B19" s="46" t="s">
        <v>14</v>
      </c>
      <c r="C19" s="39">
        <v>145.5</v>
      </c>
      <c r="D19" s="39">
        <v>146.80000000000001</v>
      </c>
      <c r="E19" s="39">
        <v>38.9</v>
      </c>
      <c r="F19" s="39">
        <v>39.4</v>
      </c>
      <c r="G19" s="39" t="s">
        <v>299</v>
      </c>
      <c r="H19" s="39" t="s">
        <v>299</v>
      </c>
      <c r="I19" s="39" t="s">
        <v>299</v>
      </c>
      <c r="J19" s="39" t="s">
        <v>299</v>
      </c>
    </row>
    <row r="20" spans="1:10" x14ac:dyDescent="0.15">
      <c r="A20" s="313">
        <v>29</v>
      </c>
      <c r="B20" s="45" t="s">
        <v>13</v>
      </c>
      <c r="C20" s="39">
        <v>145</v>
      </c>
      <c r="D20" s="39">
        <v>146.69999999999999</v>
      </c>
      <c r="E20" s="39">
        <v>38.200000000000003</v>
      </c>
      <c r="F20" s="39">
        <v>39</v>
      </c>
      <c r="G20" s="39" t="s">
        <v>299</v>
      </c>
      <c r="H20" s="39" t="s">
        <v>299</v>
      </c>
      <c r="I20" s="39" t="s">
        <v>299</v>
      </c>
      <c r="J20" s="39" t="s">
        <v>299</v>
      </c>
    </row>
    <row r="21" spans="1:10" x14ac:dyDescent="0.15">
      <c r="A21" s="314"/>
      <c r="B21" s="46" t="s">
        <v>14</v>
      </c>
      <c r="C21" s="41">
        <v>145.5</v>
      </c>
      <c r="D21" s="39">
        <v>146.9</v>
      </c>
      <c r="E21" s="39">
        <v>38.799999999999997</v>
      </c>
      <c r="F21" s="39">
        <v>38.700000000000003</v>
      </c>
      <c r="G21" s="39" t="s">
        <v>299</v>
      </c>
      <c r="H21" s="39" t="s">
        <v>299</v>
      </c>
      <c r="I21" s="39" t="s">
        <v>299</v>
      </c>
      <c r="J21" s="39" t="s">
        <v>299</v>
      </c>
    </row>
    <row r="22" spans="1:10" x14ac:dyDescent="0.15">
      <c r="A22" s="315">
        <v>30</v>
      </c>
      <c r="B22" s="48" t="s">
        <v>13</v>
      </c>
      <c r="C22" s="39">
        <v>145.19999999999999</v>
      </c>
      <c r="D22" s="39">
        <v>146.80000000000001</v>
      </c>
      <c r="E22" s="39">
        <v>38.4</v>
      </c>
      <c r="F22" s="39">
        <v>39.1</v>
      </c>
      <c r="G22" s="39" t="s">
        <v>299</v>
      </c>
      <c r="H22" s="39" t="s">
        <v>299</v>
      </c>
      <c r="I22" s="39" t="s">
        <v>299</v>
      </c>
      <c r="J22" s="39" t="s">
        <v>299</v>
      </c>
    </row>
    <row r="23" spans="1:10" s="43" customFormat="1" x14ac:dyDescent="0.15">
      <c r="A23" s="312"/>
      <c r="B23" s="46" t="s">
        <v>14</v>
      </c>
      <c r="C23" s="39">
        <v>145.30000000000001</v>
      </c>
      <c r="D23" s="39">
        <v>146.9</v>
      </c>
      <c r="E23" s="39">
        <v>38.700000000000003</v>
      </c>
      <c r="F23" s="39">
        <v>39.6</v>
      </c>
      <c r="G23" s="39" t="s">
        <v>299</v>
      </c>
      <c r="H23" s="39" t="s">
        <v>299</v>
      </c>
      <c r="I23" s="39" t="s">
        <v>299</v>
      </c>
      <c r="J23" s="39" t="s">
        <v>299</v>
      </c>
    </row>
    <row r="24" spans="1:10" s="43" customFormat="1" x14ac:dyDescent="0.15">
      <c r="A24" s="315" t="s">
        <v>863</v>
      </c>
      <c r="B24" s="48" t="s">
        <v>13</v>
      </c>
      <c r="C24" s="39">
        <v>145.19999999999999</v>
      </c>
      <c r="D24" s="39">
        <v>146.6</v>
      </c>
      <c r="E24" s="39">
        <v>38.700000000000003</v>
      </c>
      <c r="F24" s="39">
        <v>39</v>
      </c>
      <c r="G24" s="39" t="s">
        <v>299</v>
      </c>
      <c r="H24" s="39" t="s">
        <v>299</v>
      </c>
      <c r="I24" s="39" t="s">
        <v>299</v>
      </c>
      <c r="J24" s="39" t="s">
        <v>299</v>
      </c>
    </row>
    <row r="25" spans="1:10" s="43" customFormat="1" x14ac:dyDescent="0.15">
      <c r="A25" s="312"/>
      <c r="B25" s="46" t="s">
        <v>14</v>
      </c>
      <c r="C25" s="39">
        <v>145.1</v>
      </c>
      <c r="D25" s="39">
        <v>146.69999999999999</v>
      </c>
      <c r="E25" s="39">
        <v>38.9</v>
      </c>
      <c r="F25" s="39">
        <v>38.9</v>
      </c>
      <c r="G25" s="39" t="s">
        <v>299</v>
      </c>
      <c r="H25" s="39" t="s">
        <v>299</v>
      </c>
      <c r="I25" s="39" t="s">
        <v>299</v>
      </c>
      <c r="J25" s="39" t="s">
        <v>299</v>
      </c>
    </row>
    <row r="26" spans="1:10" s="43" customFormat="1" x14ac:dyDescent="0.15">
      <c r="A26" s="399">
        <v>2</v>
      </c>
      <c r="B26" s="400" t="s">
        <v>13</v>
      </c>
      <c r="C26" s="401">
        <v>146.6</v>
      </c>
      <c r="D26" s="401">
        <v>148</v>
      </c>
      <c r="E26" s="401">
        <v>40.4</v>
      </c>
      <c r="F26" s="401">
        <v>40.299999999999997</v>
      </c>
      <c r="G26" s="401" t="s">
        <v>299</v>
      </c>
      <c r="H26" s="401" t="s">
        <v>299</v>
      </c>
      <c r="I26" s="401" t="s">
        <v>299</v>
      </c>
      <c r="J26" s="401" t="s">
        <v>299</v>
      </c>
    </row>
    <row r="27" spans="1:10" s="43" customFormat="1" x14ac:dyDescent="0.15">
      <c r="A27" s="402"/>
      <c r="B27" s="403" t="s">
        <v>14</v>
      </c>
      <c r="C27" s="404" t="s">
        <v>299</v>
      </c>
      <c r="D27" s="401" t="s">
        <v>299</v>
      </c>
      <c r="E27" s="401" t="s">
        <v>299</v>
      </c>
      <c r="F27" s="401" t="s">
        <v>299</v>
      </c>
      <c r="G27" s="401" t="s">
        <v>299</v>
      </c>
      <c r="H27" s="401" t="s">
        <v>299</v>
      </c>
      <c r="I27" s="401" t="s">
        <v>299</v>
      </c>
      <c r="J27" s="401" t="s">
        <v>299</v>
      </c>
    </row>
    <row r="28" spans="1:10" s="43" customFormat="1" x14ac:dyDescent="0.15">
      <c r="A28" s="405">
        <v>3</v>
      </c>
      <c r="B28" s="403" t="s">
        <v>14</v>
      </c>
      <c r="C28" s="406">
        <v>145.9</v>
      </c>
      <c r="D28" s="406">
        <v>147.19999999999999</v>
      </c>
      <c r="E28" s="406">
        <v>40.299999999999997</v>
      </c>
      <c r="F28" s="406">
        <v>40.200000000000003</v>
      </c>
      <c r="G28" s="406" t="s">
        <v>299</v>
      </c>
      <c r="H28" s="406" t="s">
        <v>299</v>
      </c>
      <c r="I28" s="406" t="s">
        <v>299</v>
      </c>
      <c r="J28" s="406" t="s">
        <v>299</v>
      </c>
    </row>
    <row r="29" spans="1:10" ht="16.5" customHeight="1" x14ac:dyDescent="0.15">
      <c r="A29" s="263" t="s">
        <v>748</v>
      </c>
      <c r="J29" s="29" t="s">
        <v>585</v>
      </c>
    </row>
    <row r="30" spans="1:10" s="28" customFormat="1" ht="15" customHeight="1" x14ac:dyDescent="0.15">
      <c r="A30" s="3" t="s">
        <v>907</v>
      </c>
    </row>
    <row r="31" spans="1:10" s="28" customFormat="1" ht="15" customHeight="1" x14ac:dyDescent="0.15">
      <c r="A31" s="3" t="s">
        <v>885</v>
      </c>
    </row>
    <row r="32" spans="1:10" s="28" customFormat="1" ht="15" customHeight="1" x14ac:dyDescent="0.15">
      <c r="A32" s="3"/>
    </row>
    <row r="33" spans="1:10" ht="24" x14ac:dyDescent="0.15">
      <c r="A33" s="688" t="s">
        <v>725</v>
      </c>
      <c r="B33" s="688"/>
      <c r="C33" s="688"/>
      <c r="D33" s="688"/>
      <c r="E33" s="688"/>
      <c r="F33" s="688"/>
      <c r="G33" s="688"/>
      <c r="H33" s="688"/>
      <c r="I33" s="688"/>
      <c r="J33" s="688"/>
    </row>
    <row r="34" spans="1:10" s="28" customFormat="1" ht="9" customHeight="1" x14ac:dyDescent="0.15"/>
    <row r="35" spans="1:10" ht="16.5" customHeight="1" x14ac:dyDescent="0.15">
      <c r="A35" s="30" t="s">
        <v>336</v>
      </c>
      <c r="J35" s="29" t="s">
        <v>583</v>
      </c>
    </row>
    <row r="36" spans="1:10" ht="13.5" customHeight="1" x14ac:dyDescent="0.15">
      <c r="A36" s="780" t="s">
        <v>584</v>
      </c>
      <c r="B36" s="781"/>
      <c r="C36" s="777" t="s">
        <v>7</v>
      </c>
      <c r="D36" s="778"/>
      <c r="E36" s="777" t="s">
        <v>8</v>
      </c>
      <c r="F36" s="778"/>
      <c r="G36" s="777" t="s">
        <v>9</v>
      </c>
      <c r="H36" s="778"/>
      <c r="I36" s="777" t="s">
        <v>10</v>
      </c>
      <c r="J36" s="779"/>
    </row>
    <row r="37" spans="1:10" x14ac:dyDescent="0.15">
      <c r="A37" s="782"/>
      <c r="B37" s="783"/>
      <c r="C37" s="53" t="s">
        <v>11</v>
      </c>
      <c r="D37" s="53" t="s">
        <v>12</v>
      </c>
      <c r="E37" s="53" t="s">
        <v>11</v>
      </c>
      <c r="F37" s="53" t="s">
        <v>12</v>
      </c>
      <c r="G37" s="53" t="s">
        <v>11</v>
      </c>
      <c r="H37" s="53" t="s">
        <v>12</v>
      </c>
      <c r="I37" s="53" t="s">
        <v>11</v>
      </c>
      <c r="J37" s="54" t="s">
        <v>12</v>
      </c>
    </row>
    <row r="38" spans="1:10" x14ac:dyDescent="0.15">
      <c r="A38" s="313" t="s">
        <v>862</v>
      </c>
      <c r="B38" s="45" t="s">
        <v>13</v>
      </c>
      <c r="C38" s="39">
        <v>164.5</v>
      </c>
      <c r="D38" s="40">
        <v>156.4</v>
      </c>
      <c r="E38" s="40">
        <v>54.2</v>
      </c>
      <c r="F38" s="40">
        <v>50.2</v>
      </c>
      <c r="G38" s="40">
        <v>80.599999999999994</v>
      </c>
      <c r="H38" s="40">
        <v>79.900000000000006</v>
      </c>
      <c r="I38" s="40">
        <v>87.5</v>
      </c>
      <c r="J38" s="40">
        <v>84.6</v>
      </c>
    </row>
    <row r="39" spans="1:10" x14ac:dyDescent="0.15">
      <c r="A39" s="55"/>
      <c r="B39" s="46" t="s">
        <v>14</v>
      </c>
      <c r="C39" s="39">
        <v>164.8</v>
      </c>
      <c r="D39" s="40">
        <v>156.4</v>
      </c>
      <c r="E39" s="40">
        <v>54.5</v>
      </c>
      <c r="F39" s="40">
        <v>50.6</v>
      </c>
      <c r="G39" s="40">
        <v>81.400000000000006</v>
      </c>
      <c r="H39" s="40">
        <v>81.099999999999994</v>
      </c>
      <c r="I39" s="40">
        <v>87.4</v>
      </c>
      <c r="J39" s="40">
        <v>84.5</v>
      </c>
    </row>
    <row r="40" spans="1:10" x14ac:dyDescent="0.15">
      <c r="A40" s="310">
        <v>7</v>
      </c>
      <c r="B40" s="47" t="s">
        <v>13</v>
      </c>
      <c r="C40" s="39">
        <v>165.1</v>
      </c>
      <c r="D40" s="40">
        <v>156.69999999999999</v>
      </c>
      <c r="E40" s="40">
        <v>54.7</v>
      </c>
      <c r="F40" s="40">
        <v>50.5</v>
      </c>
      <c r="G40" s="40" t="s">
        <v>299</v>
      </c>
      <c r="H40" s="40" t="s">
        <v>299</v>
      </c>
      <c r="I40" s="40">
        <v>87.6</v>
      </c>
      <c r="J40" s="40">
        <v>84.6</v>
      </c>
    </row>
    <row r="41" spans="1:10" x14ac:dyDescent="0.15">
      <c r="A41" s="310"/>
      <c r="B41" s="47" t="s">
        <v>14</v>
      </c>
      <c r="C41" s="39">
        <v>165.4</v>
      </c>
      <c r="D41" s="40">
        <v>157.30000000000001</v>
      </c>
      <c r="E41" s="40">
        <v>55</v>
      </c>
      <c r="F41" s="40">
        <v>51.3</v>
      </c>
      <c r="G41" s="40" t="s">
        <v>299</v>
      </c>
      <c r="H41" s="40" t="s">
        <v>299</v>
      </c>
      <c r="I41" s="40">
        <v>87.6</v>
      </c>
      <c r="J41" s="40">
        <v>84.5</v>
      </c>
    </row>
    <row r="42" spans="1:10" x14ac:dyDescent="0.15">
      <c r="A42" s="311">
        <v>12</v>
      </c>
      <c r="B42" s="45" t="s">
        <v>13</v>
      </c>
      <c r="C42" s="39">
        <v>165.5</v>
      </c>
      <c r="D42" s="40">
        <v>156.80000000000001</v>
      </c>
      <c r="E42" s="40">
        <v>55.4</v>
      </c>
      <c r="F42" s="40">
        <v>50.7</v>
      </c>
      <c r="G42" s="40" t="s">
        <v>299</v>
      </c>
      <c r="H42" s="40" t="s">
        <v>299</v>
      </c>
      <c r="I42" s="40">
        <v>88.1</v>
      </c>
      <c r="J42" s="40">
        <v>84.7</v>
      </c>
    </row>
    <row r="43" spans="1:10" x14ac:dyDescent="0.15">
      <c r="A43" s="312"/>
      <c r="B43" s="46" t="s">
        <v>14</v>
      </c>
      <c r="C43" s="39">
        <v>165</v>
      </c>
      <c r="D43" s="40">
        <v>156.69999999999999</v>
      </c>
      <c r="E43" s="40">
        <v>55</v>
      </c>
      <c r="F43" s="40">
        <v>51.5</v>
      </c>
      <c r="G43" s="40" t="s">
        <v>299</v>
      </c>
      <c r="H43" s="40" t="s">
        <v>299</v>
      </c>
      <c r="I43" s="40">
        <v>87.5</v>
      </c>
      <c r="J43" s="40">
        <v>85</v>
      </c>
    </row>
    <row r="44" spans="1:10" x14ac:dyDescent="0.15">
      <c r="A44" s="313">
        <v>17</v>
      </c>
      <c r="B44" s="47" t="s">
        <v>13</v>
      </c>
      <c r="C44" s="39">
        <v>165.4</v>
      </c>
      <c r="D44" s="40">
        <v>156.80000000000001</v>
      </c>
      <c r="E44" s="40">
        <v>55.3</v>
      </c>
      <c r="F44" s="40">
        <v>50.8</v>
      </c>
      <c r="G44" s="40" t="s">
        <v>299</v>
      </c>
      <c r="H44" s="40" t="s">
        <v>299</v>
      </c>
      <c r="I44" s="40">
        <v>88.1</v>
      </c>
      <c r="J44" s="40">
        <v>84.9</v>
      </c>
    </row>
    <row r="45" spans="1:10" x14ac:dyDescent="0.15">
      <c r="A45" s="314"/>
      <c r="B45" s="47" t="s">
        <v>14</v>
      </c>
      <c r="C45" s="39">
        <v>165.2</v>
      </c>
      <c r="D45" s="40">
        <v>157</v>
      </c>
      <c r="E45" s="40">
        <v>54.8</v>
      </c>
      <c r="F45" s="40">
        <v>52.3</v>
      </c>
      <c r="G45" s="40" t="s">
        <v>299</v>
      </c>
      <c r="H45" s="40" t="s">
        <v>299</v>
      </c>
      <c r="I45" s="40">
        <v>88.1</v>
      </c>
      <c r="J45" s="40">
        <v>85.2</v>
      </c>
    </row>
    <row r="46" spans="1:10" x14ac:dyDescent="0.15">
      <c r="A46" s="311">
        <v>22</v>
      </c>
      <c r="B46" s="45" t="s">
        <v>13</v>
      </c>
      <c r="C46" s="39">
        <v>165.1</v>
      </c>
      <c r="D46" s="39">
        <v>156.5</v>
      </c>
      <c r="E46" s="39">
        <v>54.4</v>
      </c>
      <c r="F46" s="39">
        <v>50</v>
      </c>
      <c r="G46" s="39" t="s">
        <v>299</v>
      </c>
      <c r="H46" s="39" t="s">
        <v>299</v>
      </c>
      <c r="I46" s="39">
        <v>88.1</v>
      </c>
      <c r="J46" s="39">
        <v>84.8</v>
      </c>
    </row>
    <row r="47" spans="1:10" x14ac:dyDescent="0.15">
      <c r="A47" s="314"/>
      <c r="B47" s="46" t="s">
        <v>14</v>
      </c>
      <c r="C47" s="41">
        <v>164.3</v>
      </c>
      <c r="D47" s="39">
        <v>156.9</v>
      </c>
      <c r="E47" s="39">
        <v>53.9</v>
      </c>
      <c r="F47" s="39">
        <v>50.4</v>
      </c>
      <c r="G47" s="39" t="s">
        <v>299</v>
      </c>
      <c r="H47" s="39" t="s">
        <v>299</v>
      </c>
      <c r="I47" s="39">
        <v>87.5</v>
      </c>
      <c r="J47" s="39">
        <v>85.4</v>
      </c>
    </row>
    <row r="48" spans="1:10" x14ac:dyDescent="0.15">
      <c r="A48" s="49">
        <v>27</v>
      </c>
      <c r="B48" s="45" t="s">
        <v>13</v>
      </c>
      <c r="C48" s="39">
        <v>165.1</v>
      </c>
      <c r="D48" s="39">
        <v>156.5</v>
      </c>
      <c r="E48" s="39">
        <v>53.9</v>
      </c>
      <c r="F48" s="39">
        <v>49.9</v>
      </c>
      <c r="G48" s="39" t="s">
        <v>299</v>
      </c>
      <c r="H48" s="39" t="s">
        <v>299</v>
      </c>
      <c r="I48" s="39">
        <v>88.2</v>
      </c>
      <c r="J48" s="39">
        <v>84.9</v>
      </c>
    </row>
    <row r="49" spans="1:10" x14ac:dyDescent="0.15">
      <c r="A49" s="55"/>
      <c r="B49" s="46" t="s">
        <v>14</v>
      </c>
      <c r="C49" s="39">
        <v>165.1</v>
      </c>
      <c r="D49" s="39">
        <v>156.5</v>
      </c>
      <c r="E49" s="39">
        <v>53.6</v>
      </c>
      <c r="F49" s="39">
        <v>50.8</v>
      </c>
      <c r="G49" s="39" t="s">
        <v>299</v>
      </c>
      <c r="H49" s="39" t="s">
        <v>299</v>
      </c>
      <c r="I49" s="39">
        <v>88</v>
      </c>
      <c r="J49" s="39">
        <v>85.2</v>
      </c>
    </row>
    <row r="50" spans="1:10" x14ac:dyDescent="0.15">
      <c r="A50" s="313">
        <v>28</v>
      </c>
      <c r="B50" s="45" t="s">
        <v>13</v>
      </c>
      <c r="C50" s="39">
        <v>165.2</v>
      </c>
      <c r="D50" s="39">
        <v>156.5</v>
      </c>
      <c r="E50" s="39">
        <v>53.9</v>
      </c>
      <c r="F50" s="39">
        <v>50</v>
      </c>
      <c r="G50" s="39" t="s">
        <v>299</v>
      </c>
      <c r="H50" s="39" t="s">
        <v>299</v>
      </c>
      <c r="I50" s="39" t="s">
        <v>299</v>
      </c>
      <c r="J50" s="39" t="s">
        <v>299</v>
      </c>
    </row>
    <row r="51" spans="1:10" x14ac:dyDescent="0.15">
      <c r="A51" s="314"/>
      <c r="B51" s="46" t="s">
        <v>14</v>
      </c>
      <c r="C51" s="41">
        <v>165.2</v>
      </c>
      <c r="D51" s="39">
        <v>156.6</v>
      </c>
      <c r="E51" s="39">
        <v>54.5</v>
      </c>
      <c r="F51" s="39">
        <v>50.2</v>
      </c>
      <c r="G51" s="39" t="s">
        <v>299</v>
      </c>
      <c r="H51" s="39" t="s">
        <v>299</v>
      </c>
      <c r="I51" s="39" t="s">
        <v>299</v>
      </c>
      <c r="J51" s="39" t="s">
        <v>299</v>
      </c>
    </row>
    <row r="52" spans="1:10" x14ac:dyDescent="0.15">
      <c r="A52" s="313">
        <v>29</v>
      </c>
      <c r="B52" s="45" t="s">
        <v>13</v>
      </c>
      <c r="C52" s="39">
        <v>165.3</v>
      </c>
      <c r="D52" s="39">
        <v>156.5</v>
      </c>
      <c r="E52" s="39">
        <v>53.9</v>
      </c>
      <c r="F52" s="39">
        <v>50</v>
      </c>
      <c r="G52" s="39" t="s">
        <v>299</v>
      </c>
      <c r="H52" s="39" t="s">
        <v>299</v>
      </c>
      <c r="I52" s="39" t="s">
        <v>299</v>
      </c>
      <c r="J52" s="39" t="s">
        <v>299</v>
      </c>
    </row>
    <row r="53" spans="1:10" x14ac:dyDescent="0.15">
      <c r="A53" s="314"/>
      <c r="B53" s="46" t="s">
        <v>14</v>
      </c>
      <c r="C53" s="41">
        <v>165.3</v>
      </c>
      <c r="D53" s="39">
        <v>156.30000000000001</v>
      </c>
      <c r="E53" s="39">
        <v>54.2</v>
      </c>
      <c r="F53" s="39">
        <v>50.2</v>
      </c>
      <c r="G53" s="39" t="s">
        <v>299</v>
      </c>
      <c r="H53" s="39" t="s">
        <v>299</v>
      </c>
      <c r="I53" s="39" t="s">
        <v>299</v>
      </c>
      <c r="J53" s="39" t="s">
        <v>299</v>
      </c>
    </row>
    <row r="54" spans="1:10" x14ac:dyDescent="0.15">
      <c r="A54" s="315">
        <v>30</v>
      </c>
      <c r="B54" s="48" t="s">
        <v>13</v>
      </c>
      <c r="C54" s="39">
        <v>165.3</v>
      </c>
      <c r="D54" s="39">
        <v>156.6</v>
      </c>
      <c r="E54" s="39">
        <v>54</v>
      </c>
      <c r="F54" s="39">
        <v>49.9</v>
      </c>
      <c r="G54" s="39" t="s">
        <v>299</v>
      </c>
      <c r="H54" s="39" t="s">
        <v>299</v>
      </c>
      <c r="I54" s="39" t="s">
        <v>299</v>
      </c>
      <c r="J54" s="39" t="s">
        <v>299</v>
      </c>
    </row>
    <row r="55" spans="1:10" x14ac:dyDescent="0.15">
      <c r="A55" s="312"/>
      <c r="B55" s="46" t="s">
        <v>14</v>
      </c>
      <c r="C55" s="39">
        <v>165.7</v>
      </c>
      <c r="D55" s="39">
        <v>157.1</v>
      </c>
      <c r="E55" s="39">
        <v>54.4</v>
      </c>
      <c r="F55" s="39">
        <v>50.2</v>
      </c>
      <c r="G55" s="39" t="s">
        <v>299</v>
      </c>
      <c r="H55" s="39" t="s">
        <v>299</v>
      </c>
      <c r="I55" s="39" t="s">
        <v>299</v>
      </c>
      <c r="J55" s="39" t="s">
        <v>299</v>
      </c>
    </row>
    <row r="56" spans="1:10" x14ac:dyDescent="0.15">
      <c r="A56" s="315" t="s">
        <v>863</v>
      </c>
      <c r="B56" s="48" t="s">
        <v>13</v>
      </c>
      <c r="C56" s="39">
        <v>165.4</v>
      </c>
      <c r="D56" s="39">
        <v>156.5</v>
      </c>
      <c r="E56" s="39">
        <v>54.1</v>
      </c>
      <c r="F56" s="39">
        <v>50.1</v>
      </c>
      <c r="G56" s="39" t="s">
        <v>299</v>
      </c>
      <c r="H56" s="39" t="s">
        <v>299</v>
      </c>
      <c r="I56" s="39" t="s">
        <v>299</v>
      </c>
      <c r="J56" s="39" t="s">
        <v>299</v>
      </c>
    </row>
    <row r="57" spans="1:10" x14ac:dyDescent="0.15">
      <c r="A57" s="312"/>
      <c r="B57" s="46" t="s">
        <v>14</v>
      </c>
      <c r="C57" s="39">
        <v>165.6</v>
      </c>
      <c r="D57" s="39">
        <v>156.5</v>
      </c>
      <c r="E57" s="39">
        <v>54.5</v>
      </c>
      <c r="F57" s="39">
        <v>50.5</v>
      </c>
      <c r="G57" s="39" t="s">
        <v>299</v>
      </c>
      <c r="H57" s="39" t="s">
        <v>299</v>
      </c>
      <c r="I57" s="39" t="s">
        <v>299</v>
      </c>
      <c r="J57" s="39" t="s">
        <v>299</v>
      </c>
    </row>
    <row r="58" spans="1:10" s="43" customFormat="1" x14ac:dyDescent="0.15">
      <c r="A58" s="399">
        <v>2</v>
      </c>
      <c r="B58" s="400" t="s">
        <v>13</v>
      </c>
      <c r="C58" s="401">
        <v>166.1</v>
      </c>
      <c r="D58" s="401">
        <v>156.69999999999999</v>
      </c>
      <c r="E58" s="401">
        <v>55.2</v>
      </c>
      <c r="F58" s="401">
        <v>50.2</v>
      </c>
      <c r="G58" s="401" t="s">
        <v>299</v>
      </c>
      <c r="H58" s="401" t="s">
        <v>299</v>
      </c>
      <c r="I58" s="401" t="s">
        <v>299</v>
      </c>
      <c r="J58" s="401" t="s">
        <v>299</v>
      </c>
    </row>
    <row r="59" spans="1:10" s="43" customFormat="1" x14ac:dyDescent="0.15">
      <c r="A59" s="407"/>
      <c r="B59" s="403" t="s">
        <v>14</v>
      </c>
      <c r="C59" s="401" t="s">
        <v>299</v>
      </c>
      <c r="D59" s="401" t="s">
        <v>299</v>
      </c>
      <c r="E59" s="401" t="s">
        <v>299</v>
      </c>
      <c r="F59" s="401" t="s">
        <v>299</v>
      </c>
      <c r="G59" s="401" t="s">
        <v>299</v>
      </c>
      <c r="H59" s="401" t="s">
        <v>299</v>
      </c>
      <c r="I59" s="401" t="s">
        <v>299</v>
      </c>
      <c r="J59" s="401" t="s">
        <v>299</v>
      </c>
    </row>
    <row r="60" spans="1:10" s="43" customFormat="1" x14ac:dyDescent="0.15">
      <c r="A60" s="408">
        <v>3</v>
      </c>
      <c r="B60" s="403" t="s">
        <v>14</v>
      </c>
      <c r="C60" s="406">
        <v>166.1</v>
      </c>
      <c r="D60" s="406">
        <v>156.69999999999999</v>
      </c>
      <c r="E60" s="406">
        <v>55.5</v>
      </c>
      <c r="F60" s="406">
        <v>51.5</v>
      </c>
      <c r="G60" s="406" t="s">
        <v>299</v>
      </c>
      <c r="H60" s="406" t="s">
        <v>299</v>
      </c>
      <c r="I60" s="406" t="s">
        <v>299</v>
      </c>
      <c r="J60" s="406" t="s">
        <v>299</v>
      </c>
    </row>
    <row r="61" spans="1:10" ht="16.5" customHeight="1" x14ac:dyDescent="0.15">
      <c r="A61" s="239" t="s">
        <v>749</v>
      </c>
      <c r="J61" s="29" t="s">
        <v>585</v>
      </c>
    </row>
    <row r="62" spans="1:10" x14ac:dyDescent="0.15">
      <c r="A62" s="3" t="s">
        <v>907</v>
      </c>
    </row>
    <row r="63" spans="1:10" x14ac:dyDescent="0.15">
      <c r="A63" s="3"/>
    </row>
  </sheetData>
  <mergeCells count="12">
    <mergeCell ref="E36:F36"/>
    <mergeCell ref="G36:H36"/>
    <mergeCell ref="A1:J1"/>
    <mergeCell ref="A33:J33"/>
    <mergeCell ref="I36:J36"/>
    <mergeCell ref="A4:B5"/>
    <mergeCell ref="C4:D4"/>
    <mergeCell ref="E4:F4"/>
    <mergeCell ref="G4:H4"/>
    <mergeCell ref="I4:J4"/>
    <mergeCell ref="A36:B37"/>
    <mergeCell ref="C36:D36"/>
  </mergeCells>
  <phoneticPr fontId="4"/>
  <printOptions horizontalCentered="1"/>
  <pageMargins left="0.39370078740157483" right="0.39370078740157483" top="0.59055118110236227" bottom="0.39370078740157483" header="0.51181102362204722" footer="0"/>
  <pageSetup paperSize="9" scale="96"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9"/>
  <sheetViews>
    <sheetView topLeftCell="A40" zoomScaleNormal="100" workbookViewId="0">
      <selection activeCell="E64" sqref="E64"/>
    </sheetView>
  </sheetViews>
  <sheetFormatPr defaultRowHeight="13.5" x14ac:dyDescent="0.15"/>
  <cols>
    <col min="1" max="1" width="17.375" style="28" customWidth="1"/>
    <col min="2" max="2" width="5.5" style="28" bestFit="1" customWidth="1"/>
    <col min="3" max="3" width="6.375" style="28" bestFit="1" customWidth="1"/>
    <col min="4" max="9" width="10.5" style="26" customWidth="1"/>
    <col min="10" max="16384" width="9" style="28"/>
  </cols>
  <sheetData>
    <row r="1" spans="1:9" ht="24" x14ac:dyDescent="0.15">
      <c r="A1" s="704" t="s">
        <v>726</v>
      </c>
      <c r="B1" s="704"/>
      <c r="C1" s="704"/>
      <c r="D1" s="704"/>
      <c r="E1" s="704"/>
      <c r="F1" s="704"/>
      <c r="G1" s="704"/>
      <c r="H1" s="704"/>
      <c r="I1" s="704"/>
    </row>
    <row r="2" spans="1:9" ht="9" customHeight="1" x14ac:dyDescent="0.15">
      <c r="A2" s="50"/>
      <c r="B2" s="50"/>
      <c r="C2" s="50"/>
      <c r="D2" s="94"/>
      <c r="E2" s="94"/>
      <c r="F2" s="94"/>
      <c r="G2" s="94"/>
      <c r="H2" s="94"/>
      <c r="I2" s="94"/>
    </row>
    <row r="3" spans="1:9" ht="16.5" customHeight="1" x14ac:dyDescent="0.15">
      <c r="A3" s="415"/>
      <c r="B3" s="416"/>
      <c r="C3" s="416"/>
      <c r="D3" s="409"/>
      <c r="E3" s="409"/>
      <c r="F3" s="409"/>
      <c r="G3" s="409"/>
      <c r="H3" s="410"/>
      <c r="I3" s="411" t="s">
        <v>886</v>
      </c>
    </row>
    <row r="4" spans="1:9" ht="13.5" customHeight="1" x14ac:dyDescent="0.15">
      <c r="A4" s="784" t="s">
        <v>586</v>
      </c>
      <c r="B4" s="785"/>
      <c r="C4" s="786"/>
      <c r="D4" s="798" t="s">
        <v>587</v>
      </c>
      <c r="E4" s="799"/>
      <c r="F4" s="799"/>
      <c r="G4" s="799"/>
      <c r="H4" s="799"/>
      <c r="I4" s="799"/>
    </row>
    <row r="5" spans="1:9" x14ac:dyDescent="0.15">
      <c r="A5" s="787"/>
      <c r="B5" s="787"/>
      <c r="C5" s="788"/>
      <c r="D5" s="412" t="s">
        <v>588</v>
      </c>
      <c r="E5" s="412" t="s">
        <v>589</v>
      </c>
      <c r="F5" s="412" t="s">
        <v>590</v>
      </c>
      <c r="G5" s="412" t="s">
        <v>591</v>
      </c>
      <c r="H5" s="412" t="s">
        <v>592</v>
      </c>
      <c r="I5" s="413" t="s">
        <v>593</v>
      </c>
    </row>
    <row r="6" spans="1:9" x14ac:dyDescent="0.15">
      <c r="A6" s="801" t="s">
        <v>15</v>
      </c>
      <c r="B6" s="800" t="s">
        <v>16</v>
      </c>
      <c r="C6" s="417" t="s">
        <v>13</v>
      </c>
      <c r="D6" s="418">
        <v>9.44</v>
      </c>
      <c r="E6" s="419">
        <v>11.18</v>
      </c>
      <c r="F6" s="419">
        <v>12.8</v>
      </c>
      <c r="G6" s="419">
        <v>14.64</v>
      </c>
      <c r="H6" s="419">
        <v>16.600000000000001</v>
      </c>
      <c r="I6" s="419">
        <v>19.7</v>
      </c>
    </row>
    <row r="7" spans="1:9" x14ac:dyDescent="0.15">
      <c r="A7" s="801"/>
      <c r="B7" s="800"/>
      <c r="C7" s="420" t="s">
        <v>17</v>
      </c>
      <c r="D7" s="421">
        <v>9.94</v>
      </c>
      <c r="E7" s="422">
        <v>11.44</v>
      </c>
      <c r="F7" s="422">
        <v>13.41</v>
      </c>
      <c r="G7" s="422">
        <v>15.13</v>
      </c>
      <c r="H7" s="422">
        <v>17.8</v>
      </c>
      <c r="I7" s="422">
        <v>21.2</v>
      </c>
    </row>
    <row r="8" spans="1:9" x14ac:dyDescent="0.15">
      <c r="A8" s="801"/>
      <c r="B8" s="800"/>
      <c r="C8" s="420" t="s">
        <v>14</v>
      </c>
      <c r="D8" s="421">
        <v>10.039999999999999</v>
      </c>
      <c r="E8" s="422">
        <v>11.94</v>
      </c>
      <c r="F8" s="422">
        <v>13.22</v>
      </c>
      <c r="G8" s="422">
        <v>15.66</v>
      </c>
      <c r="H8" s="422">
        <v>17.93</v>
      </c>
      <c r="I8" s="422">
        <v>21.66</v>
      </c>
    </row>
    <row r="9" spans="1:9" x14ac:dyDescent="0.15">
      <c r="A9" s="801" t="s">
        <v>18</v>
      </c>
      <c r="B9" s="800" t="s">
        <v>19</v>
      </c>
      <c r="C9" s="420" t="s">
        <v>13</v>
      </c>
      <c r="D9" s="421">
        <v>12.06</v>
      </c>
      <c r="E9" s="422">
        <v>14.69</v>
      </c>
      <c r="F9" s="422">
        <v>16.68</v>
      </c>
      <c r="G9" s="422">
        <v>18.52</v>
      </c>
      <c r="H9" s="422">
        <v>20.61</v>
      </c>
      <c r="I9" s="422">
        <v>22.98</v>
      </c>
    </row>
    <row r="10" spans="1:9" x14ac:dyDescent="0.15">
      <c r="A10" s="801"/>
      <c r="B10" s="800"/>
      <c r="C10" s="420" t="s">
        <v>17</v>
      </c>
      <c r="D10" s="421">
        <v>12.41</v>
      </c>
      <c r="E10" s="422">
        <v>15.34</v>
      </c>
      <c r="F10" s="422">
        <v>17.36</v>
      </c>
      <c r="G10" s="422">
        <v>19.12</v>
      </c>
      <c r="H10" s="422">
        <v>21.72</v>
      </c>
      <c r="I10" s="422">
        <v>23.67</v>
      </c>
    </row>
    <row r="11" spans="1:9" x14ac:dyDescent="0.15">
      <c r="A11" s="801"/>
      <c r="B11" s="800"/>
      <c r="C11" s="420" t="s">
        <v>14</v>
      </c>
      <c r="D11" s="421">
        <v>13.06</v>
      </c>
      <c r="E11" s="422">
        <v>16.02</v>
      </c>
      <c r="F11" s="422">
        <v>16.260000000000002</v>
      </c>
      <c r="G11" s="422">
        <v>18.68</v>
      </c>
      <c r="H11" s="422">
        <v>22.22</v>
      </c>
      <c r="I11" s="422">
        <v>24.74</v>
      </c>
    </row>
    <row r="12" spans="1:9" x14ac:dyDescent="0.15">
      <c r="A12" s="801" t="s">
        <v>20</v>
      </c>
      <c r="B12" s="800" t="s">
        <v>21</v>
      </c>
      <c r="C12" s="420" t="s">
        <v>13</v>
      </c>
      <c r="D12" s="421">
        <v>25.58</v>
      </c>
      <c r="E12" s="422">
        <v>27.68</v>
      </c>
      <c r="F12" s="422">
        <v>30.07</v>
      </c>
      <c r="G12" s="422">
        <v>31.08</v>
      </c>
      <c r="H12" s="422">
        <v>33.78</v>
      </c>
      <c r="I12" s="422">
        <v>35.49</v>
      </c>
    </row>
    <row r="13" spans="1:9" x14ac:dyDescent="0.15">
      <c r="A13" s="801"/>
      <c r="B13" s="800"/>
      <c r="C13" s="420" t="s">
        <v>17</v>
      </c>
      <c r="D13" s="421">
        <v>27</v>
      </c>
      <c r="E13" s="422">
        <v>28.11</v>
      </c>
      <c r="F13" s="422">
        <v>30.58</v>
      </c>
      <c r="G13" s="422">
        <v>32.340000000000003</v>
      </c>
      <c r="H13" s="422">
        <v>36.07</v>
      </c>
      <c r="I13" s="422">
        <v>39.49</v>
      </c>
    </row>
    <row r="14" spans="1:9" x14ac:dyDescent="0.15">
      <c r="A14" s="801"/>
      <c r="B14" s="800"/>
      <c r="C14" s="420" t="s">
        <v>14</v>
      </c>
      <c r="D14" s="421">
        <v>26.5</v>
      </c>
      <c r="E14" s="422">
        <v>30.52</v>
      </c>
      <c r="F14" s="422">
        <v>32.18</v>
      </c>
      <c r="G14" s="422">
        <v>32.68</v>
      </c>
      <c r="H14" s="422">
        <v>35.119999999999997</v>
      </c>
      <c r="I14" s="422">
        <v>39.380000000000003</v>
      </c>
    </row>
    <row r="15" spans="1:9" x14ac:dyDescent="0.15">
      <c r="A15" s="802" t="s">
        <v>22</v>
      </c>
      <c r="B15" s="800" t="s">
        <v>19</v>
      </c>
      <c r="C15" s="420" t="s">
        <v>13</v>
      </c>
      <c r="D15" s="421">
        <v>27.95</v>
      </c>
      <c r="E15" s="422">
        <v>32.54</v>
      </c>
      <c r="F15" s="422">
        <v>36.1</v>
      </c>
      <c r="G15" s="422">
        <v>39.950000000000003</v>
      </c>
      <c r="H15" s="422">
        <v>44.01</v>
      </c>
      <c r="I15" s="422">
        <v>47.02</v>
      </c>
    </row>
    <row r="16" spans="1:9" x14ac:dyDescent="0.15">
      <c r="A16" s="802"/>
      <c r="B16" s="800"/>
      <c r="C16" s="420" t="s">
        <v>17</v>
      </c>
      <c r="D16" s="421">
        <v>28.5</v>
      </c>
      <c r="E16" s="422">
        <v>32.46</v>
      </c>
      <c r="F16" s="422">
        <v>36.380000000000003</v>
      </c>
      <c r="G16" s="422">
        <v>40.479999999999997</v>
      </c>
      <c r="H16" s="422">
        <v>45.04</v>
      </c>
      <c r="I16" s="422">
        <v>48.08</v>
      </c>
    </row>
    <row r="17" spans="1:9" x14ac:dyDescent="0.15">
      <c r="A17" s="802"/>
      <c r="B17" s="800"/>
      <c r="C17" s="420" t="s">
        <v>14</v>
      </c>
      <c r="D17" s="421">
        <v>28.66</v>
      </c>
      <c r="E17" s="422">
        <v>33.78</v>
      </c>
      <c r="F17" s="422">
        <v>37.9</v>
      </c>
      <c r="G17" s="422">
        <v>42.06</v>
      </c>
      <c r="H17" s="422">
        <v>44.92</v>
      </c>
      <c r="I17" s="422">
        <v>49.76</v>
      </c>
    </row>
    <row r="18" spans="1:9" x14ac:dyDescent="0.15">
      <c r="A18" s="802" t="s">
        <v>23</v>
      </c>
      <c r="B18" s="800" t="s">
        <v>19</v>
      </c>
      <c r="C18" s="420" t="s">
        <v>13</v>
      </c>
      <c r="D18" s="421">
        <v>18.63</v>
      </c>
      <c r="E18" s="422">
        <v>29.84</v>
      </c>
      <c r="F18" s="422">
        <v>39.57</v>
      </c>
      <c r="G18" s="422">
        <v>47.03</v>
      </c>
      <c r="H18" s="422">
        <v>56.9</v>
      </c>
      <c r="I18" s="422">
        <v>65.489999999999995</v>
      </c>
    </row>
    <row r="19" spans="1:9" x14ac:dyDescent="0.15">
      <c r="A19" s="802"/>
      <c r="B19" s="800"/>
      <c r="C19" s="420" t="s">
        <v>17</v>
      </c>
      <c r="D19" s="421">
        <v>21.28</v>
      </c>
      <c r="E19" s="422">
        <v>29.91</v>
      </c>
      <c r="F19" s="422">
        <v>37.520000000000003</v>
      </c>
      <c r="G19" s="422">
        <v>46.28</v>
      </c>
      <c r="H19" s="422">
        <v>55.57</v>
      </c>
      <c r="I19" s="422">
        <v>64.599999999999994</v>
      </c>
    </row>
    <row r="20" spans="1:9" x14ac:dyDescent="0.15">
      <c r="A20" s="802"/>
      <c r="B20" s="800"/>
      <c r="C20" s="420" t="s">
        <v>14</v>
      </c>
      <c r="D20" s="421">
        <v>23.58</v>
      </c>
      <c r="E20" s="422">
        <v>28.62</v>
      </c>
      <c r="F20" s="422">
        <v>39.22</v>
      </c>
      <c r="G20" s="422">
        <v>42.14</v>
      </c>
      <c r="H20" s="422">
        <v>50.56</v>
      </c>
      <c r="I20" s="422">
        <v>65.959999999999994</v>
      </c>
    </row>
    <row r="21" spans="1:9" x14ac:dyDescent="0.15">
      <c r="A21" s="801" t="s">
        <v>24</v>
      </c>
      <c r="B21" s="800" t="s">
        <v>25</v>
      </c>
      <c r="C21" s="420" t="s">
        <v>13</v>
      </c>
      <c r="D21" s="421">
        <v>11.4</v>
      </c>
      <c r="E21" s="422">
        <v>10.55</v>
      </c>
      <c r="F21" s="422">
        <v>10</v>
      </c>
      <c r="G21" s="422">
        <v>9.61</v>
      </c>
      <c r="H21" s="422">
        <v>9.17</v>
      </c>
      <c r="I21" s="422">
        <v>8.7799999999999994</v>
      </c>
    </row>
    <row r="22" spans="1:9" x14ac:dyDescent="0.15">
      <c r="A22" s="801"/>
      <c r="B22" s="800"/>
      <c r="C22" s="420" t="s">
        <v>17</v>
      </c>
      <c r="D22" s="421">
        <v>11.09</v>
      </c>
      <c r="E22" s="422">
        <v>10.41</v>
      </c>
      <c r="F22" s="422">
        <v>9.93</v>
      </c>
      <c r="G22" s="422">
        <v>9.52</v>
      </c>
      <c r="H22" s="422">
        <v>9.08</v>
      </c>
      <c r="I22" s="422">
        <v>8.64</v>
      </c>
    </row>
    <row r="23" spans="1:9" x14ac:dyDescent="0.15">
      <c r="A23" s="801"/>
      <c r="B23" s="800"/>
      <c r="C23" s="420" t="s">
        <v>14</v>
      </c>
      <c r="D23" s="421">
        <v>10.77</v>
      </c>
      <c r="E23" s="422">
        <v>10.41</v>
      </c>
      <c r="F23" s="422">
        <v>9.98</v>
      </c>
      <c r="G23" s="422">
        <v>9.4700000000000006</v>
      </c>
      <c r="H23" s="422">
        <v>9.14</v>
      </c>
      <c r="I23" s="422">
        <v>8.5</v>
      </c>
    </row>
    <row r="24" spans="1:9" x14ac:dyDescent="0.15">
      <c r="A24" s="801" t="s">
        <v>26</v>
      </c>
      <c r="B24" s="800" t="s">
        <v>21</v>
      </c>
      <c r="C24" s="420" t="s">
        <v>13</v>
      </c>
      <c r="D24" s="421">
        <v>115.37</v>
      </c>
      <c r="E24" s="422">
        <v>127.38</v>
      </c>
      <c r="F24" s="422">
        <v>137.76</v>
      </c>
      <c r="G24" s="422">
        <v>145.84</v>
      </c>
      <c r="H24" s="422">
        <v>155.1</v>
      </c>
      <c r="I24" s="422">
        <v>167.08</v>
      </c>
    </row>
    <row r="25" spans="1:9" x14ac:dyDescent="0.15">
      <c r="A25" s="801"/>
      <c r="B25" s="800"/>
      <c r="C25" s="420" t="s">
        <v>17</v>
      </c>
      <c r="D25" s="421">
        <v>118.66</v>
      </c>
      <c r="E25" s="422">
        <v>128.82</v>
      </c>
      <c r="F25" s="422">
        <v>138.69999999999999</v>
      </c>
      <c r="G25" s="422">
        <v>147.22</v>
      </c>
      <c r="H25" s="422">
        <v>160.05000000000001</v>
      </c>
      <c r="I25" s="422">
        <v>172.06</v>
      </c>
    </row>
    <row r="26" spans="1:9" x14ac:dyDescent="0.15">
      <c r="A26" s="789"/>
      <c r="B26" s="792"/>
      <c r="C26" s="423" t="s">
        <v>14</v>
      </c>
      <c r="D26" s="421">
        <v>119.92</v>
      </c>
      <c r="E26" s="422">
        <v>129.84</v>
      </c>
      <c r="F26" s="422">
        <v>135.65</v>
      </c>
      <c r="G26" s="422">
        <v>150.9</v>
      </c>
      <c r="H26" s="422">
        <v>158.63999999999999</v>
      </c>
      <c r="I26" s="422">
        <v>177.82</v>
      </c>
    </row>
    <row r="27" spans="1:9" x14ac:dyDescent="0.15">
      <c r="A27" s="801" t="s">
        <v>27</v>
      </c>
      <c r="B27" s="800" t="s">
        <v>28</v>
      </c>
      <c r="C27" s="420" t="s">
        <v>13</v>
      </c>
      <c r="D27" s="421">
        <v>8.4700000000000006</v>
      </c>
      <c r="E27" s="422">
        <v>12.36</v>
      </c>
      <c r="F27" s="422">
        <v>16.010000000000002</v>
      </c>
      <c r="G27" s="422">
        <v>19.84</v>
      </c>
      <c r="H27" s="422">
        <v>23.72</v>
      </c>
      <c r="I27" s="422">
        <v>27.86</v>
      </c>
    </row>
    <row r="28" spans="1:9" x14ac:dyDescent="0.15">
      <c r="A28" s="801"/>
      <c r="B28" s="800"/>
      <c r="C28" s="420" t="s">
        <v>17</v>
      </c>
      <c r="D28" s="421">
        <v>8.9499999999999993</v>
      </c>
      <c r="E28" s="422">
        <v>12.07</v>
      </c>
      <c r="F28" s="422">
        <v>15.73</v>
      </c>
      <c r="G28" s="422">
        <v>18.7</v>
      </c>
      <c r="H28" s="422">
        <v>22.13</v>
      </c>
      <c r="I28" s="422">
        <v>26.44</v>
      </c>
    </row>
    <row r="29" spans="1:9" x14ac:dyDescent="0.15">
      <c r="A29" s="801"/>
      <c r="B29" s="800"/>
      <c r="C29" s="417" t="s">
        <v>14</v>
      </c>
      <c r="D29" s="424">
        <v>8.9499999999999993</v>
      </c>
      <c r="E29" s="425">
        <v>12.94</v>
      </c>
      <c r="F29" s="425">
        <v>15.64</v>
      </c>
      <c r="G29" s="425">
        <v>19.5</v>
      </c>
      <c r="H29" s="425">
        <v>21.68</v>
      </c>
      <c r="I29" s="425">
        <v>29.78</v>
      </c>
    </row>
    <row r="30" spans="1:9" x14ac:dyDescent="0.15">
      <c r="A30" s="414"/>
      <c r="B30" s="414"/>
      <c r="C30" s="414"/>
      <c r="D30" s="414"/>
      <c r="E30" s="414"/>
      <c r="F30" s="414"/>
      <c r="G30" s="414"/>
      <c r="H30" s="414"/>
      <c r="I30" s="414"/>
    </row>
    <row r="31" spans="1:9" ht="13.5" customHeight="1" x14ac:dyDescent="0.15">
      <c r="A31" s="784" t="s">
        <v>586</v>
      </c>
      <c r="B31" s="785"/>
      <c r="C31" s="786"/>
      <c r="D31" s="798" t="s">
        <v>594</v>
      </c>
      <c r="E31" s="799"/>
      <c r="F31" s="799"/>
      <c r="G31" s="799"/>
      <c r="H31" s="799"/>
      <c r="I31" s="799"/>
    </row>
    <row r="32" spans="1:9" x14ac:dyDescent="0.15">
      <c r="A32" s="787"/>
      <c r="B32" s="787"/>
      <c r="C32" s="788"/>
      <c r="D32" s="412" t="s">
        <v>588</v>
      </c>
      <c r="E32" s="412" t="s">
        <v>589</v>
      </c>
      <c r="F32" s="412" t="s">
        <v>590</v>
      </c>
      <c r="G32" s="412" t="s">
        <v>591</v>
      </c>
      <c r="H32" s="412" t="s">
        <v>592</v>
      </c>
      <c r="I32" s="413" t="s">
        <v>593</v>
      </c>
    </row>
    <row r="33" spans="1:9" x14ac:dyDescent="0.15">
      <c r="A33" s="789" t="s">
        <v>15</v>
      </c>
      <c r="B33" s="792" t="s">
        <v>16</v>
      </c>
      <c r="C33" s="420" t="s">
        <v>13</v>
      </c>
      <c r="D33" s="426">
        <v>8.75</v>
      </c>
      <c r="E33" s="427">
        <v>10.44</v>
      </c>
      <c r="F33" s="427">
        <v>12.07</v>
      </c>
      <c r="G33" s="427">
        <v>13.99</v>
      </c>
      <c r="H33" s="427">
        <v>16.36</v>
      </c>
      <c r="I33" s="427">
        <v>19.37</v>
      </c>
    </row>
    <row r="34" spans="1:9" x14ac:dyDescent="0.15">
      <c r="A34" s="790"/>
      <c r="B34" s="793"/>
      <c r="C34" s="420" t="s">
        <v>17</v>
      </c>
      <c r="D34" s="428">
        <v>9.1999999999999993</v>
      </c>
      <c r="E34" s="429">
        <v>10.85</v>
      </c>
      <c r="F34" s="429">
        <v>12.51</v>
      </c>
      <c r="G34" s="429">
        <v>14.61</v>
      </c>
      <c r="H34" s="429">
        <v>17.27</v>
      </c>
      <c r="I34" s="429">
        <v>20.100000000000001</v>
      </c>
    </row>
    <row r="35" spans="1:9" x14ac:dyDescent="0.15">
      <c r="A35" s="791"/>
      <c r="B35" s="794"/>
      <c r="C35" s="420" t="s">
        <v>14</v>
      </c>
      <c r="D35" s="430">
        <v>9.32</v>
      </c>
      <c r="E35" s="431">
        <v>10.76</v>
      </c>
      <c r="F35" s="431">
        <v>12.88</v>
      </c>
      <c r="G35" s="431">
        <v>15.22</v>
      </c>
      <c r="H35" s="431">
        <v>17.02</v>
      </c>
      <c r="I35" s="431">
        <v>19.920000000000002</v>
      </c>
    </row>
    <row r="36" spans="1:9" x14ac:dyDescent="0.15">
      <c r="A36" s="789" t="s">
        <v>18</v>
      </c>
      <c r="B36" s="792" t="s">
        <v>19</v>
      </c>
      <c r="C36" s="420" t="s">
        <v>13</v>
      </c>
      <c r="D36" s="430">
        <v>11.47</v>
      </c>
      <c r="E36" s="431">
        <v>13.77</v>
      </c>
      <c r="F36" s="431">
        <v>15.76</v>
      </c>
      <c r="G36" s="431">
        <v>17.97</v>
      </c>
      <c r="H36" s="431">
        <v>19.39</v>
      </c>
      <c r="I36" s="431">
        <v>21.1</v>
      </c>
    </row>
    <row r="37" spans="1:9" x14ac:dyDescent="0.15">
      <c r="A37" s="790"/>
      <c r="B37" s="793"/>
      <c r="C37" s="420" t="s">
        <v>17</v>
      </c>
      <c r="D37" s="432">
        <v>12.1</v>
      </c>
      <c r="E37" s="433">
        <v>14.77</v>
      </c>
      <c r="F37" s="433">
        <v>16.22</v>
      </c>
      <c r="G37" s="433">
        <v>18.3</v>
      </c>
      <c r="H37" s="433">
        <v>20.65</v>
      </c>
      <c r="I37" s="433">
        <v>21.76</v>
      </c>
    </row>
    <row r="38" spans="1:9" x14ac:dyDescent="0.15">
      <c r="A38" s="791"/>
      <c r="B38" s="794"/>
      <c r="C38" s="420" t="s">
        <v>14</v>
      </c>
      <c r="D38" s="434">
        <v>12.44</v>
      </c>
      <c r="E38" s="435">
        <v>15.16</v>
      </c>
      <c r="F38" s="435">
        <v>16.420000000000002</v>
      </c>
      <c r="G38" s="436">
        <v>20.239999999999998</v>
      </c>
      <c r="H38" s="437">
        <v>20.52</v>
      </c>
      <c r="I38" s="437">
        <v>22.04</v>
      </c>
    </row>
    <row r="39" spans="1:9" x14ac:dyDescent="0.15">
      <c r="A39" s="789" t="s">
        <v>20</v>
      </c>
      <c r="B39" s="792" t="s">
        <v>21</v>
      </c>
      <c r="C39" s="420" t="s">
        <v>13</v>
      </c>
      <c r="D39" s="430">
        <v>28.41</v>
      </c>
      <c r="E39" s="431">
        <v>30.78</v>
      </c>
      <c r="F39" s="431">
        <v>32.75</v>
      </c>
      <c r="G39" s="431">
        <v>34.99</v>
      </c>
      <c r="H39" s="431">
        <v>37.950000000000003</v>
      </c>
      <c r="I39" s="431">
        <v>40.71</v>
      </c>
    </row>
    <row r="40" spans="1:9" x14ac:dyDescent="0.15">
      <c r="A40" s="790"/>
      <c r="B40" s="793"/>
      <c r="C40" s="420" t="s">
        <v>17</v>
      </c>
      <c r="D40" s="438">
        <v>29.49</v>
      </c>
      <c r="E40" s="439">
        <v>31.13</v>
      </c>
      <c r="F40" s="439">
        <v>33.69</v>
      </c>
      <c r="G40" s="439">
        <v>36.200000000000003</v>
      </c>
      <c r="H40" s="439">
        <v>40.01</v>
      </c>
      <c r="I40" s="439">
        <v>43.2</v>
      </c>
    </row>
    <row r="41" spans="1:9" x14ac:dyDescent="0.15">
      <c r="A41" s="791"/>
      <c r="B41" s="794"/>
      <c r="C41" s="420" t="s">
        <v>14</v>
      </c>
      <c r="D41" s="434">
        <v>29.78</v>
      </c>
      <c r="E41" s="435">
        <v>30.04</v>
      </c>
      <c r="F41" s="435">
        <v>33.14</v>
      </c>
      <c r="G41" s="436">
        <v>37.54</v>
      </c>
      <c r="H41" s="436">
        <v>40.54</v>
      </c>
      <c r="I41" s="435">
        <v>43.46</v>
      </c>
    </row>
    <row r="42" spans="1:9" x14ac:dyDescent="0.15">
      <c r="A42" s="795" t="s">
        <v>22</v>
      </c>
      <c r="B42" s="792" t="s">
        <v>19</v>
      </c>
      <c r="C42" s="420" t="s">
        <v>13</v>
      </c>
      <c r="D42" s="430">
        <v>26.83</v>
      </c>
      <c r="E42" s="431">
        <v>31.05</v>
      </c>
      <c r="F42" s="431">
        <v>34.619999999999997</v>
      </c>
      <c r="G42" s="431">
        <v>38.68</v>
      </c>
      <c r="H42" s="431">
        <v>42</v>
      </c>
      <c r="I42" s="431">
        <v>44.63</v>
      </c>
    </row>
    <row r="43" spans="1:9" x14ac:dyDescent="0.15">
      <c r="A43" s="796"/>
      <c r="B43" s="793"/>
      <c r="C43" s="420" t="s">
        <v>17</v>
      </c>
      <c r="D43" s="440">
        <v>27.31</v>
      </c>
      <c r="E43" s="441">
        <v>31.36</v>
      </c>
      <c r="F43" s="441">
        <v>34.74</v>
      </c>
      <c r="G43" s="441">
        <v>38.4</v>
      </c>
      <c r="H43" s="441">
        <v>42.74</v>
      </c>
      <c r="I43" s="441">
        <v>45.23</v>
      </c>
    </row>
    <row r="44" spans="1:9" x14ac:dyDescent="0.15">
      <c r="A44" s="797"/>
      <c r="B44" s="794"/>
      <c r="C44" s="420" t="s">
        <v>14</v>
      </c>
      <c r="D44" s="434">
        <v>29.54</v>
      </c>
      <c r="E44" s="435">
        <v>33.880000000000003</v>
      </c>
      <c r="F44" s="435">
        <v>36</v>
      </c>
      <c r="G44" s="435">
        <v>40.96</v>
      </c>
      <c r="H44" s="435">
        <v>42.9</v>
      </c>
      <c r="I44" s="435">
        <v>45.53</v>
      </c>
    </row>
    <row r="45" spans="1:9" x14ac:dyDescent="0.15">
      <c r="A45" s="795" t="s">
        <v>23</v>
      </c>
      <c r="B45" s="792" t="s">
        <v>19</v>
      </c>
      <c r="C45" s="420" t="s">
        <v>13</v>
      </c>
      <c r="D45" s="430">
        <v>16.16</v>
      </c>
      <c r="E45" s="431">
        <v>23.07</v>
      </c>
      <c r="F45" s="431">
        <v>30.41</v>
      </c>
      <c r="G45" s="431">
        <v>38.64</v>
      </c>
      <c r="H45" s="431">
        <v>45.58</v>
      </c>
      <c r="I45" s="431">
        <v>51.19</v>
      </c>
    </row>
    <row r="46" spans="1:9" x14ac:dyDescent="0.15">
      <c r="A46" s="796"/>
      <c r="B46" s="793"/>
      <c r="C46" s="420" t="s">
        <v>17</v>
      </c>
      <c r="D46" s="442">
        <v>17.690000000000001</v>
      </c>
      <c r="E46" s="443">
        <v>23.73</v>
      </c>
      <c r="F46" s="443">
        <v>29.11</v>
      </c>
      <c r="G46" s="443">
        <v>36.18</v>
      </c>
      <c r="H46" s="443">
        <v>45.61</v>
      </c>
      <c r="I46" s="443">
        <v>51.92</v>
      </c>
    </row>
    <row r="47" spans="1:9" x14ac:dyDescent="0.15">
      <c r="A47" s="797"/>
      <c r="B47" s="794"/>
      <c r="C47" s="420" t="s">
        <v>14</v>
      </c>
      <c r="D47" s="434">
        <v>19.46</v>
      </c>
      <c r="E47" s="435">
        <v>25.14</v>
      </c>
      <c r="F47" s="435">
        <v>31.14</v>
      </c>
      <c r="G47" s="435">
        <v>42.36</v>
      </c>
      <c r="H47" s="435">
        <v>44.06</v>
      </c>
      <c r="I47" s="435">
        <v>48.42</v>
      </c>
    </row>
    <row r="48" spans="1:9" x14ac:dyDescent="0.15">
      <c r="A48" s="789" t="s">
        <v>24</v>
      </c>
      <c r="B48" s="792" t="s">
        <v>25</v>
      </c>
      <c r="C48" s="420" t="s">
        <v>13</v>
      </c>
      <c r="D48" s="430">
        <v>11.72</v>
      </c>
      <c r="E48" s="431">
        <v>10.9</v>
      </c>
      <c r="F48" s="431">
        <v>10.34</v>
      </c>
      <c r="G48" s="431">
        <v>9.85</v>
      </c>
      <c r="H48" s="431">
        <v>9.5</v>
      </c>
      <c r="I48" s="431">
        <v>9.1199999999999992</v>
      </c>
    </row>
    <row r="49" spans="1:9" x14ac:dyDescent="0.15">
      <c r="A49" s="790"/>
      <c r="B49" s="793"/>
      <c r="C49" s="420" t="s">
        <v>17</v>
      </c>
      <c r="D49" s="444">
        <v>11.47</v>
      </c>
      <c r="E49" s="445">
        <v>10.73</v>
      </c>
      <c r="F49" s="445">
        <v>10.28</v>
      </c>
      <c r="G49" s="445">
        <v>9.83</v>
      </c>
      <c r="H49" s="445">
        <v>9.4</v>
      </c>
      <c r="I49" s="445">
        <v>9.02</v>
      </c>
    </row>
    <row r="50" spans="1:9" x14ac:dyDescent="0.15">
      <c r="A50" s="791"/>
      <c r="B50" s="794"/>
      <c r="C50" s="420" t="s">
        <v>14</v>
      </c>
      <c r="D50" s="434">
        <v>11.16</v>
      </c>
      <c r="E50" s="435">
        <v>10.52</v>
      </c>
      <c r="F50" s="435">
        <v>10.18</v>
      </c>
      <c r="G50" s="435">
        <v>9.57</v>
      </c>
      <c r="H50" s="435">
        <v>9.5500000000000007</v>
      </c>
      <c r="I50" s="435">
        <v>8.9499999999999993</v>
      </c>
    </row>
    <row r="51" spans="1:9" x14ac:dyDescent="0.15">
      <c r="A51" s="789" t="s">
        <v>26</v>
      </c>
      <c r="B51" s="792" t="s">
        <v>21</v>
      </c>
      <c r="C51" s="420" t="s">
        <v>13</v>
      </c>
      <c r="D51" s="430">
        <v>109.07</v>
      </c>
      <c r="E51" s="431">
        <v>118.66</v>
      </c>
      <c r="F51" s="431">
        <v>129.44</v>
      </c>
      <c r="G51" s="431">
        <v>141.1</v>
      </c>
      <c r="H51" s="431">
        <v>148.01</v>
      </c>
      <c r="I51" s="431">
        <v>158.54</v>
      </c>
    </row>
    <row r="52" spans="1:9" x14ac:dyDescent="0.15">
      <c r="A52" s="790"/>
      <c r="B52" s="793"/>
      <c r="C52" s="420" t="s">
        <v>17</v>
      </c>
      <c r="D52" s="446">
        <v>111.48</v>
      </c>
      <c r="E52" s="447">
        <v>121.93</v>
      </c>
      <c r="F52" s="447">
        <v>131.12</v>
      </c>
      <c r="G52" s="447">
        <v>141.04</v>
      </c>
      <c r="H52" s="447">
        <v>152.53</v>
      </c>
      <c r="I52" s="447">
        <v>161.81</v>
      </c>
    </row>
    <row r="53" spans="1:9" x14ac:dyDescent="0.15">
      <c r="A53" s="791"/>
      <c r="B53" s="794"/>
      <c r="C53" s="420" t="s">
        <v>14</v>
      </c>
      <c r="D53" s="430">
        <v>114.16</v>
      </c>
      <c r="E53" s="431">
        <v>127.34</v>
      </c>
      <c r="F53" s="431">
        <v>130.47999999999999</v>
      </c>
      <c r="G53" s="431">
        <v>149.52000000000001</v>
      </c>
      <c r="H53" s="431">
        <v>152.78</v>
      </c>
      <c r="I53" s="431">
        <v>161.44</v>
      </c>
    </row>
    <row r="54" spans="1:9" x14ac:dyDescent="0.15">
      <c r="A54" s="789" t="s">
        <v>27</v>
      </c>
      <c r="B54" s="792" t="s">
        <v>28</v>
      </c>
      <c r="C54" s="420" t="s">
        <v>13</v>
      </c>
      <c r="D54" s="430">
        <v>5.81</v>
      </c>
      <c r="E54" s="431">
        <v>7.59</v>
      </c>
      <c r="F54" s="431">
        <v>9.91</v>
      </c>
      <c r="G54" s="431">
        <v>12.32</v>
      </c>
      <c r="H54" s="431">
        <v>14.74</v>
      </c>
      <c r="I54" s="431">
        <v>16.8</v>
      </c>
    </row>
    <row r="55" spans="1:9" x14ac:dyDescent="0.15">
      <c r="A55" s="790"/>
      <c r="B55" s="793"/>
      <c r="C55" s="420" t="s">
        <v>17</v>
      </c>
      <c r="D55" s="448">
        <v>6.17</v>
      </c>
      <c r="E55" s="449">
        <v>7.97</v>
      </c>
      <c r="F55" s="449">
        <v>9.8000000000000007</v>
      </c>
      <c r="G55" s="449">
        <v>11.93</v>
      </c>
      <c r="H55" s="449">
        <v>14.05</v>
      </c>
      <c r="I55" s="449">
        <v>16.14</v>
      </c>
    </row>
    <row r="56" spans="1:9" x14ac:dyDescent="0.15">
      <c r="A56" s="791"/>
      <c r="B56" s="794"/>
      <c r="C56" s="420" t="s">
        <v>14</v>
      </c>
      <c r="D56" s="450">
        <v>6.2</v>
      </c>
      <c r="E56" s="451">
        <v>8.86</v>
      </c>
      <c r="F56" s="451">
        <v>9.61</v>
      </c>
      <c r="G56" s="451">
        <v>12.38</v>
      </c>
      <c r="H56" s="451">
        <v>14.22</v>
      </c>
      <c r="I56" s="451">
        <v>15.84</v>
      </c>
    </row>
    <row r="57" spans="1:9" ht="16.5" customHeight="1" x14ac:dyDescent="0.15">
      <c r="A57" s="44" t="s">
        <v>750</v>
      </c>
      <c r="B57" s="60"/>
      <c r="C57" s="60"/>
      <c r="D57" s="283"/>
      <c r="E57" s="283"/>
      <c r="F57" s="283"/>
      <c r="G57" s="284"/>
      <c r="H57" s="284"/>
      <c r="I57" s="141" t="s">
        <v>585</v>
      </c>
    </row>
    <row r="58" spans="1:9" x14ac:dyDescent="0.15">
      <c r="A58" s="3" t="s">
        <v>772</v>
      </c>
    </row>
    <row r="59" spans="1:9" x14ac:dyDescent="0.15">
      <c r="A59" s="678" t="s">
        <v>901</v>
      </c>
    </row>
  </sheetData>
  <mergeCells count="37">
    <mergeCell ref="B6:B8"/>
    <mergeCell ref="A9:A11"/>
    <mergeCell ref="B9:B11"/>
    <mergeCell ref="A27:A29"/>
    <mergeCell ref="B27:B29"/>
    <mergeCell ref="A15:A17"/>
    <mergeCell ref="B15:B17"/>
    <mergeCell ref="A24:A26"/>
    <mergeCell ref="B24:B26"/>
    <mergeCell ref="A18:A20"/>
    <mergeCell ref="B18:B20"/>
    <mergeCell ref="A21:A23"/>
    <mergeCell ref="A1:I1"/>
    <mergeCell ref="A54:A56"/>
    <mergeCell ref="B54:B56"/>
    <mergeCell ref="B51:B53"/>
    <mergeCell ref="D31:I31"/>
    <mergeCell ref="A33:A35"/>
    <mergeCell ref="B33:B35"/>
    <mergeCell ref="B42:B44"/>
    <mergeCell ref="A45:A47"/>
    <mergeCell ref="A39:A41"/>
    <mergeCell ref="D4:I4"/>
    <mergeCell ref="B21:B23"/>
    <mergeCell ref="A4:C5"/>
    <mergeCell ref="A12:A14"/>
    <mergeCell ref="B12:B14"/>
    <mergeCell ref="A6:A8"/>
    <mergeCell ref="A31:C32"/>
    <mergeCell ref="A48:A50"/>
    <mergeCell ref="B48:B50"/>
    <mergeCell ref="A51:A53"/>
    <mergeCell ref="A42:A44"/>
    <mergeCell ref="B39:B41"/>
    <mergeCell ref="B45:B47"/>
    <mergeCell ref="A36:A38"/>
    <mergeCell ref="B36:B38"/>
  </mergeCells>
  <phoneticPr fontId="4"/>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１３ 教育・文化</vt:lpstr>
      <vt:lpstr>118</vt:lpstr>
      <vt:lpstr>119</vt:lpstr>
      <vt:lpstr>120</vt:lpstr>
      <vt:lpstr>121</vt:lpstr>
      <vt:lpstr>122</vt:lpstr>
      <vt:lpstr>123</vt:lpstr>
      <vt:lpstr>124</vt:lpstr>
      <vt:lpstr>125</vt:lpstr>
      <vt:lpstr>126</vt:lpstr>
      <vt:lpstr>127</vt:lpstr>
      <vt:lpstr>128</vt:lpstr>
      <vt:lpstr>129</vt:lpstr>
      <vt:lpstr>130</vt:lpstr>
      <vt:lpstr>131</vt:lpstr>
      <vt:lpstr>132 </vt:lpstr>
      <vt:lpstr>133</vt:lpstr>
      <vt:lpstr>134</vt:lpstr>
      <vt:lpstr>135</vt:lpstr>
      <vt:lpstr>136</vt:lpstr>
      <vt:lpstr>'118'!Print_Area</vt:lpstr>
      <vt:lpstr>'132 '!Print_Area</vt:lpstr>
      <vt:lpstr>'133'!Print_Area</vt:lpstr>
    </vt:vector>
  </TitlesOfParts>
  <Company>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CZC007038</dc:creator>
  <cp:lastModifiedBy>Administrator</cp:lastModifiedBy>
  <cp:lastPrinted>2020-11-12T01:24:05Z</cp:lastPrinted>
  <dcterms:created xsi:type="dcterms:W3CDTF">2002-03-04T06:40:17Z</dcterms:created>
  <dcterms:modified xsi:type="dcterms:W3CDTF">2021-11-29T04:48:23Z</dcterms:modified>
</cp:coreProperties>
</file>