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2620\Desktop\統計書\"/>
    </mc:Choice>
  </mc:AlternateContent>
  <bookViews>
    <workbookView xWindow="10785" yWindow="-15" windowWidth="10830" windowHeight="9810"/>
  </bookViews>
  <sheets>
    <sheet name="１０ 衛生・公害" sheetId="30" r:id="rId1"/>
    <sheet name="92" sheetId="2" r:id="rId2"/>
    <sheet name="93" sheetId="31" r:id="rId3"/>
    <sheet name="94" sheetId="25" r:id="rId4"/>
    <sheet name="95" sheetId="26" r:id="rId5"/>
    <sheet name="96" sheetId="27" r:id="rId6"/>
    <sheet name="97" sheetId="28" r:id="rId7"/>
    <sheet name="98" sheetId="8" r:id="rId8"/>
    <sheet name="99" sheetId="23" r:id="rId9"/>
    <sheet name="100" sheetId="22" r:id="rId10"/>
  </sheets>
  <definedNames>
    <definedName name="_xlnm.Print_Area" localSheetId="1">'92'!$A$1:$J$57</definedName>
  </definedNames>
  <calcPr calcId="162913"/>
</workbook>
</file>

<file path=xl/calcChain.xml><?xml version="1.0" encoding="utf-8"?>
<calcChain xmlns="http://schemas.openxmlformats.org/spreadsheetml/2006/main">
  <c r="C29" i="27" l="1"/>
  <c r="C28" i="27"/>
  <c r="M28" i="8" l="1"/>
  <c r="M29" i="8"/>
  <c r="E12" i="8"/>
  <c r="M12" i="8" s="1"/>
  <c r="M30" i="8"/>
  <c r="M27" i="8"/>
  <c r="E10" i="8"/>
  <c r="M10" i="8" s="1"/>
  <c r="E11" i="8"/>
  <c r="M11" i="8" s="1"/>
  <c r="C27" i="27"/>
  <c r="C26" i="27"/>
  <c r="E11" i="27"/>
  <c r="E12" i="27"/>
  <c r="E10" i="27"/>
  <c r="M13" i="8"/>
  <c r="E13" i="27"/>
  <c r="C22" i="27"/>
  <c r="C23" i="27"/>
  <c r="C24" i="27"/>
  <c r="C25" i="27"/>
  <c r="Z47" i="26"/>
  <c r="G47" i="26"/>
  <c r="C45" i="8"/>
  <c r="C44" i="8"/>
  <c r="H45" i="8"/>
  <c r="C27" i="23"/>
  <c r="C23" i="23"/>
  <c r="H44" i="8"/>
  <c r="H43" i="8"/>
  <c r="C43" i="8"/>
  <c r="H42" i="8"/>
  <c r="C42" i="8"/>
  <c r="H41" i="8"/>
  <c r="C41" i="8"/>
  <c r="H40" i="8"/>
  <c r="C40" i="8"/>
  <c r="H39" i="8"/>
  <c r="C39" i="8"/>
  <c r="H38" i="8"/>
  <c r="C38" i="8"/>
  <c r="M26" i="8"/>
  <c r="M25" i="8"/>
  <c r="M24" i="8"/>
  <c r="M23" i="8"/>
  <c r="E9" i="8"/>
  <c r="M9" i="8"/>
  <c r="E8" i="8"/>
  <c r="M8" i="8" s="1"/>
  <c r="E7" i="8"/>
  <c r="M7" i="8"/>
  <c r="E6" i="8"/>
  <c r="M6" i="8" s="1"/>
  <c r="E9" i="27"/>
  <c r="C43" i="26"/>
  <c r="C22" i="23"/>
  <c r="C21" i="23"/>
  <c r="C20" i="23"/>
  <c r="E8" i="27"/>
  <c r="E7" i="27"/>
  <c r="C42" i="26"/>
  <c r="C41" i="26"/>
  <c r="C40" i="26"/>
  <c r="L14" i="2"/>
  <c r="L15" i="2"/>
  <c r="L16" i="2"/>
  <c r="L17" i="2"/>
  <c r="L18" i="2"/>
  <c r="L19" i="2"/>
  <c r="L20" i="2"/>
  <c r="L13" i="2"/>
  <c r="M13" i="2"/>
  <c r="N13" i="2"/>
  <c r="O13" i="2"/>
  <c r="P13" i="2"/>
  <c r="Q13" i="2"/>
  <c r="M14" i="2"/>
  <c r="N14" i="2"/>
  <c r="O14" i="2"/>
  <c r="P14" i="2"/>
  <c r="Q14" i="2"/>
  <c r="M15" i="2"/>
  <c r="N15" i="2"/>
  <c r="O15" i="2"/>
  <c r="P15" i="2"/>
  <c r="Q15" i="2"/>
  <c r="M16" i="2"/>
  <c r="N16" i="2"/>
  <c r="O16" i="2"/>
  <c r="P16" i="2"/>
  <c r="Q16" i="2"/>
  <c r="M17" i="2"/>
  <c r="N17" i="2"/>
  <c r="O17" i="2"/>
  <c r="P17" i="2"/>
  <c r="Q17" i="2"/>
  <c r="M18" i="2"/>
  <c r="N18" i="2"/>
  <c r="O18" i="2"/>
  <c r="P18" i="2"/>
  <c r="Q18" i="2"/>
  <c r="M19" i="2"/>
  <c r="N19" i="2"/>
  <c r="O19" i="2"/>
  <c r="P19" i="2"/>
  <c r="Q19" i="2"/>
  <c r="M20" i="2"/>
  <c r="N20" i="2"/>
  <c r="O20" i="2"/>
  <c r="P20" i="2"/>
  <c r="Q20" i="2"/>
</calcChain>
</file>

<file path=xl/comments1.xml><?xml version="1.0" encoding="utf-8"?>
<comments xmlns="http://schemas.openxmlformats.org/spreadsheetml/2006/main">
  <authors>
    <author>Administrator</author>
  </authors>
  <commentList>
    <comment ref="R30" authorId="0" shapeId="0">
      <text>
        <r>
          <rPr>
            <b/>
            <sz val="9"/>
            <color indexed="81"/>
            <rFont val="MS P ゴシック"/>
            <family val="3"/>
            <charset val="128"/>
          </rPr>
          <t>Administrator:</t>
        </r>
        <r>
          <rPr>
            <sz val="9"/>
            <color indexed="81"/>
            <rFont val="MS P ゴシック"/>
            <family val="3"/>
            <charset val="128"/>
          </rPr>
          <t xml:space="preserve">
印旛保健所事業年報のデータについて、決裁前であるがに先んじて健康増進課経由で確認し入力してもらう。</t>
        </r>
      </text>
    </comment>
  </commentList>
</comments>
</file>

<file path=xl/comments2.xml><?xml version="1.0" encoding="utf-8"?>
<comments xmlns="http://schemas.openxmlformats.org/spreadsheetml/2006/main">
  <authors>
    <author>Administrator</author>
  </authors>
  <commentList>
    <comment ref="BR14" authorId="0" shapeId="0">
      <text>
        <r>
          <rPr>
            <b/>
            <sz val="9"/>
            <color indexed="81"/>
            <rFont val="MS P ゴシック"/>
            <family val="3"/>
            <charset val="128"/>
          </rPr>
          <t>Administrator:</t>
        </r>
        <r>
          <rPr>
            <sz val="9"/>
            <color indexed="81"/>
            <rFont val="MS P ゴシック"/>
            <family val="3"/>
            <charset val="128"/>
          </rPr>
          <t xml:space="preserve">
印旛保健所事業年報のデータについて、決裁前であるがに先んじて健康増進課経由で確認し入力してもらう。</t>
        </r>
      </text>
    </comment>
  </commentList>
</comments>
</file>

<file path=xl/sharedStrings.xml><?xml version="1.0" encoding="utf-8"?>
<sst xmlns="http://schemas.openxmlformats.org/spreadsheetml/2006/main" count="633" uniqueCount="284">
  <si>
    <t>収集人口</t>
  </si>
  <si>
    <t>ポリオ</t>
  </si>
  <si>
    <t>三　種</t>
  </si>
  <si>
    <t>二　種</t>
  </si>
  <si>
    <t>麻しん</t>
  </si>
  <si>
    <t>風しん</t>
  </si>
  <si>
    <t>日　本</t>
  </si>
  <si>
    <t>混　合</t>
  </si>
  <si>
    <t>脳　炎</t>
  </si>
  <si>
    <t>ツベルクリン反応</t>
  </si>
  <si>
    <t>Ｂ　　Ｃ　　Ｇ</t>
  </si>
  <si>
    <t>レ ン ト ゲ ン 撮 影</t>
  </si>
  <si>
    <t>肺がん検診（咳たん）</t>
  </si>
  <si>
    <t>対 象 者</t>
  </si>
  <si>
    <t>実 施 者</t>
  </si>
  <si>
    <t>受 診 者</t>
  </si>
  <si>
    <t>要精検者</t>
  </si>
  <si>
    <t>判　　　　定　　　　結　　　　果</t>
  </si>
  <si>
    <t>異常なし</t>
  </si>
  <si>
    <t>要医療</t>
  </si>
  <si>
    <t>要指導者</t>
  </si>
  <si>
    <t>ひき続き治療者</t>
  </si>
  <si>
    <t>18歳～39歳</t>
  </si>
  <si>
    <t>40歳以上</t>
  </si>
  <si>
    <t>（１）　胃　が　ん　（40歳以上）</t>
  </si>
  <si>
    <t>要精密検査者</t>
  </si>
  <si>
    <t>精　　　密　　　検　　　査　　　結　　　果</t>
  </si>
  <si>
    <t>胃 が ん</t>
  </si>
  <si>
    <t>胃ポリープ</t>
  </si>
  <si>
    <t>胃 潰 瘍</t>
  </si>
  <si>
    <t>そ の 他</t>
  </si>
  <si>
    <t>子 宮 が ん</t>
  </si>
  <si>
    <t>異 型 上 皮</t>
  </si>
  <si>
    <t>そ  の  他</t>
  </si>
  <si>
    <t>異 常 な し</t>
  </si>
  <si>
    <t>（3）　乳　が　ん　（30歳以上）</t>
  </si>
  <si>
    <t>乳 が ん</t>
  </si>
  <si>
    <t>乳 腺 症</t>
  </si>
  <si>
    <t>せんい腺腫</t>
  </si>
  <si>
    <t>大 腸 が ん</t>
  </si>
  <si>
    <t>大腸ポリープ</t>
  </si>
  <si>
    <t>平成</t>
  </si>
  <si>
    <t>成田市</t>
  </si>
  <si>
    <t>栄町</t>
  </si>
  <si>
    <t>他県内</t>
  </si>
  <si>
    <t>県外</t>
  </si>
  <si>
    <t>（日）</t>
  </si>
  <si>
    <t>２　　類</t>
  </si>
  <si>
    <t>３　類</t>
  </si>
  <si>
    <t>コレラ</t>
  </si>
  <si>
    <t>細菌性赤痢</t>
  </si>
  <si>
    <t>腸チフス</t>
  </si>
  <si>
    <t>パラチフス</t>
  </si>
  <si>
    <t>急性灰
白髄炎</t>
  </si>
  <si>
    <t>ジフテリア</t>
  </si>
  <si>
    <t>総　　数</t>
  </si>
  <si>
    <t>埋立</t>
    <rPh sb="0" eb="2">
      <t>ウメタテ</t>
    </rPh>
    <phoneticPr fontId="2"/>
  </si>
  <si>
    <t>再利用</t>
    <rPh sb="0" eb="3">
      <t>サイリヨウ</t>
    </rPh>
    <phoneticPr fontId="2"/>
  </si>
  <si>
    <t>処理委託等</t>
    <rPh sb="0" eb="2">
      <t>ショリ</t>
    </rPh>
    <rPh sb="2" eb="4">
      <t>イタク</t>
    </rPh>
    <rPh sb="4" eb="5">
      <t>トウ</t>
    </rPh>
    <phoneticPr fontId="2"/>
  </si>
  <si>
    <t>受　診　人　員</t>
  </si>
  <si>
    <t>収　集　人　口</t>
  </si>
  <si>
    <t>収　　集　　量</t>
  </si>
  <si>
    <t>処　　　　　理　　　　　別</t>
  </si>
  <si>
    <t>一日平均
処 理 量</t>
  </si>
  <si>
    <t>埋　　立</t>
  </si>
  <si>
    <t>再 利 用</t>
  </si>
  <si>
    <t>処分委託等</t>
  </si>
  <si>
    <t>収　　集　　人　　口</t>
  </si>
  <si>
    <t>収　集　量</t>
  </si>
  <si>
    <t>処　　　理　　　別</t>
  </si>
  <si>
    <t>汲 取 人 口</t>
  </si>
  <si>
    <t>浄化槽人口</t>
  </si>
  <si>
    <t>処　理　場</t>
  </si>
  <si>
    <t>そ　の　他</t>
  </si>
  <si>
    <t>火　　　　　　　　葬</t>
  </si>
  <si>
    <t>式　　　　　　　　場</t>
  </si>
  <si>
    <t>成 田 市</t>
  </si>
  <si>
    <t>受　　　　　　講　　　　　　者　　　　　　数</t>
  </si>
  <si>
    <t>延　べ　人　員</t>
  </si>
  <si>
    <t>修　　了　　者</t>
  </si>
  <si>
    <t>資料　健康増進課</t>
    <rPh sb="5" eb="7">
      <t>ゾウシン</t>
    </rPh>
    <phoneticPr fontId="3"/>
  </si>
  <si>
    <t>資料　健康増進課</t>
    <rPh sb="3" eb="5">
      <t>ケンコウ</t>
    </rPh>
    <rPh sb="5" eb="7">
      <t>ゾウシン</t>
    </rPh>
    <rPh sb="7" eb="8">
      <t>カ</t>
    </rPh>
    <phoneticPr fontId="3"/>
  </si>
  <si>
    <t>汚染物質名</t>
  </si>
  <si>
    <t>光化学オキシダント
（ＯＸ）</t>
  </si>
  <si>
    <t>測定場所</t>
  </si>
  <si>
    <t>久住体育館</t>
    <rPh sb="0" eb="2">
      <t>クズミ</t>
    </rPh>
    <rPh sb="2" eb="5">
      <t>タイイクカン</t>
    </rPh>
    <phoneticPr fontId="3"/>
  </si>
  <si>
    <t>西中学校</t>
  </si>
  <si>
    <t>奈土公民館</t>
    <rPh sb="0" eb="2">
      <t>ナド</t>
    </rPh>
    <rPh sb="2" eb="5">
      <t>コウミンカン</t>
    </rPh>
    <phoneticPr fontId="3"/>
  </si>
  <si>
    <t>資料　環境対策課</t>
  </si>
  <si>
    <t>件　　　数</t>
  </si>
  <si>
    <t>典　　型　　７　　公　　害</t>
  </si>
  <si>
    <t>左以外の苦情</t>
  </si>
  <si>
    <t>大　気
汚　染</t>
  </si>
  <si>
    <t>水　質
汚　濁</t>
  </si>
  <si>
    <t>土　壌
汚　染</t>
  </si>
  <si>
    <t>騒　音</t>
  </si>
  <si>
    <t>振　動</t>
  </si>
  <si>
    <t>悪　臭</t>
  </si>
  <si>
    <t>河　　川　　名</t>
  </si>
  <si>
    <t>根　　木　　名　　川</t>
  </si>
  <si>
    <t>小　橋　川</t>
  </si>
  <si>
    <t>取香川</t>
  </si>
  <si>
    <t>荒海川</t>
  </si>
  <si>
    <t>江　川</t>
  </si>
  <si>
    <t>尾羽根川</t>
  </si>
  <si>
    <t>十日川</t>
  </si>
  <si>
    <t>下田川</t>
    <rPh sb="0" eb="2">
      <t>シタダ</t>
    </rPh>
    <rPh sb="2" eb="3">
      <t>ガワ</t>
    </rPh>
    <phoneticPr fontId="3"/>
  </si>
  <si>
    <t>大須賀川</t>
    <rPh sb="0" eb="3">
      <t>オオスカ</t>
    </rPh>
    <rPh sb="3" eb="4">
      <t>ガワ</t>
    </rPh>
    <phoneticPr fontId="3"/>
  </si>
  <si>
    <t>天昌寺川</t>
    <rPh sb="0" eb="1">
      <t>テン</t>
    </rPh>
    <rPh sb="1" eb="2">
      <t>マサ</t>
    </rPh>
    <rPh sb="2" eb="3">
      <t>テラ</t>
    </rPh>
    <rPh sb="3" eb="4">
      <t>カワ</t>
    </rPh>
    <phoneticPr fontId="3"/>
  </si>
  <si>
    <t>境川</t>
    <rPh sb="0" eb="2">
      <t>サカイガワ</t>
    </rPh>
    <phoneticPr fontId="3"/>
  </si>
  <si>
    <t>川栗下</t>
  </si>
  <si>
    <t>吾妻橋</t>
  </si>
  <si>
    <t>新川水門</t>
    <rPh sb="2" eb="4">
      <t>スイモン</t>
    </rPh>
    <phoneticPr fontId="3"/>
  </si>
  <si>
    <t>新妻橋</t>
  </si>
  <si>
    <t>郷部大橋</t>
  </si>
  <si>
    <t>宝田小橋</t>
  </si>
  <si>
    <t>東金山橋</t>
  </si>
  <si>
    <t>地蔵橋</t>
  </si>
  <si>
    <t>江川台方橋</t>
  </si>
  <si>
    <t>水掛橋</t>
  </si>
  <si>
    <t>十日川橋</t>
  </si>
  <si>
    <t>馬洗橋</t>
    <rPh sb="0" eb="1">
      <t>ウマ</t>
    </rPh>
    <rPh sb="1" eb="2">
      <t>アラ</t>
    </rPh>
    <rPh sb="2" eb="3">
      <t>ハシ</t>
    </rPh>
    <phoneticPr fontId="3"/>
  </si>
  <si>
    <t>柴田橋</t>
    <rPh sb="0" eb="2">
      <t>シバタ</t>
    </rPh>
    <rPh sb="2" eb="3">
      <t>ハシ</t>
    </rPh>
    <phoneticPr fontId="3"/>
  </si>
  <si>
    <t>津富浦下橋</t>
    <rPh sb="0" eb="3">
      <t>ツブウラ</t>
    </rPh>
    <rPh sb="3" eb="4">
      <t>シタ</t>
    </rPh>
    <rPh sb="4" eb="5">
      <t>ハシ</t>
    </rPh>
    <phoneticPr fontId="3"/>
  </si>
  <si>
    <t>高岡排水機場</t>
    <rPh sb="0" eb="2">
      <t>タカオカ</t>
    </rPh>
    <rPh sb="2" eb="4">
      <t>ハイスイ</t>
    </rPh>
    <rPh sb="4" eb="5">
      <t>キ</t>
    </rPh>
    <rPh sb="5" eb="6">
      <t>バ</t>
    </rPh>
    <phoneticPr fontId="3"/>
  </si>
  <si>
    <t>(pH)</t>
  </si>
  <si>
    <t>(BOD)</t>
  </si>
  <si>
    <t>浮遊物質量</t>
    <rPh sb="0" eb="2">
      <t>フユウ</t>
    </rPh>
    <rPh sb="2" eb="4">
      <t>ブッシツ</t>
    </rPh>
    <rPh sb="4" eb="5">
      <t>リョウ</t>
    </rPh>
    <phoneticPr fontId="3"/>
  </si>
  <si>
    <t>(SS)</t>
  </si>
  <si>
    <t>(DO)</t>
  </si>
  <si>
    <t>(うちMMR)</t>
  </si>
  <si>
    <t>麻しん風しん混合</t>
    <rPh sb="0" eb="1">
      <t>マ</t>
    </rPh>
    <rPh sb="3" eb="4">
      <t>フウ</t>
    </rPh>
    <rPh sb="6" eb="8">
      <t>コンゴウ</t>
    </rPh>
    <phoneticPr fontId="3"/>
  </si>
  <si>
    <t>対象年齢</t>
    <rPh sb="0" eb="2">
      <t>タイショウ</t>
    </rPh>
    <rPh sb="2" eb="4">
      <t>ネンレイ</t>
    </rPh>
    <phoneticPr fontId="3"/>
  </si>
  <si>
    <t>－</t>
  </si>
  <si>
    <t>（各年度末）</t>
  </si>
  <si>
    <t>病院・診療所</t>
  </si>
  <si>
    <t>歯科診療所</t>
    <rPh sb="0" eb="2">
      <t>シカ</t>
    </rPh>
    <rPh sb="2" eb="4">
      <t>シンリョウ</t>
    </rPh>
    <rPh sb="4" eb="5">
      <t>ジョ</t>
    </rPh>
    <phoneticPr fontId="3"/>
  </si>
  <si>
    <t>助産所</t>
    <rPh sb="0" eb="2">
      <t>ジョサン</t>
    </rPh>
    <rPh sb="2" eb="3">
      <t>ジョ</t>
    </rPh>
    <phoneticPr fontId="3"/>
  </si>
  <si>
    <t>歯科技工所</t>
    <rPh sb="0" eb="2">
      <t>シカ</t>
    </rPh>
    <rPh sb="2" eb="4">
      <t>ギコウ</t>
    </rPh>
    <rPh sb="4" eb="5">
      <t>ジョ</t>
    </rPh>
    <phoneticPr fontId="3"/>
  </si>
  <si>
    <t>老人保健施設</t>
    <rPh sb="0" eb="2">
      <t>ロウジン</t>
    </rPh>
    <rPh sb="2" eb="4">
      <t>ホケン</t>
    </rPh>
    <rPh sb="4" eb="6">
      <t>シセツ</t>
    </rPh>
    <phoneticPr fontId="3"/>
  </si>
  <si>
    <t>八街・富里市</t>
    <rPh sb="5" eb="6">
      <t>シ</t>
    </rPh>
    <phoneticPr fontId="3"/>
  </si>
  <si>
    <t>向橋</t>
    <rPh sb="0" eb="1">
      <t>ムカイ</t>
    </rPh>
    <rPh sb="1" eb="2">
      <t>バシ</t>
    </rPh>
    <phoneticPr fontId="3"/>
  </si>
  <si>
    <t>…</t>
  </si>
  <si>
    <t>登録頭数</t>
  </si>
  <si>
    <t>不用犬・
猫引取数</t>
  </si>
  <si>
    <t>衛生・公害</t>
    <rPh sb="0" eb="2">
      <t>エイセイ</t>
    </rPh>
    <rPh sb="3" eb="5">
      <t>コウガイ</t>
    </rPh>
    <phoneticPr fontId="7"/>
  </si>
  <si>
    <t>　　 　　 　－</t>
  </si>
  <si>
    <t>平成7</t>
    <rPh sb="0" eb="2">
      <t>ヘイセイ</t>
    </rPh>
    <phoneticPr fontId="2"/>
  </si>
  <si>
    <t>（各年度平均）</t>
    <phoneticPr fontId="2"/>
  </si>
  <si>
    <t xml:space="preserve">   区分
年度</t>
    <phoneticPr fontId="3"/>
  </si>
  <si>
    <t xml:space="preserve">               区分
年度</t>
    <phoneticPr fontId="2"/>
  </si>
  <si>
    <t>（注）その他は，成田市・八街市・富里市以外の市町村である。</t>
    <rPh sb="18" eb="19">
      <t>シ</t>
    </rPh>
    <phoneticPr fontId="3"/>
  </si>
  <si>
    <t>資料　環境衛生課</t>
    <phoneticPr fontId="3"/>
  </si>
  <si>
    <t>資料　クリーン推進課</t>
    <phoneticPr fontId="3"/>
  </si>
  <si>
    <r>
      <t xml:space="preserve">施術所
</t>
    </r>
    <r>
      <rPr>
        <sz val="9"/>
        <rFont val="ＭＳ Ｐ明朝"/>
        <family val="1"/>
        <charset val="128"/>
      </rPr>
      <t>(業務毎の延数)</t>
    </r>
    <rPh sb="0" eb="2">
      <t>シジュツ</t>
    </rPh>
    <rPh sb="2" eb="3">
      <t>ジョ</t>
    </rPh>
    <rPh sb="5" eb="7">
      <t>ギョウム</t>
    </rPh>
    <rPh sb="7" eb="8">
      <t>マイ</t>
    </rPh>
    <rPh sb="9" eb="11">
      <t>ノベスウ</t>
    </rPh>
    <phoneticPr fontId="2"/>
  </si>
  <si>
    <t>資料　環境衛生課</t>
    <phoneticPr fontId="2"/>
  </si>
  <si>
    <t>（注）インフルエンザは高齢者。</t>
    <rPh sb="1" eb="2">
      <t>チュウ</t>
    </rPh>
    <rPh sb="11" eb="14">
      <t>コウレイシャ</t>
    </rPh>
    <phoneticPr fontId="3"/>
  </si>
  <si>
    <t xml:space="preserve">      区分
年度</t>
    <rPh sb="6" eb="7">
      <t>ク</t>
    </rPh>
    <phoneticPr fontId="3"/>
  </si>
  <si>
    <t>（注）平成15年度より，学校保健法による定期結核健康審査廃止。</t>
    <rPh sb="1" eb="2">
      <t>チュウ</t>
    </rPh>
    <phoneticPr fontId="3"/>
  </si>
  <si>
    <t>　　　平成19年4月より結核予防法は廃止され，ＢＣＧ予防接種は予防接種法の基づく予防接種として位置づけられた。</t>
    <rPh sb="3" eb="5">
      <t>ヘイセイ</t>
    </rPh>
    <rPh sb="7" eb="8">
      <t>ネン</t>
    </rPh>
    <rPh sb="9" eb="10">
      <t>ガツ</t>
    </rPh>
    <rPh sb="12" eb="14">
      <t>ケッカク</t>
    </rPh>
    <rPh sb="14" eb="17">
      <t>ヨボウホウ</t>
    </rPh>
    <rPh sb="18" eb="20">
      <t>ハイシ</t>
    </rPh>
    <rPh sb="26" eb="28">
      <t>ヨボウ</t>
    </rPh>
    <rPh sb="28" eb="30">
      <t>セッシュ</t>
    </rPh>
    <rPh sb="31" eb="33">
      <t>ヨボウ</t>
    </rPh>
    <rPh sb="33" eb="35">
      <t>セッシュ</t>
    </rPh>
    <rPh sb="35" eb="36">
      <t>ホウ</t>
    </rPh>
    <rPh sb="37" eb="38">
      <t>モト</t>
    </rPh>
    <rPh sb="40" eb="42">
      <t>ヨボウ</t>
    </rPh>
    <rPh sb="42" eb="44">
      <t>セッシュ</t>
    </rPh>
    <rPh sb="47" eb="49">
      <t>イチ</t>
    </rPh>
    <phoneticPr fontId="3"/>
  </si>
  <si>
    <t>（注）平成14年度より簡易マザ－ズホ－ムから健康増進課に移管となった。</t>
    <rPh sb="3" eb="5">
      <t>ヘイセイ</t>
    </rPh>
    <rPh sb="7" eb="9">
      <t>ネンド</t>
    </rPh>
    <rPh sb="11" eb="13">
      <t>カンイ</t>
    </rPh>
    <rPh sb="22" eb="24">
      <t>ケンコウ</t>
    </rPh>
    <rPh sb="24" eb="26">
      <t>ゾウシン</t>
    </rPh>
    <rPh sb="26" eb="27">
      <t>カ</t>
    </rPh>
    <rPh sb="28" eb="30">
      <t>イカン</t>
    </rPh>
    <phoneticPr fontId="3"/>
  </si>
  <si>
    <t xml:space="preserve">             区分
年度</t>
    <phoneticPr fontId="3"/>
  </si>
  <si>
    <t xml:space="preserve"> 　　   区分
年度</t>
    <phoneticPr fontId="3"/>
  </si>
  <si>
    <t>（注）平成17年度より旧下総町，旧大栄町分を含む。</t>
    <rPh sb="1" eb="2">
      <t>チュウ</t>
    </rPh>
    <rPh sb="3" eb="5">
      <t>ヘイセイ</t>
    </rPh>
    <rPh sb="7" eb="9">
      <t>ネンド</t>
    </rPh>
    <rPh sb="11" eb="12">
      <t>キュウ</t>
    </rPh>
    <rPh sb="12" eb="14">
      <t>シモウサ</t>
    </rPh>
    <rPh sb="14" eb="15">
      <t>マチ</t>
    </rPh>
    <rPh sb="16" eb="17">
      <t>キュウ</t>
    </rPh>
    <rPh sb="17" eb="19">
      <t>タイエイ</t>
    </rPh>
    <rPh sb="19" eb="20">
      <t>マチ</t>
    </rPh>
    <rPh sb="20" eb="21">
      <t>ブン</t>
    </rPh>
    <rPh sb="22" eb="23">
      <t>フク</t>
    </rPh>
    <phoneticPr fontId="3"/>
  </si>
  <si>
    <t>　　　平成17年度より旧下総町，旧大栄町分を含む。</t>
    <rPh sb="3" eb="5">
      <t>ヘイセイ</t>
    </rPh>
    <rPh sb="7" eb="9">
      <t>ネンド</t>
    </rPh>
    <rPh sb="11" eb="15">
      <t>ｋｓ</t>
    </rPh>
    <rPh sb="16" eb="20">
      <t>ｋｔ</t>
    </rPh>
    <rPh sb="20" eb="21">
      <t>ブン</t>
    </rPh>
    <rPh sb="22" eb="23">
      <t>フク</t>
    </rPh>
    <phoneticPr fontId="3"/>
  </si>
  <si>
    <t>（注）平成17年度より不用犬・猫引取場所は，印旛保健所成田支所に変更となった。</t>
    <rPh sb="1" eb="2">
      <t>チュウ</t>
    </rPh>
    <rPh sb="3" eb="5">
      <t>ヘイセイ</t>
    </rPh>
    <rPh sb="7" eb="9">
      <t>ネンド</t>
    </rPh>
    <rPh sb="18" eb="20">
      <t>バショ</t>
    </rPh>
    <rPh sb="22" eb="24">
      <t>インバ</t>
    </rPh>
    <rPh sb="24" eb="27">
      <t>ホケンジョ</t>
    </rPh>
    <rPh sb="27" eb="29">
      <t>ナリタ</t>
    </rPh>
    <rPh sb="29" eb="31">
      <t>シショ</t>
    </rPh>
    <rPh sb="32" eb="34">
      <t>ヘンコウ</t>
    </rPh>
    <phoneticPr fontId="3"/>
  </si>
  <si>
    <t xml:space="preserve">    区分
年度</t>
    <phoneticPr fontId="3"/>
  </si>
  <si>
    <t>該　当　者　数</t>
    <phoneticPr fontId="3"/>
  </si>
  <si>
    <t>実　　人　　数</t>
    <phoneticPr fontId="3"/>
  </si>
  <si>
    <t>計</t>
    <phoneticPr fontId="3"/>
  </si>
  <si>
    <t>0歳</t>
    <phoneticPr fontId="3"/>
  </si>
  <si>
    <t>4～10</t>
    <phoneticPr fontId="3"/>
  </si>
  <si>
    <t>11～18</t>
    <phoneticPr fontId="3"/>
  </si>
  <si>
    <t>※</t>
  </si>
  <si>
    <t>（単位：ｐｐｍ，ただしｐＨを除く）</t>
  </si>
  <si>
    <t>（単位：ｐｐｍ）</t>
  </si>
  <si>
    <t>（単位：t）</t>
  </si>
  <si>
    <t>（単位：ｋｌ）</t>
  </si>
  <si>
    <t>（単位：件）</t>
    <rPh sb="4" eb="5">
      <t>ケン</t>
    </rPh>
    <phoneticPr fontId="3"/>
  </si>
  <si>
    <t>（単位：人）</t>
  </si>
  <si>
    <t xml:space="preserve">         調査地点
項目・年度</t>
    <phoneticPr fontId="3"/>
  </si>
  <si>
    <t>水素イオン濃度</t>
    <phoneticPr fontId="3"/>
  </si>
  <si>
    <t>資料　環境対策課</t>
    <phoneticPr fontId="2"/>
  </si>
  <si>
    <t>地　盤
沈　下</t>
    <phoneticPr fontId="3"/>
  </si>
  <si>
    <t>１０ 衛生・公害</t>
    <phoneticPr fontId="7"/>
  </si>
  <si>
    <t>（注）平成12年度より，収集人口に外国人登録者数を含める。</t>
    <rPh sb="1" eb="2">
      <t>チュウ</t>
    </rPh>
    <phoneticPr fontId="3"/>
  </si>
  <si>
    <t>対　 象　 者</t>
  </si>
  <si>
    <t>接 　種 　者</t>
  </si>
  <si>
    <t>実 施 率(％)</t>
  </si>
  <si>
    <t xml:space="preserve">平成　7 </t>
  </si>
  <si>
    <t xml:space="preserve">                        区分
年度</t>
    <phoneticPr fontId="3"/>
  </si>
  <si>
    <t>四　種</t>
    <rPh sb="0" eb="1">
      <t>ヨン</t>
    </rPh>
    <phoneticPr fontId="2"/>
  </si>
  <si>
    <t xml:space="preserve">平成  7 </t>
    <rPh sb="0" eb="2">
      <t>ヘイセイ</t>
    </rPh>
    <phoneticPr fontId="3"/>
  </si>
  <si>
    <t>対　 象　 者</t>
    <phoneticPr fontId="3"/>
  </si>
  <si>
    <t>実 施 率(％)</t>
    <rPh sb="0" eb="1">
      <t>ジツ</t>
    </rPh>
    <rPh sb="2" eb="3">
      <t>シ</t>
    </rPh>
    <rPh sb="4" eb="5">
      <t>リツ</t>
    </rPh>
    <phoneticPr fontId="3"/>
  </si>
  <si>
    <t>　　平成17年度より旧下総町，旧大栄町分を含む。5月から日本脳炎の積極的勧奨の差し控え勧告。７月からⅢ期廃止 。</t>
    <rPh sb="2" eb="4">
      <t>ヘイセイ</t>
    </rPh>
    <rPh sb="6" eb="8">
      <t>ネンド</t>
    </rPh>
    <rPh sb="10" eb="14">
      <t>ｋｓ</t>
    </rPh>
    <rPh sb="15" eb="19">
      <t>ｋｔ</t>
    </rPh>
    <rPh sb="19" eb="20">
      <t>ブン</t>
    </rPh>
    <rPh sb="21" eb="22">
      <t>フク</t>
    </rPh>
    <rPh sb="25" eb="26">
      <t>ガツ</t>
    </rPh>
    <rPh sb="28" eb="30">
      <t>ニホン</t>
    </rPh>
    <rPh sb="30" eb="32">
      <t>ノウエン</t>
    </rPh>
    <rPh sb="33" eb="36">
      <t>セッキョクテキ</t>
    </rPh>
    <rPh sb="36" eb="38">
      <t>カンショウ</t>
    </rPh>
    <rPh sb="39" eb="40">
      <t>サ</t>
    </rPh>
    <rPh sb="41" eb="42">
      <t>ヒカ</t>
    </rPh>
    <rPh sb="43" eb="45">
      <t>カンコク</t>
    </rPh>
    <rPh sb="47" eb="48">
      <t>ガツ</t>
    </rPh>
    <rPh sb="51" eb="52">
      <t>キ</t>
    </rPh>
    <rPh sb="52" eb="54">
      <t>ハイシ</t>
    </rPh>
    <phoneticPr fontId="3"/>
  </si>
  <si>
    <t>　　平成19年度より，予防接種率の算定方法を厚生労働省地域保健事業報告作成要領に基づき算定した。</t>
    <rPh sb="11" eb="13">
      <t>ヨボウ</t>
    </rPh>
    <rPh sb="13" eb="15">
      <t>セッシュ</t>
    </rPh>
    <rPh sb="15" eb="16">
      <t>リツ</t>
    </rPh>
    <rPh sb="17" eb="19">
      <t>サンテイ</t>
    </rPh>
    <rPh sb="19" eb="21">
      <t>ホウホウ</t>
    </rPh>
    <rPh sb="22" eb="24">
      <t>コウセイ</t>
    </rPh>
    <rPh sb="24" eb="27">
      <t>ロウドウショウ</t>
    </rPh>
    <rPh sb="27" eb="29">
      <t>チイキ</t>
    </rPh>
    <rPh sb="29" eb="31">
      <t>ホケン</t>
    </rPh>
    <rPh sb="31" eb="33">
      <t>ジギョウ</t>
    </rPh>
    <rPh sb="33" eb="35">
      <t>ホウコク</t>
    </rPh>
    <rPh sb="35" eb="37">
      <t>サクセイ</t>
    </rPh>
    <rPh sb="37" eb="39">
      <t>ヨウリョウ</t>
    </rPh>
    <rPh sb="40" eb="41">
      <t>モト</t>
    </rPh>
    <rPh sb="43" eb="45">
      <t>サンテイ</t>
    </rPh>
    <phoneticPr fontId="3"/>
  </si>
  <si>
    <t>　　平成20年度より，5年の経過措置で中学1年及び高校3年に相当する年齢に麻しん風しん混合の3期・4期の接種。</t>
    <rPh sb="12" eb="13">
      <t>ネン</t>
    </rPh>
    <rPh sb="14" eb="16">
      <t>ケイカ</t>
    </rPh>
    <rPh sb="16" eb="18">
      <t>ソチ</t>
    </rPh>
    <rPh sb="19" eb="21">
      <t>チュウガク</t>
    </rPh>
    <rPh sb="22" eb="23">
      <t>ネン</t>
    </rPh>
    <rPh sb="23" eb="24">
      <t>オヨ</t>
    </rPh>
    <rPh sb="25" eb="27">
      <t>コウコウ</t>
    </rPh>
    <rPh sb="28" eb="29">
      <t>ネン</t>
    </rPh>
    <rPh sb="30" eb="32">
      <t>ソウトウ</t>
    </rPh>
    <rPh sb="34" eb="36">
      <t>ネンレイ</t>
    </rPh>
    <rPh sb="37" eb="38">
      <t>マ</t>
    </rPh>
    <rPh sb="40" eb="41">
      <t>フウ</t>
    </rPh>
    <rPh sb="43" eb="45">
      <t>コンゴウ</t>
    </rPh>
    <rPh sb="47" eb="48">
      <t>キ</t>
    </rPh>
    <rPh sb="50" eb="51">
      <t>キ</t>
    </rPh>
    <rPh sb="52" eb="53">
      <t>セツ</t>
    </rPh>
    <rPh sb="53" eb="54">
      <t>タネ</t>
    </rPh>
    <phoneticPr fontId="3"/>
  </si>
  <si>
    <t>　　平成22年度より，予防接種実施規則の一部改正に伴い，日本脳炎の救済措置が開始された。</t>
    <rPh sb="2" eb="4">
      <t>ヘイセイ</t>
    </rPh>
    <rPh sb="6" eb="8">
      <t>ネンド</t>
    </rPh>
    <rPh sb="11" eb="13">
      <t>ヨボウ</t>
    </rPh>
    <rPh sb="13" eb="15">
      <t>セッシュ</t>
    </rPh>
    <rPh sb="15" eb="17">
      <t>ジッシ</t>
    </rPh>
    <rPh sb="17" eb="19">
      <t>キソク</t>
    </rPh>
    <rPh sb="20" eb="22">
      <t>イチブ</t>
    </rPh>
    <rPh sb="22" eb="24">
      <t>カイセイ</t>
    </rPh>
    <rPh sb="25" eb="26">
      <t>トモナ</t>
    </rPh>
    <rPh sb="28" eb="30">
      <t>ニホン</t>
    </rPh>
    <rPh sb="30" eb="32">
      <t>ノウエン</t>
    </rPh>
    <rPh sb="33" eb="35">
      <t>キュウサイ</t>
    </rPh>
    <rPh sb="35" eb="37">
      <t>ソチ</t>
    </rPh>
    <rPh sb="38" eb="40">
      <t>カイシ</t>
    </rPh>
    <phoneticPr fontId="1"/>
  </si>
  <si>
    <t>　　平成25年１月１日より四種混合ワクチンが開始された。</t>
    <rPh sb="2" eb="4">
      <t>ヘイセイ</t>
    </rPh>
    <rPh sb="6" eb="7">
      <t>ネン</t>
    </rPh>
    <rPh sb="8" eb="9">
      <t>ガツ</t>
    </rPh>
    <rPh sb="10" eb="11">
      <t>ニチ</t>
    </rPh>
    <rPh sb="13" eb="15">
      <t>ヨンシュ</t>
    </rPh>
    <rPh sb="15" eb="17">
      <t>コンゴウ</t>
    </rPh>
    <rPh sb="22" eb="24">
      <t>カイシ</t>
    </rPh>
    <phoneticPr fontId="2"/>
  </si>
  <si>
    <t>　 平成20年度から｢高齢者医療の確保に関する法律｣により，内臓脂肪症候群に着目した健診内容になり，判定結果に</t>
    <rPh sb="2" eb="4">
      <t>ヘイセイ</t>
    </rPh>
    <rPh sb="6" eb="8">
      <t>ネンド</t>
    </rPh>
    <rPh sb="11" eb="14">
      <t>コウレイシャ</t>
    </rPh>
    <rPh sb="14" eb="16">
      <t>イリョウ</t>
    </rPh>
    <rPh sb="17" eb="19">
      <t>カクホ</t>
    </rPh>
    <rPh sb="20" eb="21">
      <t>カン</t>
    </rPh>
    <rPh sb="23" eb="25">
      <t>ホウリツ</t>
    </rPh>
    <rPh sb="30" eb="32">
      <t>ナイゾウ</t>
    </rPh>
    <rPh sb="32" eb="34">
      <t>シボウ</t>
    </rPh>
    <rPh sb="34" eb="37">
      <t>ショウコウグン</t>
    </rPh>
    <rPh sb="38" eb="40">
      <t>チャクモク</t>
    </rPh>
    <rPh sb="42" eb="44">
      <t>ケンシン</t>
    </rPh>
    <rPh sb="44" eb="46">
      <t>ナイヨウ</t>
    </rPh>
    <rPh sb="50" eb="52">
      <t>ハンテイ</t>
    </rPh>
    <rPh sb="52" eb="54">
      <t>ケッカ</t>
    </rPh>
    <phoneticPr fontId="3"/>
  </si>
  <si>
    <t>　 ついても変更となった。また，40歳以上は医療保険者が実施する義務となり，健康増進課においては，40歳以上の市</t>
    <rPh sb="6" eb="8">
      <t>ヘンコウ</t>
    </rPh>
    <rPh sb="18" eb="19">
      <t>サイ</t>
    </rPh>
    <rPh sb="19" eb="21">
      <t>イジョウ</t>
    </rPh>
    <rPh sb="22" eb="24">
      <t>イリョウ</t>
    </rPh>
    <rPh sb="24" eb="26">
      <t>ホケン</t>
    </rPh>
    <rPh sb="26" eb="27">
      <t>シャ</t>
    </rPh>
    <rPh sb="28" eb="30">
      <t>ジッシ</t>
    </rPh>
    <rPh sb="32" eb="34">
      <t>ギム</t>
    </rPh>
    <rPh sb="38" eb="40">
      <t>ケンコウ</t>
    </rPh>
    <rPh sb="40" eb="42">
      <t>ゾウシン</t>
    </rPh>
    <rPh sb="42" eb="43">
      <t>カ</t>
    </rPh>
    <rPh sb="51" eb="52">
      <t>サイ</t>
    </rPh>
    <rPh sb="52" eb="54">
      <t>イジョウ</t>
    </rPh>
    <phoneticPr fontId="3"/>
  </si>
  <si>
    <t>インフルエンザ</t>
    <phoneticPr fontId="3"/>
  </si>
  <si>
    <t>接 　種 　者</t>
    <phoneticPr fontId="3"/>
  </si>
  <si>
    <t>　　平成18年度より，麻しん及び風しんは麻しん風しん混合の2回接種となった。</t>
    <phoneticPr fontId="2"/>
  </si>
  <si>
    <t xml:space="preserve">平成  7 </t>
    <phoneticPr fontId="3"/>
  </si>
  <si>
    <t>　 民で生活保護法による被保護者と保険を持たない市民を対象に健康診査を実施する。</t>
    <phoneticPr fontId="3"/>
  </si>
  <si>
    <t xml:space="preserve">     区分
年度</t>
  </si>
  <si>
    <t>（注）平成18年度より対象年齢を30歳以上から20歳以上に拡大し，隔年度受診となった。</t>
  </si>
  <si>
    <t>（4）　大　腸　が　ん　（40歳以上）</t>
  </si>
  <si>
    <t>（注）平成17年度より旧下総町，旧大栄町分を含む （(1)～(4)）。</t>
  </si>
  <si>
    <t>資料　健康増進課</t>
  </si>
  <si>
    <t>　　　精密検査の結果（疑い）は別掲 （(1)～(4)）。</t>
  </si>
  <si>
    <t>平成</t>
    <phoneticPr fontId="3"/>
  </si>
  <si>
    <t>　　　平成17年度より，結核予防法改正に伴いﾂﾍﾞﾙｸﾘﾝ反応は行わず,直接BCG接種に変更。</t>
    <phoneticPr fontId="3"/>
  </si>
  <si>
    <t>1・2</t>
    <phoneticPr fontId="3"/>
  </si>
  <si>
    <t>平成</t>
    <rPh sb="0" eb="2">
      <t>ヘイセイ</t>
    </rPh>
    <phoneticPr fontId="3"/>
  </si>
  <si>
    <t xml:space="preserve">       区分
年度</t>
  </si>
  <si>
    <t>診療日数</t>
  </si>
  <si>
    <t>患者数</t>
  </si>
  <si>
    <t>一日平均患者数</t>
  </si>
  <si>
    <t>診療科目別</t>
  </si>
  <si>
    <t>居住地別</t>
  </si>
  <si>
    <t>内科・小児科</t>
  </si>
  <si>
    <t>外科</t>
  </si>
  <si>
    <t>歯科</t>
  </si>
  <si>
    <t>富里市</t>
  </si>
  <si>
    <t>八街市</t>
  </si>
  <si>
    <t>酒々井町</t>
  </si>
  <si>
    <t>（注）平成16年4月1日より休日夜間急病診療所から急病診療所に変更された。</t>
  </si>
  <si>
    <t>総　数</t>
  </si>
  <si>
    <t>*</t>
  </si>
  <si>
    <t>腸管出血性大腸菌感染症</t>
  </si>
  <si>
    <t>（注）平成11年4月1日法改正。</t>
  </si>
  <si>
    <t>　　　平成17年度より旧下総町，旧大栄町分を含む。</t>
  </si>
  <si>
    <t>　　　＊平成19年4月1日に，2類から3類感染症に移行した疾患である。</t>
  </si>
  <si>
    <t>　　　※は細菌性サルの届出。</t>
  </si>
  <si>
    <t>焼却・溶融</t>
    <rPh sb="0" eb="2">
      <t>ショウキャク</t>
    </rPh>
    <rPh sb="3" eb="5">
      <t>ヨウユウ</t>
    </rPh>
    <phoneticPr fontId="2"/>
  </si>
  <si>
    <t>生物化学的酸素要求量</t>
    <phoneticPr fontId="2"/>
  </si>
  <si>
    <t>遠山中学校</t>
  </si>
  <si>
    <t>遠山中学校</t>
    <phoneticPr fontId="2"/>
  </si>
  <si>
    <t>（2）　子　宮　が　ん　（20歳以上）</t>
    <phoneticPr fontId="2"/>
  </si>
  <si>
    <t xml:space="preserve"> 　　   区分
年度</t>
  </si>
  <si>
    <t>焼却・溶融</t>
  </si>
  <si>
    <t xml:space="preserve">             区分
年度</t>
  </si>
  <si>
    <t>予防注射頭数</t>
  </si>
  <si>
    <t>野犬捕獲数</t>
  </si>
  <si>
    <t>１０-１　予防接種実施状況</t>
    <phoneticPr fontId="3"/>
  </si>
  <si>
    <t>１０-２　健康診査実施状況</t>
    <phoneticPr fontId="3"/>
  </si>
  <si>
    <t>１０-３　がん検診実施状況</t>
    <phoneticPr fontId="2"/>
  </si>
  <si>
    <t>１０-４　結核予防事業・肺がん検診実施状況</t>
    <phoneticPr fontId="3"/>
  </si>
  <si>
    <t>１０-５　母親学級実施状況</t>
    <phoneticPr fontId="3"/>
  </si>
  <si>
    <t>１０-６　ことばの相談室の利用状況</t>
    <rPh sb="9" eb="11">
      <t>ソウダン</t>
    </rPh>
    <rPh sb="11" eb="12">
      <t>シツ</t>
    </rPh>
    <rPh sb="13" eb="15">
      <t>リヨウ</t>
    </rPh>
    <rPh sb="15" eb="17">
      <t>ジョウキョウ</t>
    </rPh>
    <phoneticPr fontId="2"/>
  </si>
  <si>
    <t>１０-７　成田市急病診療所利用状況</t>
    <phoneticPr fontId="2"/>
  </si>
  <si>
    <t>１０-８　感染症患者発生状況</t>
    <phoneticPr fontId="2"/>
  </si>
  <si>
    <t>１０-９　医療関係施設数</t>
    <rPh sb="5" eb="7">
      <t>イリョウ</t>
    </rPh>
    <rPh sb="7" eb="9">
      <t>カンケイ</t>
    </rPh>
    <rPh sb="9" eb="11">
      <t>シセツ</t>
    </rPh>
    <rPh sb="11" eb="12">
      <t>スウ</t>
    </rPh>
    <phoneticPr fontId="3"/>
  </si>
  <si>
    <t>１０-１０　狂犬病予防の状況</t>
    <phoneticPr fontId="3"/>
  </si>
  <si>
    <t>１０-１１　ごみ処理の状況</t>
    <phoneticPr fontId="3"/>
  </si>
  <si>
    <t>１０-１２　し尿処理の状況</t>
    <phoneticPr fontId="3"/>
  </si>
  <si>
    <t>１０-１３　八富成田斎場使用状況</t>
    <phoneticPr fontId="3"/>
  </si>
  <si>
    <t>１０-１４　大気汚染測定結果</t>
    <phoneticPr fontId="3"/>
  </si>
  <si>
    <t>１０-１５　公害苦情の受理件数</t>
    <phoneticPr fontId="3"/>
  </si>
  <si>
    <t>１０-１６　主要河川水質調査結果</t>
    <phoneticPr fontId="3"/>
  </si>
  <si>
    <t>(疑い 2)</t>
    <phoneticPr fontId="2"/>
  </si>
  <si>
    <t>(疑い 1)</t>
    <phoneticPr fontId="2"/>
  </si>
  <si>
    <t>(疑い 2)</t>
  </si>
  <si>
    <t>(疑い 1)</t>
  </si>
  <si>
    <t>(疑い 4)</t>
  </si>
  <si>
    <t>(疑い 3)</t>
  </si>
  <si>
    <t>(疑い 6)</t>
  </si>
  <si>
    <t>（注）平成17年度以降は，旧下総町，旧大栄町分を含む。</t>
  </si>
  <si>
    <t>　　　平成24年度以降は，収集人口に外国人登録者数を含める。</t>
  </si>
  <si>
    <t>　　　収集人口は年央人口（各年度9月30日現在）</t>
  </si>
  <si>
    <t>１９　ごみ処理の状況</t>
    <rPh sb="3" eb="7">
      <t>ゴミショリ</t>
    </rPh>
    <rPh sb="8" eb="10">
      <t>ジョウキョウ</t>
    </rPh>
    <phoneticPr fontId="2"/>
  </si>
  <si>
    <t>　　　平成29年度よりレントゲン対象者は、地域保健、健康増進事業報告に基づき、40歳以上の男女を対象に変更する。</t>
    <rPh sb="3" eb="5">
      <t>ヘイセイ</t>
    </rPh>
    <rPh sb="7" eb="9">
      <t>ネンド</t>
    </rPh>
    <rPh sb="16" eb="19">
      <t>タイショウシャ</t>
    </rPh>
    <rPh sb="21" eb="23">
      <t>チイキ</t>
    </rPh>
    <rPh sb="23" eb="25">
      <t>ホケン</t>
    </rPh>
    <rPh sb="26" eb="28">
      <t>ケンコウ</t>
    </rPh>
    <rPh sb="28" eb="30">
      <t>ゾウシン</t>
    </rPh>
    <rPh sb="30" eb="32">
      <t>ジギョウ</t>
    </rPh>
    <rPh sb="32" eb="34">
      <t>ホウコク</t>
    </rPh>
    <rPh sb="35" eb="36">
      <t>モト</t>
    </rPh>
    <rPh sb="41" eb="42">
      <t>サイ</t>
    </rPh>
    <rPh sb="42" eb="44">
      <t>イジョウ</t>
    </rPh>
    <rPh sb="45" eb="47">
      <t>ダンジョ</t>
    </rPh>
    <rPh sb="48" eb="50">
      <t>タイショウ</t>
    </rPh>
    <rPh sb="51" eb="53">
      <t>ヘンコウ</t>
    </rPh>
    <phoneticPr fontId="3"/>
  </si>
  <si>
    <t>竜台川</t>
    <rPh sb="0" eb="2">
      <t>タツダイ</t>
    </rPh>
    <phoneticPr fontId="2"/>
  </si>
  <si>
    <t>大日向橋</t>
    <rPh sb="0" eb="3">
      <t>オオヒナタ</t>
    </rPh>
    <phoneticPr fontId="2"/>
  </si>
  <si>
    <t>（各年度平均）</t>
  </si>
  <si>
    <r>
      <t>溶存</t>
    </r>
    <r>
      <rPr>
        <sz val="11"/>
        <rFont val="ＭＳ Ｐ明朝"/>
        <family val="1"/>
        <charset val="128"/>
      </rPr>
      <t>酸素量</t>
    </r>
    <phoneticPr fontId="3"/>
  </si>
  <si>
    <r>
      <t>二酸化いおう
（ＳＯ</t>
    </r>
    <r>
      <rPr>
        <sz val="6"/>
        <rFont val="ＭＳ Ｐ明朝"/>
        <family val="1"/>
        <charset val="128"/>
      </rPr>
      <t>２</t>
    </r>
    <r>
      <rPr>
        <sz val="11"/>
        <rFont val="ＭＳ Ｐ明朝"/>
        <family val="1"/>
        <charset val="128"/>
      </rPr>
      <t>）</t>
    </r>
    <rPh sb="0" eb="3">
      <t>ニサンカ</t>
    </rPh>
    <phoneticPr fontId="2"/>
  </si>
  <si>
    <r>
      <t>二酸化窒素
（ＮＯ</t>
    </r>
    <r>
      <rPr>
        <sz val="6"/>
        <rFont val="ＭＳ Ｐ明朝"/>
        <family val="1"/>
        <charset val="128"/>
      </rPr>
      <t>２</t>
    </r>
    <r>
      <rPr>
        <sz val="11"/>
        <rFont val="ＭＳ Ｐ明朝"/>
        <family val="1"/>
        <charset val="128"/>
      </rPr>
      <t>）</t>
    </r>
    <rPh sb="0" eb="3">
      <t>ニサンカ</t>
    </rPh>
    <rPh sb="3" eb="5">
      <t>チッソ</t>
    </rPh>
    <phoneticPr fontId="2"/>
  </si>
  <si>
    <t>資料　千葉県印旛保健所</t>
    <phoneticPr fontId="2"/>
  </si>
  <si>
    <t>（注）平成30年より、平成22年以降のBOD及びDOの数値について、</t>
    <rPh sb="3" eb="5">
      <t>ヘイセイ</t>
    </rPh>
    <rPh sb="7" eb="8">
      <t>ネン</t>
    </rPh>
    <rPh sb="11" eb="13">
      <t>ヘイセイ</t>
    </rPh>
    <rPh sb="15" eb="16">
      <t>ネン</t>
    </rPh>
    <rPh sb="16" eb="18">
      <t>イコウ</t>
    </rPh>
    <rPh sb="22" eb="23">
      <t>オヨ</t>
    </rPh>
    <phoneticPr fontId="1"/>
  </si>
  <si>
    <t>　　　有効数字である2桁表記とした。</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</si>
</sst>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0_ "/>
    <numFmt numFmtId="177" formatCode="#,##0.0_ "/>
    <numFmt numFmtId="178" formatCode="#,##0.000_ "/>
    <numFmt numFmtId="179" formatCode="#,##0_ ;[Red]\-#,##0\ ;&quot;－&quot;"/>
  </numFmts>
  <fonts count="18">
    <font>
      <sz val="11"/>
      <name val="ＭＳ Ｐ明朝"/>
      <family val="1"/>
      <charset val="128"/>
    </font>
    <font>
      <u/>
      <sz val="11"/>
      <color indexed="36"/>
      <name val="ＭＳ Ｐ明朝"/>
      <family val="1"/>
      <charset val="128"/>
    </font>
    <font>
      <sz val="6"/>
      <name val="ＭＳ Ｐ明朝"/>
      <family val="1"/>
      <charset val="128"/>
    </font>
    <font>
      <sz val="20"/>
      <name val="ＭＳ Ｐゴシック"/>
      <family val="3"/>
      <charset val="128"/>
    </font>
    <font>
      <sz val="10"/>
      <name val="ＭＳ Ｐ明朝"/>
      <family val="1"/>
      <charset val="128"/>
    </font>
    <font>
      <sz val="9"/>
      <name val="ＭＳ Ｐ明朝"/>
      <family val="1"/>
      <charset val="128"/>
    </font>
    <font>
      <sz val="11"/>
      <name val="ＭＳ Ｐ明朝"/>
      <family val="1"/>
      <charset val="128"/>
    </font>
    <font>
      <sz val="6"/>
      <name val="ＭＳ Ｐゴシック"/>
      <family val="3"/>
      <charset val="128"/>
    </font>
    <font>
      <b/>
      <sz val="11"/>
      <name val="ＭＳ Ｐ明朝"/>
      <family val="1"/>
      <charset val="128"/>
    </font>
    <font>
      <sz val="11"/>
      <name val="ＭＳ Ｐゴシック"/>
      <family val="3"/>
      <charset val="128"/>
    </font>
    <font>
      <sz val="11"/>
      <name val="ＭＳ 明朝"/>
      <family val="1"/>
      <charset val="128"/>
    </font>
    <font>
      <sz val="20"/>
      <name val="ＭＳ 明朝"/>
      <family val="1"/>
      <charset val="128"/>
    </font>
    <font>
      <sz val="11"/>
      <color theme="1"/>
      <name val="ＭＳ Ｐゴシック"/>
      <family val="3"/>
      <charset val="128"/>
      <scheme val="minor"/>
    </font>
    <font>
      <sz val="56"/>
      <name val="ＭＳ Ｐゴシック"/>
      <family val="3"/>
      <charset val="128"/>
      <scheme val="minor"/>
    </font>
    <font>
      <sz val="46"/>
      <name val="ＭＳ Ｐゴシック"/>
      <family val="3"/>
      <charset val="128"/>
      <scheme val="minor"/>
    </font>
    <font>
      <sz val="20"/>
      <color theme="0"/>
      <name val="ＭＳ 明朝"/>
      <family val="1"/>
      <charset val="128"/>
    </font>
    <font>
      <sz val="9"/>
      <color indexed="81"/>
      <name val="MS P ゴシック"/>
      <family val="3"/>
      <charset val="128"/>
    </font>
    <font>
      <b/>
      <sz val="9"/>
      <color indexed="81"/>
      <name val="MS P ゴシック"/>
      <family val="3"/>
      <charset val="128"/>
    </font>
  </fonts>
  <fills count="4">
    <fill>
      <patternFill patternType="none"/>
    </fill>
    <fill>
      <patternFill patternType="gray125"/>
    </fill>
    <fill>
      <patternFill patternType="solid">
        <fgColor theme="1"/>
        <bgColor indexed="64"/>
      </patternFill>
    </fill>
    <fill>
      <patternFill patternType="solid">
        <fgColor rgb="FFFFFF00"/>
        <bgColor indexed="64"/>
      </patternFill>
    </fill>
  </fills>
  <borders count="36">
    <border>
      <left/>
      <right/>
      <top/>
      <bottom/>
      <diagonal/>
    </border>
    <border>
      <left/>
      <right/>
      <top style="hair">
        <color indexed="64"/>
      </top>
      <bottom/>
      <diagonal/>
    </border>
    <border>
      <left/>
      <right style="hair">
        <color indexed="64"/>
      </right>
      <top/>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diagonal/>
    </border>
    <border>
      <left style="hair">
        <color indexed="64"/>
      </left>
      <right/>
      <top/>
      <bottom style="hair">
        <color indexed="64"/>
      </bottom>
      <diagonal/>
    </border>
    <border>
      <left/>
      <right style="hair">
        <color indexed="64"/>
      </right>
      <top/>
      <bottom style="hair">
        <color indexed="64"/>
      </bottom>
      <diagonal/>
    </border>
    <border>
      <left style="hair">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hair">
        <color indexed="64"/>
      </right>
      <top/>
      <bottom style="hair">
        <color indexed="64"/>
      </bottom>
      <diagonal/>
    </border>
    <border>
      <left style="hair">
        <color indexed="64"/>
      </left>
      <right style="hair">
        <color indexed="64"/>
      </right>
      <top/>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top/>
      <bottom style="hair">
        <color indexed="64"/>
      </bottom>
      <diagonal/>
    </border>
    <border>
      <left/>
      <right/>
      <top style="thin">
        <color indexed="64"/>
      </top>
      <bottom/>
      <diagonal/>
    </border>
    <border>
      <left/>
      <right/>
      <top/>
      <bottom style="thin">
        <color indexed="64"/>
      </bottom>
      <diagonal/>
    </border>
    <border diagonalDown="1">
      <left/>
      <right style="hair">
        <color indexed="64"/>
      </right>
      <top style="thin">
        <color indexed="64"/>
      </top>
      <bottom style="hair">
        <color indexed="64"/>
      </bottom>
      <diagonal style="hair">
        <color indexed="64"/>
      </diagonal>
    </border>
    <border diagonalDown="1">
      <left/>
      <right style="hair">
        <color indexed="64"/>
      </right>
      <top style="hair">
        <color indexed="64"/>
      </top>
      <bottom style="hair">
        <color indexed="64"/>
      </bottom>
      <diagonal style="hair">
        <color indexed="64"/>
      </diagonal>
    </border>
    <border>
      <left style="hair">
        <color indexed="64"/>
      </left>
      <right/>
      <top style="thin">
        <color indexed="64"/>
      </top>
      <bottom/>
      <diagonal/>
    </border>
    <border>
      <left style="hair">
        <color indexed="64"/>
      </left>
      <right style="hair">
        <color indexed="64"/>
      </right>
      <top style="thin">
        <color indexed="64"/>
      </top>
      <bottom/>
      <diagonal/>
    </border>
    <border diagonalDown="1">
      <left/>
      <right/>
      <top style="thin">
        <color indexed="64"/>
      </top>
      <bottom/>
      <diagonal style="hair">
        <color indexed="64"/>
      </diagonal>
    </border>
    <border diagonalDown="1">
      <left/>
      <right style="hair">
        <color indexed="64"/>
      </right>
      <top style="thin">
        <color indexed="64"/>
      </top>
      <bottom/>
      <diagonal style="hair">
        <color indexed="64"/>
      </diagonal>
    </border>
    <border diagonalDown="1">
      <left/>
      <right/>
      <top/>
      <bottom style="hair">
        <color indexed="64"/>
      </bottom>
      <diagonal style="hair">
        <color indexed="64"/>
      </diagonal>
    </border>
    <border diagonalDown="1">
      <left/>
      <right style="hair">
        <color indexed="64"/>
      </right>
      <top/>
      <bottom style="hair">
        <color indexed="64"/>
      </bottom>
      <diagonal style="hair">
        <color indexed="64"/>
      </diagonal>
    </border>
    <border>
      <left/>
      <right/>
      <top style="thin">
        <color indexed="64"/>
      </top>
      <bottom style="hair">
        <color indexed="64"/>
      </bottom>
      <diagonal/>
    </border>
    <border>
      <left/>
      <right style="hair">
        <color indexed="64"/>
      </right>
      <top style="thin">
        <color indexed="64"/>
      </top>
      <bottom/>
      <diagonal/>
    </border>
    <border>
      <left/>
      <right style="hair">
        <color indexed="64"/>
      </right>
      <top style="thin">
        <color indexed="64"/>
      </top>
      <bottom style="hair">
        <color indexed="64"/>
      </bottom>
      <diagonal/>
    </border>
    <border>
      <left style="hair">
        <color indexed="64"/>
      </left>
      <right style="hair">
        <color indexed="64"/>
      </right>
      <top style="hair">
        <color indexed="64"/>
      </top>
      <bottom/>
      <diagonal/>
    </border>
    <border diagonalDown="1">
      <left/>
      <right/>
      <top/>
      <bottom/>
      <diagonal style="hair">
        <color indexed="64"/>
      </diagonal>
    </border>
    <border diagonalDown="1">
      <left/>
      <right style="hair">
        <color indexed="64"/>
      </right>
      <top/>
      <bottom/>
      <diagonal style="hair">
        <color indexed="64"/>
      </diagonal>
    </border>
    <border diagonalDown="1">
      <left style="hair">
        <color indexed="64"/>
      </left>
      <right style="hair">
        <color indexed="64"/>
      </right>
      <top style="thin">
        <color indexed="64"/>
      </top>
      <bottom style="hair">
        <color indexed="64"/>
      </bottom>
      <diagonal style="hair">
        <color indexed="64"/>
      </diagonal>
    </border>
    <border diagonalDown="1">
      <left style="hair">
        <color indexed="64"/>
      </left>
      <right style="hair">
        <color indexed="64"/>
      </right>
      <top style="hair">
        <color indexed="64"/>
      </top>
      <bottom style="hair">
        <color indexed="64"/>
      </bottom>
      <diagonal style="hair">
        <color indexed="64"/>
      </diagonal>
    </border>
    <border diagonalDown="1">
      <left/>
      <right/>
      <top style="hair">
        <color indexed="64"/>
      </top>
      <bottom style="hair">
        <color indexed="64"/>
      </bottom>
      <diagonal style="hair">
        <color indexed="64"/>
      </diagonal>
    </border>
  </borders>
  <cellStyleXfs count="30">
    <xf numFmtId="0" fontId="0" fillId="0" borderId="0"/>
    <xf numFmtId="38" fontId="6" fillId="0" borderId="0" applyFont="0" applyFill="0" applyBorder="0" applyAlignment="0" applyProtection="0"/>
    <xf numFmtId="0" fontId="12" fillId="0" borderId="0">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alignment vertical="center"/>
    </xf>
    <xf numFmtId="0" fontId="9" fillId="0" borderId="0">
      <alignment vertical="center"/>
    </xf>
    <xf numFmtId="0" fontId="9" fillId="0" borderId="0"/>
    <xf numFmtId="0" fontId="9" fillId="0" borderId="0"/>
    <xf numFmtId="0" fontId="9" fillId="0" borderId="0"/>
    <xf numFmtId="0" fontId="9" fillId="0" borderId="0"/>
    <xf numFmtId="0" fontId="9" fillId="0" borderId="0"/>
    <xf numFmtId="0" fontId="12" fillId="0" borderId="0">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0" fillId="0" borderId="0"/>
  </cellStyleXfs>
  <cellXfs count="331">
    <xf numFmtId="0" fontId="0" fillId="0" borderId="0" xfId="0"/>
    <xf numFmtId="0" fontId="4" fillId="0" borderId="1" xfId="0" applyFont="1" applyBorder="1" applyAlignment="1">
      <alignment horizontal="left" vertical="center"/>
    </xf>
    <xf numFmtId="0" fontId="4" fillId="0" borderId="0" xfId="0" applyFont="1" applyAlignment="1">
      <alignment horizontal="left" vertical="center"/>
    </xf>
    <xf numFmtId="0" fontId="4" fillId="0" borderId="0" xfId="0" applyFont="1" applyFill="1" applyAlignment="1">
      <alignment vertical="center"/>
    </xf>
    <xf numFmtId="0" fontId="4" fillId="0" borderId="0" xfId="0" applyFont="1" applyAlignment="1">
      <alignment vertical="center"/>
    </xf>
    <xf numFmtId="0" fontId="4" fillId="0" borderId="1" xfId="0" applyFont="1" applyBorder="1" applyAlignment="1">
      <alignment vertical="center"/>
    </xf>
    <xf numFmtId="0" fontId="0" fillId="0" borderId="0" xfId="0" applyFont="1" applyBorder="1" applyAlignment="1">
      <alignment horizontal="right" vertical="center"/>
    </xf>
    <xf numFmtId="176" fontId="0" fillId="0" borderId="0" xfId="0" applyNumberFormat="1" applyFont="1" applyFill="1" applyBorder="1" applyAlignment="1">
      <alignment horizontal="right" vertical="center"/>
    </xf>
    <xf numFmtId="0" fontId="0" fillId="0" borderId="4" xfId="0" applyFont="1" applyBorder="1" applyAlignment="1">
      <alignment horizontal="center" vertical="center"/>
    </xf>
    <xf numFmtId="0" fontId="0" fillId="0" borderId="2" xfId="0" applyFont="1" applyBorder="1" applyAlignment="1">
      <alignment horizontal="center" vertical="center"/>
    </xf>
    <xf numFmtId="0" fontId="0" fillId="0" borderId="5" xfId="0" applyFont="1" applyBorder="1" applyAlignment="1">
      <alignment horizontal="center" vertical="center"/>
    </xf>
    <xf numFmtId="176" fontId="0" fillId="0" borderId="2" xfId="0" applyNumberFormat="1" applyFont="1" applyBorder="1" applyAlignment="1">
      <alignment vertical="center"/>
    </xf>
    <xf numFmtId="0" fontId="0" fillId="0" borderId="0" xfId="0" applyFont="1" applyBorder="1" applyAlignment="1">
      <alignment vertical="center"/>
    </xf>
    <xf numFmtId="0" fontId="0" fillId="0" borderId="0" xfId="0" applyFont="1" applyAlignment="1">
      <alignment horizontal="right" vertical="center"/>
    </xf>
    <xf numFmtId="0" fontId="0" fillId="0" borderId="1" xfId="0" applyFont="1" applyBorder="1" applyAlignment="1">
      <alignment horizontal="right" vertical="center"/>
    </xf>
    <xf numFmtId="0" fontId="0" fillId="0" borderId="0" xfId="0" applyFont="1" applyFill="1" applyAlignment="1">
      <alignment horizontal="right" vertical="center"/>
    </xf>
    <xf numFmtId="0" fontId="0" fillId="0" borderId="0" xfId="0" applyFont="1" applyFill="1" applyBorder="1" applyAlignment="1">
      <alignment horizontal="right" vertical="center"/>
    </xf>
    <xf numFmtId="0" fontId="0" fillId="0" borderId="0" xfId="0" applyFont="1" applyFill="1" applyAlignment="1">
      <alignment horizontal="left" vertical="center"/>
    </xf>
    <xf numFmtId="0" fontId="0" fillId="0" borderId="0" xfId="0" applyFont="1" applyFill="1" applyBorder="1" applyAlignment="1">
      <alignment horizontal="center" vertical="center"/>
    </xf>
    <xf numFmtId="176" fontId="0" fillId="0" borderId="0" xfId="0" applyNumberFormat="1" applyFont="1" applyBorder="1" applyAlignment="1">
      <alignment vertical="center"/>
    </xf>
    <xf numFmtId="176" fontId="0" fillId="0" borderId="0" xfId="0" applyNumberFormat="1" applyFont="1" applyFill="1" applyBorder="1" applyAlignment="1">
      <alignment vertical="center"/>
    </xf>
    <xf numFmtId="176" fontId="0" fillId="0" borderId="2" xfId="0" applyNumberFormat="1" applyFont="1" applyFill="1" applyBorder="1" applyAlignment="1">
      <alignment vertical="center"/>
    </xf>
    <xf numFmtId="0" fontId="5" fillId="0" borderId="11" xfId="0" applyFont="1" applyFill="1" applyBorder="1" applyAlignment="1">
      <alignment horizontal="center" vertical="center" wrapText="1"/>
    </xf>
    <xf numFmtId="0" fontId="0" fillId="0" borderId="9" xfId="0" applyFont="1" applyFill="1" applyBorder="1" applyAlignment="1">
      <alignment horizontal="center" vertical="distributed" textRotation="255"/>
    </xf>
    <xf numFmtId="0" fontId="0" fillId="0" borderId="11" xfId="0" applyFont="1" applyFill="1" applyBorder="1" applyAlignment="1">
      <alignment horizontal="center" vertical="center" shrinkToFit="1"/>
    </xf>
    <xf numFmtId="0" fontId="0" fillId="0" borderId="8" xfId="0" applyFont="1" applyFill="1" applyBorder="1" applyAlignment="1">
      <alignment horizontal="center" vertical="distributed" textRotation="255"/>
    </xf>
    <xf numFmtId="0" fontId="0" fillId="0" borderId="11" xfId="0" applyFont="1" applyBorder="1" applyAlignment="1">
      <alignment horizontal="distributed" vertical="center"/>
    </xf>
    <xf numFmtId="0" fontId="8" fillId="0" borderId="0" xfId="0" applyFont="1" applyAlignment="1">
      <alignment horizontal="centerContinuous" vertical="center"/>
    </xf>
    <xf numFmtId="0" fontId="8" fillId="0" borderId="0" xfId="0" applyFont="1" applyAlignment="1">
      <alignment horizontal="center" vertical="center"/>
    </xf>
    <xf numFmtId="0" fontId="0" fillId="0" borderId="9" xfId="0" applyFont="1" applyBorder="1" applyAlignment="1">
      <alignment horizontal="center" vertical="center" wrapText="1"/>
    </xf>
    <xf numFmtId="0" fontId="0" fillId="0" borderId="1" xfId="0" applyFont="1" applyBorder="1" applyAlignment="1">
      <alignment vertical="center"/>
    </xf>
    <xf numFmtId="178" fontId="0" fillId="0" borderId="0" xfId="0" applyNumberFormat="1" applyFont="1" applyBorder="1" applyAlignment="1">
      <alignment horizontal="right" vertical="center"/>
    </xf>
    <xf numFmtId="178" fontId="0" fillId="0" borderId="0" xfId="0" applyNumberFormat="1" applyFont="1" applyFill="1" applyBorder="1" applyAlignment="1">
      <alignment horizontal="right" vertical="center"/>
    </xf>
    <xf numFmtId="0" fontId="0" fillId="0" borderId="0" xfId="0" applyFont="1" applyAlignment="1">
      <alignment horizontal="centerContinuous" vertical="center"/>
    </xf>
    <xf numFmtId="0" fontId="0" fillId="0" borderId="9" xfId="0" applyFont="1" applyBorder="1" applyAlignment="1">
      <alignment horizontal="center" vertical="center" shrinkToFit="1"/>
    </xf>
    <xf numFmtId="0" fontId="0" fillId="0" borderId="0" xfId="0" applyFont="1" applyFill="1" applyAlignment="1">
      <alignment horizontal="center" vertical="center"/>
    </xf>
    <xf numFmtId="0" fontId="0" fillId="0" borderId="0" xfId="0" applyFont="1" applyFill="1" applyAlignment="1">
      <alignment vertical="center"/>
    </xf>
    <xf numFmtId="0" fontId="4" fillId="0" borderId="3" xfId="0" applyFont="1" applyBorder="1" applyAlignment="1">
      <alignment horizontal="center" vertical="center"/>
    </xf>
    <xf numFmtId="0" fontId="4" fillId="0" borderId="5" xfId="0" applyFont="1" applyBorder="1" applyAlignment="1">
      <alignment horizontal="center" vertical="center"/>
    </xf>
    <xf numFmtId="49" fontId="0" fillId="0" borderId="0" xfId="0" applyNumberFormat="1" applyFont="1" applyFill="1" applyBorder="1" applyAlignment="1">
      <alignment vertical="center"/>
    </xf>
    <xf numFmtId="0" fontId="0" fillId="0" borderId="0" xfId="0" applyFont="1" applyFill="1" applyBorder="1" applyAlignment="1">
      <alignment vertical="center"/>
    </xf>
    <xf numFmtId="0" fontId="0" fillId="3" borderId="0" xfId="0" applyFont="1" applyFill="1" applyBorder="1" applyAlignment="1">
      <alignment vertical="center"/>
    </xf>
    <xf numFmtId="0" fontId="0" fillId="0" borderId="0" xfId="0" applyFont="1" applyFill="1" applyBorder="1" applyAlignment="1">
      <alignment vertical="center" wrapText="1"/>
    </xf>
    <xf numFmtId="177" fontId="0" fillId="0" borderId="0" xfId="0" applyNumberFormat="1" applyFont="1" applyFill="1" applyBorder="1" applyAlignment="1">
      <alignment horizontal="right" vertical="center"/>
    </xf>
    <xf numFmtId="179" fontId="0" fillId="0" borderId="5" xfId="0" applyNumberFormat="1" applyFont="1" applyBorder="1" applyAlignment="1">
      <alignment horizontal="right" vertical="center" shrinkToFit="1"/>
    </xf>
    <xf numFmtId="179" fontId="0" fillId="0" borderId="0" xfId="0" applyNumberFormat="1" applyFont="1" applyBorder="1" applyAlignment="1">
      <alignment horizontal="left" vertical="center" shrinkToFit="1"/>
    </xf>
    <xf numFmtId="179" fontId="0" fillId="0" borderId="5" xfId="0" applyNumberFormat="1" applyFont="1" applyFill="1" applyBorder="1" applyAlignment="1">
      <alignment horizontal="right" vertical="center" shrinkToFit="1"/>
    </xf>
    <xf numFmtId="179" fontId="0" fillId="0" borderId="0" xfId="0" applyNumberFormat="1" applyFont="1" applyFill="1" applyBorder="1" applyAlignment="1">
      <alignment horizontal="left" vertical="center" shrinkToFit="1"/>
    </xf>
    <xf numFmtId="179" fontId="0" fillId="0" borderId="0" xfId="0" applyNumberFormat="1" applyFont="1" applyFill="1" applyBorder="1" applyAlignment="1">
      <alignment vertical="center" shrinkToFit="1"/>
    </xf>
    <xf numFmtId="179" fontId="0" fillId="0" borderId="5" xfId="0" applyNumberFormat="1" applyFont="1" applyFill="1" applyBorder="1" applyAlignment="1">
      <alignment vertical="center" shrinkToFit="1"/>
    </xf>
    <xf numFmtId="179" fontId="5" fillId="0" borderId="0" xfId="1" applyNumberFormat="1" applyFont="1" applyFill="1" applyBorder="1" applyAlignment="1">
      <alignment horizontal="right" vertical="center" shrinkToFit="1"/>
    </xf>
    <xf numFmtId="179" fontId="5" fillId="0" borderId="0" xfId="0" applyNumberFormat="1" applyFont="1" applyFill="1" applyBorder="1" applyAlignment="1">
      <alignment horizontal="right" vertical="center"/>
    </xf>
    <xf numFmtId="179" fontId="5" fillId="0" borderId="0" xfId="1" applyNumberFormat="1" applyFont="1" applyFill="1" applyBorder="1" applyAlignment="1">
      <alignment horizontal="right" vertical="center"/>
    </xf>
    <xf numFmtId="179" fontId="0" fillId="0" borderId="0" xfId="0" applyNumberFormat="1" applyFont="1" applyBorder="1" applyAlignment="1">
      <alignment vertical="center" shrinkToFit="1"/>
    </xf>
    <xf numFmtId="0" fontId="4" fillId="0" borderId="13" xfId="0" applyFont="1" applyBorder="1" applyAlignment="1">
      <alignment horizontal="center" vertical="center"/>
    </xf>
    <xf numFmtId="176" fontId="0" fillId="0" borderId="1" xfId="0" applyNumberFormat="1" applyFont="1" applyBorder="1" applyAlignment="1">
      <alignment vertical="center"/>
    </xf>
    <xf numFmtId="176" fontId="0" fillId="0" borderId="1" xfId="0" applyNumberFormat="1" applyFont="1" applyBorder="1" applyAlignment="1">
      <alignment horizontal="left" vertical="center"/>
    </xf>
    <xf numFmtId="0" fontId="0" fillId="0" borderId="1" xfId="0" applyFont="1" applyBorder="1" applyAlignment="1">
      <alignment horizontal="left" vertical="center"/>
    </xf>
    <xf numFmtId="0" fontId="4" fillId="0" borderId="1" xfId="0" applyFont="1" applyFill="1" applyBorder="1" applyAlignment="1">
      <alignment vertical="center"/>
    </xf>
    <xf numFmtId="0" fontId="0" fillId="0" borderId="1" xfId="0" applyFont="1" applyFill="1" applyBorder="1" applyAlignment="1">
      <alignment vertical="center"/>
    </xf>
    <xf numFmtId="0" fontId="0" fillId="0" borderId="1" xfId="0" applyFont="1" applyFill="1" applyBorder="1" applyAlignment="1">
      <alignment horizontal="right" vertical="center"/>
    </xf>
    <xf numFmtId="49" fontId="4" fillId="0" borderId="4" xfId="0" applyNumberFormat="1" applyFont="1" applyFill="1" applyBorder="1" applyAlignment="1">
      <alignment vertical="center"/>
    </xf>
    <xf numFmtId="0" fontId="0" fillId="0" borderId="1" xfId="0" applyFont="1" applyFill="1" applyBorder="1" applyAlignment="1">
      <alignment horizontal="center" vertical="center"/>
    </xf>
    <xf numFmtId="0" fontId="0" fillId="0" borderId="9" xfId="0" applyFont="1" applyBorder="1" applyAlignment="1">
      <alignment horizontal="center" vertical="distributed" textRotation="255" wrapText="1"/>
    </xf>
    <xf numFmtId="0" fontId="0" fillId="0" borderId="14" xfId="0" applyFont="1" applyBorder="1" applyAlignment="1">
      <alignment horizontal="center" vertical="distributed" textRotation="255" wrapText="1"/>
    </xf>
    <xf numFmtId="0" fontId="0" fillId="0" borderId="15" xfId="0" applyFont="1" applyBorder="1" applyAlignment="1">
      <alignment horizontal="center" vertical="distributed" textRotation="255" wrapText="1"/>
    </xf>
    <xf numFmtId="0" fontId="0" fillId="0" borderId="8" xfId="0" applyFont="1" applyBorder="1" applyAlignment="1">
      <alignment horizontal="center" vertical="distributed" textRotation="255" wrapText="1"/>
    </xf>
    <xf numFmtId="49" fontId="0" fillId="0" borderId="1" xfId="0" applyNumberFormat="1" applyFont="1" applyBorder="1" applyAlignment="1">
      <alignment horizontal="right" vertical="center"/>
    </xf>
    <xf numFmtId="178" fontId="0" fillId="0" borderId="3" xfId="0" applyNumberFormat="1" applyFont="1" applyFill="1" applyBorder="1" applyAlignment="1">
      <alignment horizontal="right" vertical="center"/>
    </xf>
    <xf numFmtId="178" fontId="0" fillId="0" borderId="1" xfId="0" applyNumberFormat="1" applyFont="1" applyFill="1" applyBorder="1" applyAlignment="1">
      <alignment horizontal="right" vertical="center"/>
    </xf>
    <xf numFmtId="178" fontId="0" fillId="0" borderId="4" xfId="0" applyNumberFormat="1" applyFont="1" applyFill="1" applyBorder="1" applyAlignment="1">
      <alignment horizontal="right" vertical="center"/>
    </xf>
    <xf numFmtId="178" fontId="0" fillId="0" borderId="5" xfId="0" applyNumberFormat="1" applyFont="1" applyBorder="1" applyAlignment="1">
      <alignment horizontal="right" vertical="center"/>
    </xf>
    <xf numFmtId="178" fontId="0" fillId="0" borderId="2" xfId="0" applyNumberFormat="1" applyFont="1" applyFill="1" applyBorder="1" applyAlignment="1">
      <alignment horizontal="right" vertical="center"/>
    </xf>
    <xf numFmtId="0" fontId="11" fillId="0" borderId="0" xfId="0" applyFont="1" applyFill="1" applyAlignment="1">
      <alignment horizontal="left" vertical="center"/>
    </xf>
    <xf numFmtId="0" fontId="13" fillId="0" borderId="0" xfId="0" applyFont="1" applyAlignment="1">
      <alignment vertical="center"/>
    </xf>
    <xf numFmtId="0" fontId="11" fillId="0" borderId="0" xfId="0" applyFont="1" applyAlignment="1">
      <alignment horizontal="left" vertical="center"/>
    </xf>
    <xf numFmtId="0" fontId="0" fillId="0" borderId="0" xfId="0" applyFont="1"/>
    <xf numFmtId="0" fontId="0" fillId="0" borderId="0" xfId="0" applyNumberFormat="1" applyFont="1" applyFill="1" applyBorder="1" applyAlignment="1">
      <alignment horizontal="right" vertical="center"/>
    </xf>
    <xf numFmtId="0" fontId="4" fillId="0" borderId="0" xfId="0" applyFont="1" applyBorder="1" applyAlignment="1">
      <alignment horizontal="left" vertical="center"/>
    </xf>
    <xf numFmtId="0" fontId="0" fillId="0" borderId="5" xfId="0" applyFont="1" applyFill="1" applyBorder="1" applyAlignment="1">
      <alignment horizontal="right" vertical="center"/>
    </xf>
    <xf numFmtId="176" fontId="0" fillId="0" borderId="2" xfId="0" applyNumberFormat="1" applyFont="1" applyFill="1" applyBorder="1" applyAlignment="1">
      <alignment horizontal="right" vertical="center"/>
    </xf>
    <xf numFmtId="0" fontId="0" fillId="0" borderId="6" xfId="0" applyFont="1" applyFill="1" applyBorder="1" applyAlignment="1">
      <alignment horizontal="right" vertical="center"/>
    </xf>
    <xf numFmtId="0" fontId="0" fillId="0" borderId="7" xfId="0" applyFont="1" applyFill="1" applyBorder="1" applyAlignment="1">
      <alignment horizontal="center" vertical="center" shrinkToFit="1"/>
    </xf>
    <xf numFmtId="176" fontId="0" fillId="0" borderId="5" xfId="0" applyNumberFormat="1" applyFont="1" applyFill="1" applyBorder="1" applyAlignment="1">
      <alignment horizontal="right" vertical="center"/>
    </xf>
    <xf numFmtId="0" fontId="0" fillId="0" borderId="2" xfId="0" applyFont="1" applyFill="1" applyBorder="1" applyAlignment="1">
      <alignment horizontal="center" vertical="center"/>
    </xf>
    <xf numFmtId="0" fontId="3" fillId="0" borderId="0" xfId="0" applyFont="1" applyAlignment="1">
      <alignment horizontal="center" vertical="center"/>
    </xf>
    <xf numFmtId="176" fontId="0" fillId="0" borderId="2" xfId="0" applyNumberFormat="1" applyFont="1" applyBorder="1" applyAlignment="1">
      <alignment horizontal="right" vertical="center"/>
    </xf>
    <xf numFmtId="176" fontId="0" fillId="0" borderId="1" xfId="0" applyNumberFormat="1" applyFont="1" applyBorder="1" applyAlignment="1">
      <alignment horizontal="right" vertical="center"/>
    </xf>
    <xf numFmtId="176" fontId="0" fillId="0" borderId="0" xfId="0" applyNumberFormat="1" applyFont="1" applyBorder="1" applyAlignment="1">
      <alignment horizontal="right" vertical="center"/>
    </xf>
    <xf numFmtId="0" fontId="0" fillId="0" borderId="0" xfId="0" applyFont="1" applyAlignment="1">
      <alignment horizontal="left" vertical="center"/>
    </xf>
    <xf numFmtId="0" fontId="4" fillId="0" borderId="12" xfId="0" applyFont="1" applyBorder="1" applyAlignment="1">
      <alignment horizontal="center" vertical="center"/>
    </xf>
    <xf numFmtId="0" fontId="0" fillId="0" borderId="0" xfId="0" applyFont="1" applyAlignment="1">
      <alignment horizontal="center" vertical="center"/>
    </xf>
    <xf numFmtId="0" fontId="0" fillId="0" borderId="0" xfId="0" applyFont="1" applyAlignment="1">
      <alignment vertical="center"/>
    </xf>
    <xf numFmtId="179" fontId="0" fillId="0" borderId="0" xfId="0" applyNumberFormat="1" applyFont="1" applyBorder="1" applyAlignment="1">
      <alignment horizontal="right" vertical="center" shrinkToFit="1"/>
    </xf>
    <xf numFmtId="0" fontId="0" fillId="0" borderId="8" xfId="0" applyFont="1" applyBorder="1" applyAlignment="1">
      <alignment horizontal="center" vertical="center"/>
    </xf>
    <xf numFmtId="179" fontId="0" fillId="0" borderId="0" xfId="0" applyNumberFormat="1" applyFont="1" applyFill="1" applyBorder="1" applyAlignment="1">
      <alignment horizontal="right" vertical="center" shrinkToFit="1"/>
    </xf>
    <xf numFmtId="179" fontId="0" fillId="0" borderId="0" xfId="0" applyNumberFormat="1" applyFont="1" applyFill="1" applyBorder="1" applyAlignment="1">
      <alignment horizontal="right" vertical="center"/>
    </xf>
    <xf numFmtId="0" fontId="0" fillId="0" borderId="6" xfId="0" applyFont="1" applyBorder="1" applyAlignment="1">
      <alignment horizontal="center" vertical="center"/>
    </xf>
    <xf numFmtId="0" fontId="0" fillId="0" borderId="7" xfId="0" applyFont="1" applyFill="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9" xfId="0" applyFont="1" applyBorder="1" applyAlignment="1">
      <alignment horizontal="center" vertical="center"/>
    </xf>
    <xf numFmtId="0" fontId="9" fillId="0" borderId="9" xfId="0" applyFont="1" applyBorder="1" applyAlignment="1">
      <alignment horizontal="center" vertical="center"/>
    </xf>
    <xf numFmtId="176" fontId="9" fillId="0" borderId="5" xfId="0" applyNumberFormat="1" applyFont="1" applyBorder="1" applyAlignment="1">
      <alignment horizontal="right" vertical="center"/>
    </xf>
    <xf numFmtId="0" fontId="0" fillId="0" borderId="10" xfId="0" applyFont="1" applyFill="1" applyBorder="1" applyAlignment="1">
      <alignment horizontal="center" vertical="center" shrinkToFit="1"/>
    </xf>
    <xf numFmtId="176" fontId="0" fillId="0" borderId="7" xfId="0" applyNumberFormat="1" applyFont="1" applyFill="1" applyBorder="1" applyAlignment="1">
      <alignment horizontal="right" vertical="center"/>
    </xf>
    <xf numFmtId="177" fontId="0" fillId="0" borderId="16" xfId="0" applyNumberFormat="1" applyFont="1" applyFill="1" applyBorder="1" applyAlignment="1">
      <alignment horizontal="right" vertical="center"/>
    </xf>
    <xf numFmtId="176" fontId="0" fillId="0" borderId="16" xfId="0" applyNumberFormat="1" applyFont="1" applyFill="1" applyBorder="1" applyAlignment="1">
      <alignment horizontal="right" vertical="center"/>
    </xf>
    <xf numFmtId="178" fontId="0" fillId="0" borderId="6" xfId="0" applyNumberFormat="1" applyFont="1" applyFill="1" applyBorder="1" applyAlignment="1">
      <alignment horizontal="right" vertical="center"/>
    </xf>
    <xf numFmtId="178" fontId="0" fillId="0" borderId="16" xfId="0" applyNumberFormat="1" applyFont="1" applyFill="1" applyBorder="1" applyAlignment="1">
      <alignment horizontal="right" vertical="center"/>
    </xf>
    <xf numFmtId="178" fontId="0" fillId="0" borderId="7" xfId="0" applyNumberFormat="1" applyFont="1" applyFill="1" applyBorder="1" applyAlignment="1">
      <alignment horizontal="right" vertical="center"/>
    </xf>
    <xf numFmtId="0" fontId="15" fillId="2" borderId="0" xfId="0" applyFont="1" applyFill="1" applyAlignment="1">
      <alignment horizontal="left" vertical="center"/>
    </xf>
    <xf numFmtId="0" fontId="14" fillId="0" borderId="17" xfId="0" applyFont="1" applyBorder="1" applyAlignment="1">
      <alignment horizontal="distributed" vertical="center" indent="1"/>
    </xf>
    <xf numFmtId="0" fontId="14" fillId="0" borderId="0" xfId="0" applyFont="1" applyBorder="1" applyAlignment="1">
      <alignment horizontal="distributed" vertical="center" indent="1"/>
    </xf>
    <xf numFmtId="0" fontId="14" fillId="0" borderId="18" xfId="0" applyFont="1" applyBorder="1" applyAlignment="1">
      <alignment horizontal="distributed" vertical="center" indent="1"/>
    </xf>
    <xf numFmtId="0" fontId="3" fillId="0" borderId="0" xfId="0" applyFont="1" applyAlignment="1">
      <alignment horizontal="center" vertical="center"/>
    </xf>
    <xf numFmtId="176" fontId="0" fillId="0" borderId="4" xfId="0" applyNumberFormat="1" applyFont="1" applyBorder="1" applyAlignment="1">
      <alignment horizontal="right" vertical="center"/>
    </xf>
    <xf numFmtId="176" fontId="0" fillId="0" borderId="2" xfId="0" applyNumberFormat="1" applyFont="1" applyBorder="1" applyAlignment="1">
      <alignment horizontal="right" vertical="center"/>
    </xf>
    <xf numFmtId="176" fontId="0" fillId="0" borderId="3" xfId="0" applyNumberFormat="1" applyFont="1" applyBorder="1" applyAlignment="1">
      <alignment horizontal="right" vertical="center"/>
    </xf>
    <xf numFmtId="176" fontId="0" fillId="0" borderId="1" xfId="0" applyNumberFormat="1" applyFont="1" applyBorder="1" applyAlignment="1">
      <alignment horizontal="right" vertical="center"/>
    </xf>
    <xf numFmtId="176" fontId="0" fillId="0" borderId="5" xfId="0" applyNumberFormat="1" applyFont="1" applyBorder="1" applyAlignment="1">
      <alignment horizontal="right" vertical="center"/>
    </xf>
    <xf numFmtId="176" fontId="0" fillId="0" borderId="0" xfId="0" applyNumberFormat="1" applyFont="1" applyBorder="1" applyAlignment="1">
      <alignment horizontal="right" vertical="center"/>
    </xf>
    <xf numFmtId="176" fontId="0" fillId="0" borderId="1" xfId="0" applyNumberFormat="1" applyFont="1" applyFill="1" applyBorder="1" applyAlignment="1">
      <alignment horizontal="right" vertical="center"/>
    </xf>
    <xf numFmtId="176" fontId="0" fillId="0" borderId="3" xfId="0" applyNumberFormat="1" applyFont="1" applyFill="1" applyBorder="1" applyAlignment="1">
      <alignment horizontal="right" vertical="center"/>
    </xf>
    <xf numFmtId="176" fontId="0" fillId="0" borderId="4" xfId="0" applyNumberFormat="1" applyFont="1" applyFill="1" applyBorder="1" applyAlignment="1">
      <alignment horizontal="right" vertical="center"/>
    </xf>
    <xf numFmtId="176" fontId="0" fillId="0" borderId="5" xfId="0" applyNumberFormat="1" applyFont="1" applyFill="1" applyBorder="1" applyAlignment="1">
      <alignment horizontal="right" vertical="center"/>
    </xf>
    <xf numFmtId="176" fontId="0" fillId="0" borderId="0" xfId="0" applyNumberFormat="1" applyFont="1" applyFill="1" applyBorder="1" applyAlignment="1">
      <alignment horizontal="right" vertical="center"/>
    </xf>
    <xf numFmtId="176" fontId="0" fillId="0" borderId="6" xfId="0" applyNumberFormat="1" applyFont="1" applyFill="1" applyBorder="1" applyAlignment="1">
      <alignment horizontal="right" vertical="center"/>
    </xf>
    <xf numFmtId="176" fontId="0" fillId="0" borderId="16" xfId="0" applyNumberFormat="1" applyFont="1" applyFill="1" applyBorder="1" applyAlignment="1">
      <alignment horizontal="right" vertical="center"/>
    </xf>
    <xf numFmtId="176" fontId="0" fillId="0" borderId="7" xfId="0" applyNumberFormat="1" applyFont="1" applyFill="1" applyBorder="1" applyAlignment="1">
      <alignment horizontal="right" vertical="center"/>
    </xf>
    <xf numFmtId="176" fontId="0" fillId="0" borderId="16" xfId="0" applyNumberFormat="1" applyFont="1" applyBorder="1" applyAlignment="1">
      <alignment horizontal="right" vertical="center"/>
    </xf>
    <xf numFmtId="176" fontId="0" fillId="0" borderId="6" xfId="0" applyNumberFormat="1" applyFont="1" applyBorder="1" applyAlignment="1">
      <alignment horizontal="right" vertical="center"/>
    </xf>
    <xf numFmtId="176" fontId="0" fillId="0" borderId="7" xfId="0" applyNumberFormat="1" applyFont="1" applyBorder="1" applyAlignment="1">
      <alignment horizontal="right" vertical="center"/>
    </xf>
    <xf numFmtId="177" fontId="0" fillId="0" borderId="16" xfId="1" applyNumberFormat="1" applyFont="1" applyFill="1" applyBorder="1" applyAlignment="1">
      <alignment horizontal="right" vertical="center" shrinkToFit="1"/>
    </xf>
    <xf numFmtId="177" fontId="0" fillId="0" borderId="0" xfId="1" applyNumberFormat="1" applyFont="1" applyFill="1" applyBorder="1" applyAlignment="1">
      <alignment horizontal="right" vertical="center" shrinkToFit="1"/>
    </xf>
    <xf numFmtId="0" fontId="0" fillId="0" borderId="0" xfId="0" applyFont="1" applyAlignment="1">
      <alignment horizontal="left" vertical="center"/>
    </xf>
    <xf numFmtId="0" fontId="0" fillId="0" borderId="19" xfId="0" applyFont="1" applyBorder="1" applyAlignment="1">
      <alignment horizontal="left" vertical="distributed" wrapText="1"/>
    </xf>
    <xf numFmtId="0" fontId="0" fillId="0" borderId="20" xfId="0" applyFont="1" applyBorder="1" applyAlignment="1">
      <alignment horizontal="left" vertical="distributed"/>
    </xf>
    <xf numFmtId="0" fontId="4" fillId="0" borderId="21" xfId="0" applyFont="1" applyBorder="1" applyAlignment="1">
      <alignment horizontal="distributed" vertical="center"/>
    </xf>
    <xf numFmtId="0" fontId="4" fillId="0" borderId="6" xfId="0" applyFont="1" applyBorder="1" applyAlignment="1">
      <alignment horizontal="distributed" vertical="center"/>
    </xf>
    <xf numFmtId="0" fontId="4" fillId="0" borderId="22" xfId="0" applyFont="1" applyBorder="1" applyAlignment="1">
      <alignment horizontal="center" vertical="center"/>
    </xf>
    <xf numFmtId="0" fontId="4" fillId="0" borderId="12" xfId="0" applyFont="1" applyBorder="1" applyAlignment="1">
      <alignment horizontal="center" vertical="center"/>
    </xf>
    <xf numFmtId="0" fontId="4" fillId="0" borderId="17" xfId="0" applyFont="1" applyBorder="1" applyAlignment="1">
      <alignment horizontal="center" vertical="center"/>
    </xf>
    <xf numFmtId="0" fontId="4" fillId="0" borderId="8" xfId="0" applyFont="1" applyBorder="1" applyAlignment="1">
      <alignment horizontal="center" vertical="center"/>
    </xf>
    <xf numFmtId="0" fontId="4" fillId="0" borderId="14" xfId="0" applyFont="1" applyBorder="1" applyAlignment="1">
      <alignment horizontal="center" vertical="center"/>
    </xf>
    <xf numFmtId="0" fontId="4" fillId="0" borderId="9" xfId="0" applyFont="1" applyBorder="1" applyAlignment="1">
      <alignment horizontal="center" vertical="center"/>
    </xf>
    <xf numFmtId="0" fontId="5" fillId="0" borderId="8" xfId="0" applyFont="1" applyBorder="1" applyAlignment="1">
      <alignment horizontal="center" vertical="center" shrinkToFit="1"/>
    </xf>
    <xf numFmtId="0" fontId="5" fillId="0" borderId="14" xfId="0" applyFont="1" applyBorder="1" applyAlignment="1">
      <alignment horizontal="center" vertical="center" shrinkToFit="1"/>
    </xf>
    <xf numFmtId="177" fontId="0" fillId="0" borderId="16" xfId="1" applyNumberFormat="1" applyFont="1" applyBorder="1" applyAlignment="1">
      <alignment horizontal="right" vertical="center" shrinkToFit="1"/>
    </xf>
    <xf numFmtId="177" fontId="0" fillId="0" borderId="0" xfId="1" applyNumberFormat="1" applyFont="1" applyBorder="1" applyAlignment="1">
      <alignment horizontal="right" vertical="center" shrinkToFit="1"/>
    </xf>
    <xf numFmtId="176" fontId="0" fillId="0" borderId="3" xfId="1" applyNumberFormat="1" applyFont="1" applyFill="1" applyBorder="1" applyAlignment="1">
      <alignment horizontal="right" vertical="center" shrinkToFit="1"/>
    </xf>
    <xf numFmtId="176" fontId="0" fillId="0" borderId="1" xfId="1" applyNumberFormat="1" applyFont="1" applyFill="1" applyBorder="1" applyAlignment="1">
      <alignment horizontal="right" vertical="center" shrinkToFit="1"/>
    </xf>
    <xf numFmtId="176" fontId="0" fillId="0" borderId="5" xfId="1" applyNumberFormat="1" applyFont="1" applyFill="1" applyBorder="1" applyAlignment="1">
      <alignment horizontal="right" vertical="center" shrinkToFit="1"/>
    </xf>
    <xf numFmtId="176" fontId="0" fillId="0" borderId="0" xfId="1" applyNumberFormat="1" applyFont="1" applyFill="1" applyBorder="1" applyAlignment="1">
      <alignment horizontal="right" vertical="center" shrinkToFit="1"/>
    </xf>
    <xf numFmtId="177" fontId="0" fillId="0" borderId="5" xfId="1" applyNumberFormat="1" applyFont="1" applyFill="1" applyBorder="1" applyAlignment="1">
      <alignment horizontal="right" vertical="center" shrinkToFit="1"/>
    </xf>
    <xf numFmtId="176" fontId="0" fillId="0" borderId="3" xfId="1" applyNumberFormat="1" applyFont="1" applyBorder="1" applyAlignment="1">
      <alignment horizontal="right" vertical="center" shrinkToFit="1"/>
    </xf>
    <xf numFmtId="176" fontId="0" fillId="0" borderId="1" xfId="1" applyNumberFormat="1" applyFont="1" applyBorder="1" applyAlignment="1">
      <alignment horizontal="right" vertical="center" shrinkToFit="1"/>
    </xf>
    <xf numFmtId="176" fontId="0" fillId="0" borderId="5" xfId="1" applyNumberFormat="1" applyFont="1" applyBorder="1" applyAlignment="1">
      <alignment horizontal="right" vertical="center" shrinkToFit="1"/>
    </xf>
    <xf numFmtId="176" fontId="0" fillId="0" borderId="0" xfId="1" applyNumberFormat="1" applyFont="1" applyBorder="1" applyAlignment="1">
      <alignment horizontal="right" vertical="center" shrinkToFit="1"/>
    </xf>
    <xf numFmtId="177" fontId="0" fillId="0" borderId="5" xfId="1" applyNumberFormat="1" applyFont="1" applyBorder="1" applyAlignment="1">
      <alignment horizontal="right" vertical="center" shrinkToFit="1"/>
    </xf>
    <xf numFmtId="177" fontId="0" fillId="0" borderId="6" xfId="1" applyNumberFormat="1" applyFont="1" applyBorder="1" applyAlignment="1">
      <alignment horizontal="right" vertical="center" shrinkToFit="1"/>
    </xf>
    <xf numFmtId="0" fontId="0" fillId="0" borderId="23" xfId="0" applyFont="1" applyBorder="1" applyAlignment="1">
      <alignment horizontal="left" vertical="distributed" wrapText="1"/>
    </xf>
    <xf numFmtId="0" fontId="0" fillId="0" borderId="24" xfId="0" applyFont="1" applyBorder="1" applyAlignment="1">
      <alignment horizontal="left" vertical="distributed"/>
    </xf>
    <xf numFmtId="0" fontId="0" fillId="0" borderId="25" xfId="0" applyFont="1" applyBorder="1" applyAlignment="1">
      <alignment horizontal="left" vertical="distributed"/>
    </xf>
    <xf numFmtId="0" fontId="0" fillId="0" borderId="26" xfId="0" applyFont="1" applyBorder="1" applyAlignment="1">
      <alignment horizontal="left" vertical="distributed"/>
    </xf>
    <xf numFmtId="0" fontId="4" fillId="0" borderId="21" xfId="0" applyFont="1" applyBorder="1" applyAlignment="1">
      <alignment horizontal="center" vertical="center"/>
    </xf>
    <xf numFmtId="0" fontId="4" fillId="0" borderId="6" xfId="0" applyFont="1" applyBorder="1" applyAlignment="1">
      <alignment horizontal="center" vertical="center"/>
    </xf>
    <xf numFmtId="0" fontId="4" fillId="0" borderId="16" xfId="0" applyFont="1" applyBorder="1" applyAlignment="1">
      <alignment horizontal="center" vertical="center"/>
    </xf>
    <xf numFmtId="0" fontId="4" fillId="0" borderId="22" xfId="0" applyFont="1" applyBorder="1" applyAlignment="1">
      <alignment horizontal="center" vertical="center" wrapText="1"/>
    </xf>
    <xf numFmtId="0" fontId="4" fillId="0" borderId="12" xfId="0" applyFont="1" applyBorder="1" applyAlignment="1">
      <alignment horizontal="center" vertical="center" wrapText="1"/>
    </xf>
    <xf numFmtId="0" fontId="3" fillId="0" borderId="0" xfId="0" applyFont="1" applyAlignment="1">
      <alignment horizontal="center"/>
    </xf>
    <xf numFmtId="0" fontId="0" fillId="0" borderId="0" xfId="0" applyFont="1" applyAlignment="1">
      <alignment horizontal="center" vertical="center"/>
    </xf>
    <xf numFmtId="0" fontId="0" fillId="0" borderId="0" xfId="0" applyFont="1" applyAlignment="1">
      <alignment vertical="center"/>
    </xf>
    <xf numFmtId="0" fontId="0" fillId="0" borderId="18" xfId="0" applyFont="1" applyBorder="1" applyAlignment="1">
      <alignment vertical="center"/>
    </xf>
    <xf numFmtId="0" fontId="4" fillId="0" borderId="17" xfId="0" applyFont="1" applyBorder="1" applyAlignment="1">
      <alignment horizontal="center" vertical="center" wrapText="1"/>
    </xf>
    <xf numFmtId="0" fontId="4" fillId="0" borderId="16" xfId="0" applyFont="1" applyBorder="1" applyAlignment="1">
      <alignment horizontal="center" vertical="center" wrapText="1"/>
    </xf>
    <xf numFmtId="179" fontId="0" fillId="0" borderId="1" xfId="0" applyNumberFormat="1" applyFont="1" applyBorder="1" applyAlignment="1">
      <alignment horizontal="right" vertical="center" shrinkToFit="1"/>
    </xf>
    <xf numFmtId="179" fontId="0" fillId="0" borderId="0" xfId="0" applyNumberFormat="1" applyFont="1" applyBorder="1" applyAlignment="1">
      <alignment horizontal="right" vertical="center" shrinkToFit="1"/>
    </xf>
    <xf numFmtId="0" fontId="0" fillId="0" borderId="18" xfId="0" applyFont="1" applyBorder="1" applyAlignment="1">
      <alignment horizontal="center" vertical="center"/>
    </xf>
    <xf numFmtId="0" fontId="0" fillId="0" borderId="24" xfId="0" applyFont="1" applyBorder="1" applyAlignment="1">
      <alignment horizontal="left" vertical="distributed" wrapText="1"/>
    </xf>
    <xf numFmtId="0" fontId="0" fillId="0" borderId="26" xfId="0" applyFont="1" applyBorder="1" applyAlignment="1">
      <alignment horizontal="left" vertical="distributed" wrapText="1"/>
    </xf>
    <xf numFmtId="0" fontId="0" fillId="0" borderId="22" xfId="0" applyFont="1" applyBorder="1" applyAlignment="1">
      <alignment horizontal="center" vertical="center"/>
    </xf>
    <xf numFmtId="0" fontId="0" fillId="0" borderId="12" xfId="0" applyFont="1" applyBorder="1" applyAlignment="1">
      <alignment horizontal="center" vertical="center"/>
    </xf>
    <xf numFmtId="0" fontId="0" fillId="0" borderId="8" xfId="0" applyFont="1" applyBorder="1" applyAlignment="1">
      <alignment horizontal="center" vertical="center"/>
    </xf>
    <xf numFmtId="0" fontId="0" fillId="0" borderId="15" xfId="0" applyFont="1" applyBorder="1" applyAlignment="1">
      <alignment horizontal="center" vertical="center"/>
    </xf>
    <xf numFmtId="0" fontId="0" fillId="0" borderId="10" xfId="0" applyFont="1" applyBorder="1" applyAlignment="1">
      <alignment horizontal="center" vertical="center"/>
    </xf>
    <xf numFmtId="0" fontId="0" fillId="0" borderId="27" xfId="0" applyFont="1" applyBorder="1" applyAlignment="1">
      <alignment horizontal="center" vertical="center"/>
    </xf>
    <xf numFmtId="179" fontId="0" fillId="0" borderId="16" xfId="0" applyNumberFormat="1" applyFont="1" applyFill="1" applyBorder="1" applyAlignment="1">
      <alignment horizontal="right" vertical="center" shrinkToFit="1"/>
    </xf>
    <xf numFmtId="179" fontId="0" fillId="0" borderId="0" xfId="0" applyNumberFormat="1" applyFont="1" applyFill="1" applyBorder="1" applyAlignment="1">
      <alignment horizontal="right" vertical="center" shrinkToFit="1"/>
    </xf>
    <xf numFmtId="0" fontId="0" fillId="0" borderId="14" xfId="0" applyFont="1" applyBorder="1" applyAlignment="1">
      <alignment horizontal="center" vertical="center"/>
    </xf>
    <xf numFmtId="0" fontId="3" fillId="0" borderId="0" xfId="0" applyFont="1" applyFill="1" applyAlignment="1">
      <alignment horizontal="center" vertical="center"/>
    </xf>
    <xf numFmtId="0" fontId="0" fillId="0" borderId="23" xfId="0" applyFont="1" applyFill="1" applyBorder="1" applyAlignment="1">
      <alignment horizontal="left" vertical="distributed" wrapText="1"/>
    </xf>
    <xf numFmtId="0" fontId="0" fillId="0" borderId="24" xfId="0" applyFont="1" applyFill="1" applyBorder="1" applyAlignment="1">
      <alignment horizontal="left" vertical="distributed" wrapText="1"/>
    </xf>
    <xf numFmtId="0" fontId="0" fillId="0" borderId="25" xfId="0" applyFont="1" applyFill="1" applyBorder="1" applyAlignment="1">
      <alignment horizontal="left" vertical="distributed" wrapText="1"/>
    </xf>
    <xf numFmtId="0" fontId="0" fillId="0" borderId="26" xfId="0" applyFont="1" applyFill="1" applyBorder="1" applyAlignment="1">
      <alignment horizontal="left" vertical="distributed" wrapText="1"/>
    </xf>
    <xf numFmtId="0" fontId="0" fillId="0" borderId="10" xfId="0" applyFont="1" applyFill="1" applyBorder="1" applyAlignment="1">
      <alignment horizontal="center" vertical="center"/>
    </xf>
    <xf numFmtId="0" fontId="0" fillId="0" borderId="27" xfId="0" applyFont="1" applyFill="1" applyBorder="1" applyAlignment="1">
      <alignment horizontal="center" vertical="center"/>
    </xf>
    <xf numFmtId="0" fontId="0" fillId="0" borderId="29" xfId="0" applyFont="1" applyFill="1" applyBorder="1" applyAlignment="1">
      <alignment horizontal="center" vertical="center"/>
    </xf>
    <xf numFmtId="0" fontId="0" fillId="0" borderId="8" xfId="0" applyFont="1" applyFill="1" applyBorder="1" applyAlignment="1">
      <alignment horizontal="center" vertical="center"/>
    </xf>
    <xf numFmtId="0" fontId="0" fillId="0" borderId="14" xfId="0" applyFont="1" applyFill="1" applyBorder="1" applyAlignment="1">
      <alignment horizontal="center" vertical="center"/>
    </xf>
    <xf numFmtId="0" fontId="0" fillId="0" borderId="15" xfId="0" applyFont="1" applyFill="1" applyBorder="1" applyAlignment="1">
      <alignment horizontal="center" vertical="center"/>
    </xf>
    <xf numFmtId="179" fontId="0" fillId="0" borderId="5" xfId="0" applyNumberFormat="1" applyFont="1" applyFill="1" applyBorder="1" applyAlignment="1">
      <alignment horizontal="right" vertical="center"/>
    </xf>
    <xf numFmtId="179" fontId="0" fillId="0" borderId="0" xfId="0" applyNumberFormat="1" applyFont="1" applyFill="1" applyBorder="1" applyAlignment="1">
      <alignment horizontal="right" vertical="center"/>
    </xf>
    <xf numFmtId="179" fontId="0" fillId="0" borderId="0" xfId="0" applyNumberFormat="1" applyFont="1" applyFill="1" applyBorder="1" applyAlignment="1">
      <alignment vertical="center"/>
    </xf>
    <xf numFmtId="179" fontId="0" fillId="0" borderId="5" xfId="0" applyNumberFormat="1" applyFont="1" applyFill="1" applyBorder="1" applyAlignment="1">
      <alignment vertical="center"/>
    </xf>
    <xf numFmtId="179" fontId="0" fillId="0" borderId="5" xfId="0" applyNumberFormat="1" applyFont="1" applyBorder="1" applyAlignment="1">
      <alignment horizontal="right" vertical="center" indent="5"/>
    </xf>
    <xf numFmtId="179" fontId="0" fillId="0" borderId="0" xfId="0" applyNumberFormat="1" applyFont="1" applyBorder="1" applyAlignment="1">
      <alignment horizontal="right" vertical="center" indent="5"/>
    </xf>
    <xf numFmtId="179" fontId="0" fillId="0" borderId="0" xfId="0" applyNumberFormat="1" applyFont="1" applyBorder="1" applyAlignment="1">
      <alignment horizontal="right" vertical="center" indent="3"/>
    </xf>
    <xf numFmtId="179" fontId="0" fillId="0" borderId="0" xfId="0" applyNumberFormat="1" applyFont="1" applyFill="1" applyBorder="1" applyAlignment="1">
      <alignment horizontal="right" vertical="center" indent="2"/>
    </xf>
    <xf numFmtId="0" fontId="0" fillId="0" borderId="21" xfId="0" applyFont="1" applyBorder="1" applyAlignment="1">
      <alignment horizontal="center" vertical="center"/>
    </xf>
    <xf numFmtId="0" fontId="0" fillId="0" borderId="17" xfId="0" applyFont="1" applyBorder="1" applyAlignment="1">
      <alignment horizontal="center" vertical="center"/>
    </xf>
    <xf numFmtId="0" fontId="0" fillId="0" borderId="28" xfId="0" applyFont="1" applyBorder="1" applyAlignment="1">
      <alignment horizontal="center" vertical="center"/>
    </xf>
    <xf numFmtId="0" fontId="0" fillId="0" borderId="6" xfId="0" applyFont="1" applyBorder="1" applyAlignment="1">
      <alignment horizontal="center" vertical="center"/>
    </xf>
    <xf numFmtId="0" fontId="0" fillId="0" borderId="16" xfId="0" applyFont="1" applyBorder="1" applyAlignment="1">
      <alignment horizontal="center" vertical="center"/>
    </xf>
    <xf numFmtId="0" fontId="0" fillId="0" borderId="7" xfId="0" applyFont="1" applyBorder="1" applyAlignment="1">
      <alignment horizontal="center" vertical="center"/>
    </xf>
    <xf numFmtId="179" fontId="0" fillId="0" borderId="0" xfId="0" applyNumberFormat="1" applyFont="1" applyFill="1" applyBorder="1" applyAlignment="1">
      <alignment horizontal="right" vertical="center" indent="3"/>
    </xf>
    <xf numFmtId="179" fontId="9" fillId="0" borderId="5" xfId="0" applyNumberFormat="1" applyFont="1" applyFill="1" applyBorder="1" applyAlignment="1">
      <alignment horizontal="right" vertical="center" indent="2"/>
    </xf>
    <xf numFmtId="179" fontId="9" fillId="0" borderId="0" xfId="0" applyNumberFormat="1" applyFont="1" applyFill="1" applyBorder="1" applyAlignment="1">
      <alignment horizontal="right" vertical="center" indent="2"/>
    </xf>
    <xf numFmtId="179" fontId="9" fillId="0" borderId="6" xfId="0" applyNumberFormat="1" applyFont="1" applyFill="1" applyBorder="1" applyAlignment="1">
      <alignment horizontal="right" vertical="center" indent="2"/>
    </xf>
    <xf numFmtId="179" fontId="9" fillId="0" borderId="16" xfId="0" applyNumberFormat="1" applyFont="1" applyFill="1" applyBorder="1" applyAlignment="1">
      <alignment horizontal="right" vertical="center" indent="2"/>
    </xf>
    <xf numFmtId="0" fontId="0" fillId="0" borderId="22" xfId="0" applyFont="1" applyFill="1" applyBorder="1" applyAlignment="1">
      <alignment horizontal="center" vertical="center"/>
    </xf>
    <xf numFmtId="0" fontId="0" fillId="0" borderId="12" xfId="0" applyFont="1" applyFill="1" applyBorder="1" applyAlignment="1">
      <alignment horizontal="center" vertical="center"/>
    </xf>
    <xf numFmtId="0" fontId="0" fillId="0" borderId="21" xfId="0" applyFont="1" applyFill="1" applyBorder="1" applyAlignment="1">
      <alignment horizontal="center" vertical="center"/>
    </xf>
    <xf numFmtId="0" fontId="0" fillId="0" borderId="6" xfId="0" applyFont="1" applyFill="1" applyBorder="1" applyAlignment="1">
      <alignment horizontal="center" vertical="center"/>
    </xf>
    <xf numFmtId="179" fontId="0" fillId="0" borderId="5" xfId="0" applyNumberFormat="1" applyFont="1" applyFill="1" applyBorder="1" applyAlignment="1">
      <alignment horizontal="right" vertical="center" indent="5"/>
    </xf>
    <xf numFmtId="179" fontId="0" fillId="0" borderId="0" xfId="0" applyNumberFormat="1" applyFont="1" applyFill="1" applyBorder="1" applyAlignment="1">
      <alignment horizontal="right" vertical="center" indent="5"/>
    </xf>
    <xf numFmtId="0" fontId="9" fillId="0" borderId="22" xfId="0" applyFont="1" applyFill="1" applyBorder="1" applyAlignment="1">
      <alignment horizontal="center" vertical="center"/>
    </xf>
    <xf numFmtId="0" fontId="9" fillId="0" borderId="12" xfId="0" applyFont="1" applyFill="1" applyBorder="1" applyAlignment="1">
      <alignment horizontal="center" vertical="center"/>
    </xf>
    <xf numFmtId="0" fontId="0" fillId="0" borderId="33" xfId="0" applyFont="1" applyBorder="1" applyAlignment="1">
      <alignment horizontal="left" vertical="distributed"/>
    </xf>
    <xf numFmtId="0" fontId="0" fillId="0" borderId="34" xfId="0" applyFont="1" applyBorder="1" applyAlignment="1">
      <alignment horizontal="left" vertical="distributed"/>
    </xf>
    <xf numFmtId="0" fontId="0" fillId="0" borderId="20" xfId="0" applyFont="1" applyBorder="1" applyAlignment="1">
      <alignment vertical="distributed"/>
    </xf>
    <xf numFmtId="0" fontId="0" fillId="0" borderId="34" xfId="0" applyFont="1" applyBorder="1" applyAlignment="1">
      <alignment vertical="distributed"/>
    </xf>
    <xf numFmtId="0" fontId="0" fillId="0" borderId="21" xfId="0" applyFont="1" applyFill="1" applyBorder="1" applyAlignment="1">
      <alignment vertical="distributed" textRotation="255"/>
    </xf>
    <xf numFmtId="0" fontId="0" fillId="0" borderId="17" xfId="0" applyFont="1" applyFill="1" applyBorder="1" applyAlignment="1">
      <alignment vertical="distributed" textRotation="255"/>
    </xf>
    <xf numFmtId="0" fontId="0" fillId="0" borderId="5" xfId="0" applyFont="1" applyFill="1" applyBorder="1" applyAlignment="1">
      <alignment vertical="distributed" textRotation="255"/>
    </xf>
    <xf numFmtId="0" fontId="0" fillId="0" borderId="0" xfId="0" applyFont="1" applyFill="1" applyBorder="1" applyAlignment="1">
      <alignment vertical="distributed" textRotation="255"/>
    </xf>
    <xf numFmtId="0" fontId="9" fillId="0" borderId="21" xfId="0" applyFont="1" applyFill="1" applyBorder="1" applyAlignment="1">
      <alignment vertical="distributed" textRotation="255"/>
    </xf>
    <xf numFmtId="0" fontId="9" fillId="0" borderId="28" xfId="0" applyFont="1" applyFill="1" applyBorder="1" applyAlignment="1">
      <alignment vertical="distributed" textRotation="255"/>
    </xf>
    <xf numFmtId="0" fontId="9" fillId="0" borderId="5" xfId="0" applyFont="1" applyFill="1" applyBorder="1" applyAlignment="1">
      <alignment vertical="distributed" textRotation="255"/>
    </xf>
    <xf numFmtId="0" fontId="9" fillId="0" borderId="2" xfId="0" applyFont="1" applyFill="1" applyBorder="1" applyAlignment="1">
      <alignment vertical="distributed" textRotation="255"/>
    </xf>
    <xf numFmtId="0" fontId="9" fillId="0" borderId="6" xfId="0" applyFont="1" applyFill="1" applyBorder="1" applyAlignment="1">
      <alignment vertical="distributed" textRotation="255"/>
    </xf>
    <xf numFmtId="0" fontId="9" fillId="0" borderId="7" xfId="0" applyFont="1" applyFill="1" applyBorder="1" applyAlignment="1">
      <alignment vertical="distributed" textRotation="255"/>
    </xf>
    <xf numFmtId="0" fontId="0" fillId="0" borderId="28" xfId="0" applyFont="1" applyFill="1" applyBorder="1" applyAlignment="1">
      <alignment vertical="distributed" textRotation="255"/>
    </xf>
    <xf numFmtId="0" fontId="0" fillId="0" borderId="2" xfId="0" applyFont="1" applyFill="1" applyBorder="1" applyAlignment="1">
      <alignment vertical="distributed" textRotation="255"/>
    </xf>
    <xf numFmtId="0" fontId="0" fillId="0" borderId="16" xfId="0" applyFont="1" applyFill="1" applyBorder="1" applyAlignment="1">
      <alignment vertical="distributed" textRotation="255"/>
    </xf>
    <xf numFmtId="0" fontId="0" fillId="0" borderId="7" xfId="0" applyFont="1" applyFill="1" applyBorder="1" applyAlignment="1">
      <alignment vertical="distributed" textRotation="255"/>
    </xf>
    <xf numFmtId="0" fontId="0" fillId="0" borderId="7" xfId="0" applyFont="1" applyFill="1" applyBorder="1" applyAlignment="1">
      <alignment horizontal="center" vertical="center"/>
    </xf>
    <xf numFmtId="0" fontId="0" fillId="0" borderId="30" xfId="0" applyFont="1" applyFill="1" applyBorder="1" applyAlignment="1">
      <alignment vertical="distributed" textRotation="255"/>
    </xf>
    <xf numFmtId="0" fontId="0" fillId="0" borderId="12" xfId="0" applyFont="1" applyFill="1" applyBorder="1" applyAlignment="1">
      <alignment vertical="distributed" textRotation="255"/>
    </xf>
    <xf numFmtId="0" fontId="0" fillId="0" borderId="30" xfId="0" applyFont="1" applyBorder="1" applyAlignment="1">
      <alignment vertical="distributed" textRotation="255"/>
    </xf>
    <xf numFmtId="0" fontId="0" fillId="0" borderId="12" xfId="0" applyFont="1" applyBorder="1" applyAlignment="1">
      <alignment vertical="distributed" textRotation="255"/>
    </xf>
    <xf numFmtId="0" fontId="0" fillId="0" borderId="3" xfId="0" applyFont="1" applyFill="1" applyBorder="1" applyAlignment="1">
      <alignment vertical="distributed" textRotation="255"/>
    </xf>
    <xf numFmtId="0" fontId="0" fillId="0" borderId="6" xfId="0" applyFont="1" applyFill="1" applyBorder="1" applyAlignment="1">
      <alignment vertical="distributed" textRotation="255"/>
    </xf>
    <xf numFmtId="0" fontId="0" fillId="0" borderId="29" xfId="0" applyFont="1" applyBorder="1" applyAlignment="1">
      <alignment horizontal="center" vertical="center"/>
    </xf>
    <xf numFmtId="0" fontId="0" fillId="0" borderId="3" xfId="0" applyFont="1" applyBorder="1" applyAlignment="1">
      <alignment horizontal="center" vertical="center"/>
    </xf>
    <xf numFmtId="0" fontId="0" fillId="0" borderId="1" xfId="0" applyFont="1" applyBorder="1" applyAlignment="1">
      <alignment horizontal="center" vertical="center"/>
    </xf>
    <xf numFmtId="0" fontId="0" fillId="0" borderId="30" xfId="0" applyFont="1" applyBorder="1" applyAlignment="1">
      <alignment horizontal="center" vertical="center"/>
    </xf>
    <xf numFmtId="179" fontId="0" fillId="0" borderId="5" xfId="0" applyNumberFormat="1" applyFont="1" applyFill="1" applyBorder="1" applyAlignment="1">
      <alignment horizontal="center" vertical="center"/>
    </xf>
    <xf numFmtId="179" fontId="0" fillId="0" borderId="0" xfId="0" applyNumberFormat="1" applyFont="1" applyFill="1" applyBorder="1" applyAlignment="1">
      <alignment horizontal="center" vertical="center"/>
    </xf>
    <xf numFmtId="179" fontId="9" fillId="0" borderId="0" xfId="0" applyNumberFormat="1" applyFont="1" applyFill="1" applyBorder="1" applyAlignment="1">
      <alignment vertical="center"/>
    </xf>
    <xf numFmtId="179" fontId="0" fillId="0" borderId="0" xfId="0" applyNumberFormat="1" applyFont="1" applyBorder="1" applyAlignment="1">
      <alignment vertical="center"/>
    </xf>
    <xf numFmtId="179" fontId="9" fillId="0" borderId="16" xfId="0" applyNumberFormat="1" applyFont="1" applyFill="1" applyBorder="1" applyAlignment="1">
      <alignment vertical="center"/>
    </xf>
    <xf numFmtId="0" fontId="0" fillId="0" borderId="6" xfId="0" applyFont="1" applyBorder="1" applyAlignment="1">
      <alignment horizontal="distributed" vertical="center"/>
    </xf>
    <xf numFmtId="0" fontId="0" fillId="0" borderId="7" xfId="0" applyFont="1" applyBorder="1" applyAlignment="1">
      <alignment horizontal="distributed" vertical="center"/>
    </xf>
    <xf numFmtId="0" fontId="0" fillId="0" borderId="6" xfId="0" applyFont="1" applyBorder="1" applyAlignment="1">
      <alignment horizontal="distributed" vertical="center" wrapText="1"/>
    </xf>
    <xf numFmtId="0" fontId="0" fillId="0" borderId="7" xfId="0" applyFont="1" applyBorder="1" applyAlignment="1">
      <alignment vertical="center"/>
    </xf>
    <xf numFmtId="179" fontId="0" fillId="0" borderId="0" xfId="0" applyNumberFormat="1" applyFont="1" applyBorder="1" applyAlignment="1">
      <alignment horizontal="right" vertical="center"/>
    </xf>
    <xf numFmtId="0" fontId="0" fillId="0" borderId="31" xfId="0" applyFont="1" applyBorder="1" applyAlignment="1">
      <alignment horizontal="left" vertical="distributed" wrapText="1"/>
    </xf>
    <xf numFmtId="0" fontId="0" fillId="0" borderId="32" xfId="0" applyFont="1" applyBorder="1" applyAlignment="1">
      <alignment horizontal="left" vertical="distributed"/>
    </xf>
    <xf numFmtId="0" fontId="9" fillId="0" borderId="21" xfId="0" applyFont="1" applyBorder="1" applyAlignment="1">
      <alignment horizontal="center" vertical="center"/>
    </xf>
    <xf numFmtId="0" fontId="9" fillId="0" borderId="28" xfId="0" applyFont="1" applyBorder="1" applyAlignment="1">
      <alignment vertical="center"/>
    </xf>
    <xf numFmtId="0" fontId="9" fillId="0" borderId="5" xfId="0" applyFont="1" applyBorder="1" applyAlignment="1">
      <alignment horizontal="center" vertical="center"/>
    </xf>
    <xf numFmtId="0" fontId="9" fillId="0" borderId="2" xfId="0" applyFont="1" applyBorder="1" applyAlignment="1">
      <alignment vertical="center"/>
    </xf>
    <xf numFmtId="0" fontId="9" fillId="0" borderId="6" xfId="0" applyFont="1" applyBorder="1" applyAlignment="1">
      <alignment horizontal="center" vertical="center"/>
    </xf>
    <xf numFmtId="0" fontId="9" fillId="0" borderId="7" xfId="0" applyFont="1" applyBorder="1" applyAlignment="1">
      <alignment vertical="center"/>
    </xf>
    <xf numFmtId="179" fontId="9" fillId="0" borderId="5" xfId="0" applyNumberFormat="1" applyFont="1" applyBorder="1" applyAlignment="1">
      <alignment horizontal="right" vertical="center"/>
    </xf>
    <xf numFmtId="179" fontId="9" fillId="0" borderId="0" xfId="0" applyNumberFormat="1" applyFont="1" applyBorder="1" applyAlignment="1">
      <alignment horizontal="right" vertical="center"/>
    </xf>
    <xf numFmtId="0" fontId="5" fillId="0" borderId="6" xfId="0" applyFont="1" applyBorder="1" applyAlignment="1">
      <alignment horizontal="distributed" vertical="center" wrapText="1"/>
    </xf>
    <xf numFmtId="0" fontId="5" fillId="0" borderId="16" xfId="0" applyFont="1" applyBorder="1" applyAlignment="1">
      <alignment vertical="center" wrapText="1"/>
    </xf>
    <xf numFmtId="179" fontId="9" fillId="0" borderId="0" xfId="0" applyNumberFormat="1" applyFont="1" applyBorder="1" applyAlignment="1">
      <alignment vertical="center"/>
    </xf>
    <xf numFmtId="179" fontId="9" fillId="0" borderId="6" xfId="0" applyNumberFormat="1" applyFont="1" applyFill="1" applyBorder="1" applyAlignment="1">
      <alignment horizontal="right" vertical="center"/>
    </xf>
    <xf numFmtId="179" fontId="9" fillId="0" borderId="16" xfId="0" applyNumberFormat="1" applyFont="1" applyFill="1" applyBorder="1" applyAlignment="1">
      <alignment horizontal="right" vertical="center"/>
    </xf>
    <xf numFmtId="0" fontId="0" fillId="0" borderId="25" xfId="0" applyFont="1" applyBorder="1" applyAlignment="1">
      <alignment horizontal="left" vertical="distributed" wrapText="1"/>
    </xf>
    <xf numFmtId="179" fontId="0" fillId="0" borderId="0" xfId="0" applyNumberFormat="1" applyFont="1" applyBorder="1" applyAlignment="1">
      <alignment horizontal="right" vertical="center" indent="1"/>
    </xf>
    <xf numFmtId="0" fontId="0" fillId="0" borderId="0" xfId="0" applyFont="1" applyBorder="1" applyAlignment="1">
      <alignment horizontal="center" vertical="center"/>
    </xf>
    <xf numFmtId="179" fontId="0" fillId="0" borderId="5" xfId="0" applyNumberFormat="1" applyFont="1" applyBorder="1" applyAlignment="1">
      <alignment horizontal="right" vertical="center" indent="1"/>
    </xf>
    <xf numFmtId="0" fontId="0" fillId="0" borderId="21" xfId="0" applyFont="1" applyBorder="1" applyAlignment="1">
      <alignment horizontal="center" vertical="center" wrapText="1"/>
    </xf>
    <xf numFmtId="0" fontId="0" fillId="0" borderId="17" xfId="0" applyFont="1" applyBorder="1" applyAlignment="1">
      <alignment horizontal="center" vertical="center" wrapText="1"/>
    </xf>
    <xf numFmtId="0" fontId="0" fillId="0" borderId="28" xfId="0" applyFont="1" applyBorder="1" applyAlignment="1">
      <alignment horizontal="center" vertical="center" wrapText="1"/>
    </xf>
    <xf numFmtId="0" fontId="0" fillId="0" borderId="6" xfId="0" applyFont="1" applyBorder="1" applyAlignment="1">
      <alignment horizontal="center" vertical="center" wrapText="1"/>
    </xf>
    <xf numFmtId="0" fontId="0" fillId="0" borderId="16" xfId="0" applyFont="1" applyBorder="1" applyAlignment="1">
      <alignment horizontal="center" vertical="center" wrapText="1"/>
    </xf>
    <xf numFmtId="0" fontId="0" fillId="0" borderId="7" xfId="0" applyFont="1" applyBorder="1" applyAlignment="1">
      <alignment horizontal="center" vertical="center" wrapText="1"/>
    </xf>
    <xf numFmtId="0" fontId="0" fillId="0" borderId="23" xfId="0" applyFont="1" applyBorder="1" applyAlignment="1">
      <alignment horizontal="left" vertical="distributed"/>
    </xf>
    <xf numFmtId="179" fontId="0" fillId="0" borderId="16" xfId="0" applyNumberFormat="1" applyFont="1" applyFill="1" applyBorder="1" applyAlignment="1">
      <alignment horizontal="right" vertical="center" indent="1"/>
    </xf>
    <xf numFmtId="179" fontId="0" fillId="0" borderId="6" xfId="0" applyNumberFormat="1" applyFont="1" applyFill="1" applyBorder="1" applyAlignment="1">
      <alignment horizontal="right" vertical="center" indent="1"/>
    </xf>
    <xf numFmtId="176" fontId="0" fillId="0" borderId="5" xfId="0" applyNumberFormat="1" applyFont="1" applyBorder="1" applyAlignment="1">
      <alignment horizontal="right" vertical="center" indent="2"/>
    </xf>
    <xf numFmtId="176" fontId="0" fillId="0" borderId="0" xfId="0" applyNumberFormat="1" applyFont="1" applyBorder="1" applyAlignment="1">
      <alignment horizontal="right" vertical="center" indent="2"/>
    </xf>
    <xf numFmtId="176" fontId="0" fillId="0" borderId="1" xfId="0" applyNumberFormat="1" applyFont="1" applyBorder="1" applyAlignment="1">
      <alignment horizontal="right" vertical="center" indent="2"/>
    </xf>
    <xf numFmtId="176" fontId="0" fillId="0" borderId="3" xfId="0" applyNumberFormat="1" applyFont="1" applyBorder="1" applyAlignment="1">
      <alignment horizontal="right" vertical="center" indent="2"/>
    </xf>
    <xf numFmtId="176" fontId="0" fillId="0" borderId="6" xfId="0" applyNumberFormat="1" applyFont="1" applyFill="1" applyBorder="1" applyAlignment="1">
      <alignment horizontal="right" vertical="center" indent="2"/>
    </xf>
    <xf numFmtId="176" fontId="0" fillId="0" borderId="16" xfId="0" applyNumberFormat="1" applyFont="1" applyFill="1" applyBorder="1" applyAlignment="1">
      <alignment horizontal="right" vertical="center" indent="2"/>
    </xf>
    <xf numFmtId="0" fontId="0" fillId="0" borderId="11" xfId="0" applyFont="1" applyBorder="1" applyAlignment="1">
      <alignment horizontal="center" vertical="center" wrapText="1"/>
    </xf>
    <xf numFmtId="0" fontId="0" fillId="0" borderId="9" xfId="0" applyFont="1" applyBorder="1" applyAlignment="1">
      <alignment horizontal="center" vertical="center"/>
    </xf>
    <xf numFmtId="176" fontId="9" fillId="0" borderId="0" xfId="0" applyNumberFormat="1" applyFont="1" applyBorder="1" applyAlignment="1">
      <alignment horizontal="right" vertical="center"/>
    </xf>
    <xf numFmtId="0" fontId="0" fillId="0" borderId="11" xfId="0" applyFont="1" applyBorder="1" applyAlignment="1">
      <alignment horizontal="center" vertical="center"/>
    </xf>
    <xf numFmtId="0" fontId="9" fillId="0" borderId="11" xfId="0" applyFont="1" applyBorder="1" applyAlignment="1">
      <alignment horizontal="center" vertical="center"/>
    </xf>
    <xf numFmtId="0" fontId="9" fillId="0" borderId="9" xfId="0" applyFont="1" applyBorder="1" applyAlignment="1">
      <alignment horizontal="center" vertical="center"/>
    </xf>
    <xf numFmtId="176" fontId="9" fillId="0" borderId="1" xfId="0" applyNumberFormat="1" applyFont="1" applyBorder="1" applyAlignment="1">
      <alignment horizontal="right" vertical="center"/>
    </xf>
    <xf numFmtId="176" fontId="9" fillId="0" borderId="16" xfId="0" applyNumberFormat="1" applyFont="1" applyFill="1" applyBorder="1" applyAlignment="1">
      <alignment horizontal="right" vertical="center"/>
    </xf>
    <xf numFmtId="176" fontId="9" fillId="0" borderId="6" xfId="0" applyNumberFormat="1" applyFont="1" applyFill="1" applyBorder="1" applyAlignment="1">
      <alignment horizontal="right" vertical="center"/>
    </xf>
    <xf numFmtId="176" fontId="9" fillId="0" borderId="5" xfId="0" applyNumberFormat="1" applyFont="1" applyBorder="1" applyAlignment="1">
      <alignment horizontal="right" vertical="center"/>
    </xf>
    <xf numFmtId="176" fontId="9" fillId="0" borderId="3" xfId="0" applyNumberFormat="1" applyFont="1" applyBorder="1" applyAlignment="1">
      <alignment horizontal="right" vertical="center"/>
    </xf>
    <xf numFmtId="176" fontId="9" fillId="0" borderId="6" xfId="0" applyNumberFormat="1" applyFont="1" applyFill="1" applyBorder="1" applyAlignment="1">
      <alignment horizontal="right" vertical="center" indent="1"/>
    </xf>
    <xf numFmtId="176" fontId="9" fillId="0" borderId="16" xfId="0" applyNumberFormat="1" applyFont="1" applyFill="1" applyBorder="1" applyAlignment="1">
      <alignment horizontal="right" vertical="center" indent="1"/>
    </xf>
    <xf numFmtId="176" fontId="0" fillId="0" borderId="0" xfId="0" applyNumberFormat="1" applyFont="1" applyFill="1" applyBorder="1" applyAlignment="1">
      <alignment horizontal="right" vertical="center" indent="1"/>
    </xf>
    <xf numFmtId="176" fontId="9" fillId="0" borderId="5" xfId="0" applyNumberFormat="1" applyFont="1" applyBorder="1" applyAlignment="1">
      <alignment horizontal="right" vertical="center" indent="1"/>
    </xf>
    <xf numFmtId="176" fontId="9" fillId="0" borderId="0" xfId="0" applyNumberFormat="1" applyFont="1" applyBorder="1" applyAlignment="1">
      <alignment horizontal="right" vertical="center" indent="1"/>
    </xf>
    <xf numFmtId="176" fontId="0" fillId="0" borderId="0" xfId="0" applyNumberFormat="1" applyFont="1" applyBorder="1" applyAlignment="1">
      <alignment horizontal="right" vertical="center" indent="1"/>
    </xf>
    <xf numFmtId="0" fontId="9" fillId="0" borderId="28" xfId="0" applyFont="1" applyBorder="1" applyAlignment="1">
      <alignment horizontal="center" vertical="center"/>
    </xf>
    <xf numFmtId="0" fontId="9" fillId="0" borderId="7" xfId="0" applyFont="1" applyBorder="1" applyAlignment="1">
      <alignment horizontal="center" vertical="center"/>
    </xf>
    <xf numFmtId="0" fontId="0" fillId="0" borderId="10" xfId="0" applyFont="1" applyBorder="1" applyAlignment="1">
      <alignment horizontal="center" vertical="center" wrapText="1"/>
    </xf>
    <xf numFmtId="0" fontId="0" fillId="0" borderId="27" xfId="0" applyFont="1" applyBorder="1" applyAlignment="1">
      <alignment horizontal="center" vertical="center" wrapText="1"/>
    </xf>
    <xf numFmtId="0" fontId="0" fillId="0" borderId="29" xfId="0" applyFont="1" applyBorder="1" applyAlignment="1">
      <alignment horizontal="center" vertical="center" wrapText="1"/>
    </xf>
    <xf numFmtId="0" fontId="0" fillId="0" borderId="2" xfId="0" applyFont="1" applyFill="1" applyBorder="1" applyAlignment="1">
      <alignment horizontal="center" vertical="distributed" textRotation="255"/>
    </xf>
    <xf numFmtId="0" fontId="0" fillId="0" borderId="4" xfId="0" applyFont="1" applyFill="1" applyBorder="1" applyAlignment="1">
      <alignment horizontal="center" vertical="distributed" textRotation="255"/>
    </xf>
    <xf numFmtId="0" fontId="0" fillId="0" borderId="10" xfId="0" applyFont="1" applyFill="1" applyBorder="1" applyAlignment="1">
      <alignment horizontal="center" vertical="center" shrinkToFit="1"/>
    </xf>
    <xf numFmtId="0" fontId="0" fillId="0" borderId="27" xfId="0" applyFont="1" applyFill="1" applyBorder="1" applyAlignment="1">
      <alignment horizontal="center" vertical="center" shrinkToFit="1"/>
    </xf>
    <xf numFmtId="0" fontId="0" fillId="0" borderId="29" xfId="0" applyFont="1" applyFill="1" applyBorder="1" applyAlignment="1">
      <alignment horizontal="center" vertical="center" shrinkToFit="1"/>
    </xf>
    <xf numFmtId="0" fontId="0" fillId="0" borderId="35" xfId="0" applyFont="1" applyFill="1" applyBorder="1" applyAlignment="1">
      <alignment horizontal="left" vertical="distributed" wrapText="1"/>
    </xf>
    <xf numFmtId="0" fontId="0" fillId="0" borderId="35" xfId="0" applyFont="1" applyFill="1" applyBorder="1" applyAlignment="1">
      <alignment horizontal="left" vertical="distributed"/>
    </xf>
    <xf numFmtId="0" fontId="0" fillId="0" borderId="20" xfId="0" applyFont="1" applyFill="1" applyBorder="1" applyAlignment="1">
      <alignment horizontal="left" vertical="distributed"/>
    </xf>
  </cellXfs>
  <cellStyles count="30">
    <cellStyle name="桁区切り 2" xfId="1"/>
    <cellStyle name="標準" xfId="0" builtinId="0"/>
    <cellStyle name="標準 2" xfId="2"/>
    <cellStyle name="標準 2 10" xfId="3"/>
    <cellStyle name="標準 2 11" xfId="4"/>
    <cellStyle name="標準 2 12" xfId="5"/>
    <cellStyle name="標準 2 13" xfId="6"/>
    <cellStyle name="標準 2 14" xfId="7"/>
    <cellStyle name="標準 2 15" xfId="8"/>
    <cellStyle name="標準 2 16" xfId="9"/>
    <cellStyle name="標準 2 17" xfId="10"/>
    <cellStyle name="標準 2 18" xfId="11"/>
    <cellStyle name="標準 2 19" xfId="12"/>
    <cellStyle name="標準 2 2" xfId="13"/>
    <cellStyle name="標準 2 4" xfId="14"/>
    <cellStyle name="標準 2 5" xfId="15"/>
    <cellStyle name="標準 2 6" xfId="16"/>
    <cellStyle name="標準 2 7" xfId="17"/>
    <cellStyle name="標準 2 8" xfId="18"/>
    <cellStyle name="標準 2 9" xfId="19"/>
    <cellStyle name="標準 3" xfId="20"/>
    <cellStyle name="標準 3 2" xfId="21"/>
    <cellStyle name="標準 3 3" xfId="22"/>
    <cellStyle name="標準 3 4" xfId="23"/>
    <cellStyle name="標準 3 5" xfId="24"/>
    <cellStyle name="標準 3 6" xfId="25"/>
    <cellStyle name="標準 3 7" xfId="26"/>
    <cellStyle name="標準 3 8" xfId="27"/>
    <cellStyle name="標準 3 9" xfId="28"/>
    <cellStyle name="標準 4" xfId="29"/>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3.5889721101935432E-2"/>
          <c:y val="0.13204628618502978"/>
          <c:w val="0.91918713412855912"/>
          <c:h val="0.80015575607793543"/>
        </c:manualLayout>
      </c:layout>
      <c:barChart>
        <c:barDir val="col"/>
        <c:grouping val="stacked"/>
        <c:varyColors val="0"/>
        <c:ser>
          <c:idx val="0"/>
          <c:order val="0"/>
          <c:tx>
            <c:strRef>
              <c:f>'92'!$M$3</c:f>
              <c:strCache>
                <c:ptCount val="1"/>
                <c:pt idx="0">
                  <c:v>焼却・溶融</c:v>
                </c:pt>
              </c:strCache>
            </c:strRef>
          </c:tx>
          <c:spPr>
            <a:solidFill>
              <a:srgbClr val="FFCCFF"/>
            </a:solidFill>
            <a:ln w="12700">
              <a:solidFill>
                <a:srgbClr val="000000"/>
              </a:solidFill>
              <a:prstDash val="solid"/>
            </a:ln>
          </c:spPr>
          <c:invertIfNegative val="0"/>
          <c:cat>
            <c:strRef>
              <c:f>'92'!$L$13:$L$20</c:f>
              <c:strCache>
                <c:ptCount val="8"/>
                <c:pt idx="0">
                  <c:v>平成7</c:v>
                </c:pt>
                <c:pt idx="1">
                  <c:v>12</c:v>
                </c:pt>
                <c:pt idx="2">
                  <c:v>17</c:v>
                </c:pt>
                <c:pt idx="3">
                  <c:v>22</c:v>
                </c:pt>
                <c:pt idx="4">
                  <c:v>26</c:v>
                </c:pt>
                <c:pt idx="5">
                  <c:v>27</c:v>
                </c:pt>
                <c:pt idx="6">
                  <c:v>28</c:v>
                </c:pt>
                <c:pt idx="7">
                  <c:v>29</c:v>
                </c:pt>
              </c:strCache>
            </c:strRef>
          </c:cat>
          <c:val>
            <c:numRef>
              <c:f>'92'!$M$13:$M$20</c:f>
              <c:numCache>
                <c:formatCode>General</c:formatCode>
                <c:ptCount val="8"/>
                <c:pt idx="0">
                  <c:v>3.5611000000000002</c:v>
                </c:pt>
                <c:pt idx="1">
                  <c:v>4.4725000000000001</c:v>
                </c:pt>
                <c:pt idx="2">
                  <c:v>4.4969999999999999</c:v>
                </c:pt>
                <c:pt idx="3">
                  <c:v>4.2131999999999996</c:v>
                </c:pt>
                <c:pt idx="4">
                  <c:v>4.6642000000000001</c:v>
                </c:pt>
                <c:pt idx="5">
                  <c:v>4.6917999999999997</c:v>
                </c:pt>
                <c:pt idx="6">
                  <c:v>4.7294999999999998</c:v>
                </c:pt>
                <c:pt idx="7">
                  <c:v>4.6833</c:v>
                </c:pt>
              </c:numCache>
            </c:numRef>
          </c:val>
          <c:extLst>
            <c:ext xmlns:c16="http://schemas.microsoft.com/office/drawing/2014/chart" uri="{C3380CC4-5D6E-409C-BE32-E72D297353CC}">
              <c16:uniqueId val="{00000000-F835-4572-9CED-4FAA8873A28A}"/>
            </c:ext>
          </c:extLst>
        </c:ser>
        <c:ser>
          <c:idx val="1"/>
          <c:order val="1"/>
          <c:tx>
            <c:strRef>
              <c:f>'92'!$N$3</c:f>
              <c:strCache>
                <c:ptCount val="1"/>
                <c:pt idx="0">
                  <c:v>埋立</c:v>
                </c:pt>
              </c:strCache>
            </c:strRef>
          </c:tx>
          <c:spPr>
            <a:solidFill>
              <a:srgbClr val="FF0066"/>
            </a:solidFill>
            <a:ln w="12700">
              <a:solidFill>
                <a:srgbClr val="000000"/>
              </a:solidFill>
              <a:prstDash val="solid"/>
            </a:ln>
          </c:spPr>
          <c:invertIfNegative val="0"/>
          <c:cat>
            <c:strRef>
              <c:f>'92'!$L$13:$L$20</c:f>
              <c:strCache>
                <c:ptCount val="8"/>
                <c:pt idx="0">
                  <c:v>平成7</c:v>
                </c:pt>
                <c:pt idx="1">
                  <c:v>12</c:v>
                </c:pt>
                <c:pt idx="2">
                  <c:v>17</c:v>
                </c:pt>
                <c:pt idx="3">
                  <c:v>22</c:v>
                </c:pt>
                <c:pt idx="4">
                  <c:v>26</c:v>
                </c:pt>
                <c:pt idx="5">
                  <c:v>27</c:v>
                </c:pt>
                <c:pt idx="6">
                  <c:v>28</c:v>
                </c:pt>
                <c:pt idx="7">
                  <c:v>29</c:v>
                </c:pt>
              </c:strCache>
            </c:strRef>
          </c:cat>
          <c:val>
            <c:numRef>
              <c:f>'92'!$N$13:$N$20</c:f>
              <c:numCache>
                <c:formatCode>General</c:formatCode>
                <c:ptCount val="8"/>
                <c:pt idx="0">
                  <c:v>5.6300000000000003E-2</c:v>
                </c:pt>
                <c:pt idx="1">
                  <c:v>0.15640000000000001</c:v>
                </c:pt>
                <c:pt idx="2">
                  <c:v>0.1085</c:v>
                </c:pt>
                <c:pt idx="3">
                  <c:v>8.3599999999999994E-2</c:v>
                </c:pt>
                <c:pt idx="4">
                  <c:v>0</c:v>
                </c:pt>
                <c:pt idx="5">
                  <c:v>0</c:v>
                </c:pt>
                <c:pt idx="6">
                  <c:v>0</c:v>
                </c:pt>
                <c:pt idx="7">
                  <c:v>0</c:v>
                </c:pt>
              </c:numCache>
            </c:numRef>
          </c:val>
          <c:extLst>
            <c:ext xmlns:c16="http://schemas.microsoft.com/office/drawing/2014/chart" uri="{C3380CC4-5D6E-409C-BE32-E72D297353CC}">
              <c16:uniqueId val="{00000001-F835-4572-9CED-4FAA8873A28A}"/>
            </c:ext>
          </c:extLst>
        </c:ser>
        <c:ser>
          <c:idx val="2"/>
          <c:order val="2"/>
          <c:tx>
            <c:strRef>
              <c:f>'92'!$O$3</c:f>
              <c:strCache>
                <c:ptCount val="1"/>
                <c:pt idx="0">
                  <c:v>再利用</c:v>
                </c:pt>
              </c:strCache>
            </c:strRef>
          </c:tx>
          <c:spPr>
            <a:solidFill>
              <a:srgbClr val="FFFF99"/>
            </a:solidFill>
            <a:ln w="12700">
              <a:solidFill>
                <a:srgbClr val="000000"/>
              </a:solidFill>
              <a:prstDash val="solid"/>
            </a:ln>
          </c:spPr>
          <c:invertIfNegative val="0"/>
          <c:cat>
            <c:strRef>
              <c:f>'92'!$L$13:$L$20</c:f>
              <c:strCache>
                <c:ptCount val="8"/>
                <c:pt idx="0">
                  <c:v>平成7</c:v>
                </c:pt>
                <c:pt idx="1">
                  <c:v>12</c:v>
                </c:pt>
                <c:pt idx="2">
                  <c:v>17</c:v>
                </c:pt>
                <c:pt idx="3">
                  <c:v>22</c:v>
                </c:pt>
                <c:pt idx="4">
                  <c:v>26</c:v>
                </c:pt>
                <c:pt idx="5">
                  <c:v>27</c:v>
                </c:pt>
                <c:pt idx="6">
                  <c:v>28</c:v>
                </c:pt>
                <c:pt idx="7">
                  <c:v>29</c:v>
                </c:pt>
              </c:strCache>
            </c:strRef>
          </c:cat>
          <c:val>
            <c:numRef>
              <c:f>'92'!$O$13:$O$20</c:f>
              <c:numCache>
                <c:formatCode>General</c:formatCode>
                <c:ptCount val="8"/>
                <c:pt idx="0">
                  <c:v>0.32329999999999998</c:v>
                </c:pt>
                <c:pt idx="1">
                  <c:v>0.30919999999999997</c:v>
                </c:pt>
                <c:pt idx="2">
                  <c:v>0.24030000000000001</c:v>
                </c:pt>
                <c:pt idx="3">
                  <c:v>0.2089</c:v>
                </c:pt>
                <c:pt idx="4">
                  <c:v>0.30990000000000001</c:v>
                </c:pt>
                <c:pt idx="5">
                  <c:v>0.3009</c:v>
                </c:pt>
                <c:pt idx="6">
                  <c:v>0.28849999999999998</c:v>
                </c:pt>
                <c:pt idx="7">
                  <c:v>0.27729999999999999</c:v>
                </c:pt>
              </c:numCache>
            </c:numRef>
          </c:val>
          <c:extLst>
            <c:ext xmlns:c16="http://schemas.microsoft.com/office/drawing/2014/chart" uri="{C3380CC4-5D6E-409C-BE32-E72D297353CC}">
              <c16:uniqueId val="{00000002-F835-4572-9CED-4FAA8873A28A}"/>
            </c:ext>
          </c:extLst>
        </c:ser>
        <c:ser>
          <c:idx val="3"/>
          <c:order val="3"/>
          <c:tx>
            <c:strRef>
              <c:f>'92'!$P$3</c:f>
              <c:strCache>
                <c:ptCount val="1"/>
                <c:pt idx="0">
                  <c:v>処理委託等</c:v>
                </c:pt>
              </c:strCache>
            </c:strRef>
          </c:tx>
          <c:spPr>
            <a:solidFill>
              <a:srgbClr val="9966FF"/>
            </a:solidFill>
            <a:ln w="12700">
              <a:solidFill>
                <a:srgbClr val="000000"/>
              </a:solidFill>
              <a:prstDash val="solid"/>
            </a:ln>
          </c:spPr>
          <c:invertIfNegative val="0"/>
          <c:cat>
            <c:strRef>
              <c:f>'92'!$L$13:$L$20</c:f>
              <c:strCache>
                <c:ptCount val="8"/>
                <c:pt idx="0">
                  <c:v>平成7</c:v>
                </c:pt>
                <c:pt idx="1">
                  <c:v>12</c:v>
                </c:pt>
                <c:pt idx="2">
                  <c:v>17</c:v>
                </c:pt>
                <c:pt idx="3">
                  <c:v>22</c:v>
                </c:pt>
                <c:pt idx="4">
                  <c:v>26</c:v>
                </c:pt>
                <c:pt idx="5">
                  <c:v>27</c:v>
                </c:pt>
                <c:pt idx="6">
                  <c:v>28</c:v>
                </c:pt>
                <c:pt idx="7">
                  <c:v>29</c:v>
                </c:pt>
              </c:strCache>
            </c:strRef>
          </c:cat>
          <c:val>
            <c:numRef>
              <c:f>'92'!$P$13:$P$20</c:f>
              <c:numCache>
                <c:formatCode>General</c:formatCode>
                <c:ptCount val="8"/>
                <c:pt idx="0">
                  <c:v>0.4108</c:v>
                </c:pt>
                <c:pt idx="1">
                  <c:v>0.21099999999999999</c:v>
                </c:pt>
                <c:pt idx="2">
                  <c:v>0.48859999999999998</c:v>
                </c:pt>
                <c:pt idx="3">
                  <c:v>0.43390000000000001</c:v>
                </c:pt>
                <c:pt idx="4">
                  <c:v>0.10680000000000001</c:v>
                </c:pt>
                <c:pt idx="5">
                  <c:v>0.11219999999999999</c:v>
                </c:pt>
                <c:pt idx="6">
                  <c:v>0.12280000000000001</c:v>
                </c:pt>
                <c:pt idx="7">
                  <c:v>0.1206</c:v>
                </c:pt>
              </c:numCache>
            </c:numRef>
          </c:val>
          <c:extLst>
            <c:ext xmlns:c16="http://schemas.microsoft.com/office/drawing/2014/chart" uri="{C3380CC4-5D6E-409C-BE32-E72D297353CC}">
              <c16:uniqueId val="{00000003-F835-4572-9CED-4FAA8873A28A}"/>
            </c:ext>
          </c:extLst>
        </c:ser>
        <c:dLbls>
          <c:showLegendKey val="0"/>
          <c:showVal val="0"/>
          <c:showCatName val="0"/>
          <c:showSerName val="0"/>
          <c:showPercent val="0"/>
          <c:showBubbleSize val="0"/>
        </c:dLbls>
        <c:gapWidth val="100"/>
        <c:overlap val="100"/>
        <c:serLines>
          <c:spPr>
            <a:ln w="3175">
              <a:solidFill>
                <a:srgbClr val="000000"/>
              </a:solidFill>
              <a:prstDash val="solid"/>
            </a:ln>
          </c:spPr>
        </c:serLines>
        <c:axId val="100017664"/>
        <c:axId val="100036608"/>
      </c:barChart>
      <c:lineChart>
        <c:grouping val="standard"/>
        <c:varyColors val="0"/>
        <c:ser>
          <c:idx val="4"/>
          <c:order val="4"/>
          <c:tx>
            <c:strRef>
              <c:f>'92'!$Q$3</c:f>
              <c:strCache>
                <c:ptCount val="1"/>
                <c:pt idx="0">
                  <c:v>収集人口</c:v>
                </c:pt>
              </c:strCache>
            </c:strRef>
          </c:tx>
          <c:spPr>
            <a:ln w="12700">
              <a:solidFill>
                <a:srgbClr val="000099"/>
              </a:solidFill>
              <a:prstDash val="solid"/>
            </a:ln>
          </c:spPr>
          <c:marker>
            <c:symbol val="circle"/>
            <c:size val="5"/>
            <c:spPr>
              <a:solidFill>
                <a:srgbClr val="000099"/>
              </a:solidFill>
              <a:ln>
                <a:solidFill>
                  <a:srgbClr val="000099"/>
                </a:solidFill>
                <a:prstDash val="solid"/>
              </a:ln>
            </c:spPr>
          </c:marker>
          <c:cat>
            <c:strRef>
              <c:f>'92'!$L$13:$L$20</c:f>
              <c:strCache>
                <c:ptCount val="8"/>
                <c:pt idx="0">
                  <c:v>平成7</c:v>
                </c:pt>
                <c:pt idx="1">
                  <c:v>12</c:v>
                </c:pt>
                <c:pt idx="2">
                  <c:v>17</c:v>
                </c:pt>
                <c:pt idx="3">
                  <c:v>22</c:v>
                </c:pt>
                <c:pt idx="4">
                  <c:v>26</c:v>
                </c:pt>
                <c:pt idx="5">
                  <c:v>27</c:v>
                </c:pt>
                <c:pt idx="6">
                  <c:v>28</c:v>
                </c:pt>
                <c:pt idx="7">
                  <c:v>29</c:v>
                </c:pt>
              </c:strCache>
            </c:strRef>
          </c:cat>
          <c:val>
            <c:numRef>
              <c:f>'92'!$Q$13:$Q$20</c:f>
              <c:numCache>
                <c:formatCode>General</c:formatCode>
                <c:ptCount val="8"/>
                <c:pt idx="0">
                  <c:v>9.0709</c:v>
                </c:pt>
                <c:pt idx="1">
                  <c:v>9.5458999999999996</c:v>
                </c:pt>
                <c:pt idx="2">
                  <c:v>12.016299999999999</c:v>
                </c:pt>
                <c:pt idx="3">
                  <c:v>12.64</c:v>
                </c:pt>
                <c:pt idx="4">
                  <c:v>13.1594</c:v>
                </c:pt>
                <c:pt idx="5">
                  <c:v>13.1829</c:v>
                </c:pt>
                <c:pt idx="6">
                  <c:v>13.2212</c:v>
                </c:pt>
                <c:pt idx="7">
                  <c:v>13.2949</c:v>
                </c:pt>
              </c:numCache>
            </c:numRef>
          </c:val>
          <c:smooth val="0"/>
          <c:extLst>
            <c:ext xmlns:c16="http://schemas.microsoft.com/office/drawing/2014/chart" uri="{C3380CC4-5D6E-409C-BE32-E72D297353CC}">
              <c16:uniqueId val="{00000004-F835-4572-9CED-4FAA8873A28A}"/>
            </c:ext>
          </c:extLst>
        </c:ser>
        <c:dLbls>
          <c:showLegendKey val="0"/>
          <c:showVal val="0"/>
          <c:showCatName val="0"/>
          <c:showSerName val="0"/>
          <c:showPercent val="0"/>
          <c:showBubbleSize val="0"/>
        </c:dLbls>
        <c:marker val="1"/>
        <c:smooth val="0"/>
        <c:axId val="100038528"/>
        <c:axId val="100040064"/>
      </c:lineChart>
      <c:catAx>
        <c:axId val="100017664"/>
        <c:scaling>
          <c:orientation val="minMax"/>
        </c:scaling>
        <c:delete val="0"/>
        <c:axPos val="b"/>
        <c:title>
          <c:tx>
            <c:rich>
              <a:bodyPr/>
              <a:lstStyle/>
              <a:p>
                <a:pPr>
                  <a:defRPr/>
                </a:pPr>
                <a:r>
                  <a:rPr lang="ja-JP" altLang="en-US" sz="1000">
                    <a:latin typeface="ＭＳ Ｐ明朝" pitchFamily="18" charset="-128"/>
                    <a:ea typeface="ＭＳ Ｐ明朝" pitchFamily="18" charset="-128"/>
                  </a:rPr>
                  <a:t>（年度）</a:t>
                </a:r>
              </a:p>
            </c:rich>
          </c:tx>
          <c:layout>
            <c:manualLayout>
              <c:xMode val="edge"/>
              <c:yMode val="edge"/>
              <c:x val="0.9182475158084914"/>
              <c:y val="0.9586373964738506"/>
            </c:manualLayout>
          </c:layout>
          <c:overlay val="0"/>
        </c:title>
        <c:numFmt formatCode="General" sourceLinked="1"/>
        <c:majorTickMark val="none"/>
        <c:minorTickMark val="none"/>
        <c:tickLblPos val="nextTo"/>
        <c:spPr>
          <a:ln w="12700">
            <a:solidFill>
              <a:srgbClr val="000000"/>
            </a:solidFill>
            <a:prstDash val="solid"/>
          </a:ln>
        </c:spPr>
        <c:txPr>
          <a:bodyPr rot="0" vert="horz"/>
          <a:lstStyle/>
          <a:p>
            <a:pPr>
              <a:defRPr sz="1000" b="0" i="0" u="none" strike="noStrike" baseline="0">
                <a:solidFill>
                  <a:srgbClr val="000000"/>
                </a:solidFill>
                <a:latin typeface="ＭＳ Ｐ明朝"/>
                <a:ea typeface="ＭＳ Ｐ明朝"/>
                <a:cs typeface="ＭＳ Ｐ明朝"/>
              </a:defRPr>
            </a:pPr>
            <a:endParaRPr lang="ja-JP"/>
          </a:p>
        </c:txPr>
        <c:crossAx val="100036608"/>
        <c:crosses val="autoZero"/>
        <c:auto val="1"/>
        <c:lblAlgn val="ctr"/>
        <c:lblOffset val="100"/>
        <c:tickLblSkip val="1"/>
        <c:tickMarkSkip val="1"/>
        <c:noMultiLvlLbl val="0"/>
      </c:catAx>
      <c:valAx>
        <c:axId val="100036608"/>
        <c:scaling>
          <c:orientation val="minMax"/>
        </c:scaling>
        <c:delete val="0"/>
        <c:axPos val="l"/>
        <c:title>
          <c:tx>
            <c:rich>
              <a:bodyPr rot="0" vert="horz"/>
              <a:lstStyle/>
              <a:p>
                <a:pPr>
                  <a:defRPr/>
                </a:pPr>
                <a:r>
                  <a:rPr lang="ja-JP" altLang="ja-JP" sz="1000" b="0" i="0">
                    <a:latin typeface="ＭＳ Ｐ明朝" pitchFamily="18" charset="-128"/>
                    <a:ea typeface="ＭＳ Ｐ明朝" pitchFamily="18" charset="-128"/>
                  </a:rPr>
                  <a:t>収集量</a:t>
                </a:r>
                <a:endParaRPr lang="ja-JP" altLang="ja-JP" sz="1000">
                  <a:latin typeface="ＭＳ Ｐ明朝" pitchFamily="18" charset="-128"/>
                  <a:ea typeface="ＭＳ Ｐ明朝" pitchFamily="18" charset="-128"/>
                </a:endParaRPr>
              </a:p>
              <a:p>
                <a:pPr>
                  <a:defRPr/>
                </a:pPr>
                <a:r>
                  <a:rPr lang="en-US" altLang="ja-JP" sz="1000" b="0" i="0">
                    <a:latin typeface="ＭＳ Ｐ明朝" pitchFamily="18" charset="-128"/>
                    <a:ea typeface="ＭＳ Ｐ明朝" pitchFamily="18" charset="-128"/>
                  </a:rPr>
                  <a:t>(</a:t>
                </a:r>
                <a:r>
                  <a:rPr lang="ja-JP" altLang="ja-JP" sz="1000" b="0" i="0">
                    <a:latin typeface="ＭＳ Ｐ明朝" pitchFamily="18" charset="-128"/>
                    <a:ea typeface="ＭＳ Ｐ明朝" pitchFamily="18" charset="-128"/>
                  </a:rPr>
                  <a:t>単位：万ｔ</a:t>
                </a:r>
                <a:r>
                  <a:rPr lang="en-US" altLang="ja-JP" sz="1000" b="0" i="0">
                    <a:latin typeface="ＭＳ Ｐ明朝" pitchFamily="18" charset="-128"/>
                    <a:ea typeface="ＭＳ Ｐ明朝" pitchFamily="18" charset="-128"/>
                  </a:rPr>
                  <a:t>)</a:t>
                </a:r>
                <a:endParaRPr lang="ja-JP" altLang="en-US" sz="1000">
                  <a:latin typeface="ＭＳ Ｐ明朝" pitchFamily="18" charset="-128"/>
                  <a:ea typeface="ＭＳ Ｐ明朝" pitchFamily="18" charset="-128"/>
                </a:endParaRPr>
              </a:p>
            </c:rich>
          </c:tx>
          <c:layout>
            <c:manualLayout>
              <c:xMode val="edge"/>
              <c:yMode val="edge"/>
              <c:x val="0"/>
              <c:y val="2.7257820687608396E-2"/>
            </c:manualLayout>
          </c:layout>
          <c:overlay val="0"/>
        </c:title>
        <c:numFmt formatCode="General" sourceLinked="1"/>
        <c:majorTickMark val="in"/>
        <c:minorTickMark val="none"/>
        <c:tickLblPos val="nextTo"/>
        <c:spPr>
          <a:ln w="12700">
            <a:solidFill>
              <a:srgbClr val="000000"/>
            </a:solidFill>
            <a:prstDash val="solid"/>
          </a:ln>
        </c:spPr>
        <c:txPr>
          <a:bodyPr rot="0" vert="horz"/>
          <a:lstStyle/>
          <a:p>
            <a:pPr>
              <a:defRPr sz="1000" b="0" i="0" u="none" strike="noStrike" baseline="0">
                <a:solidFill>
                  <a:srgbClr val="000000"/>
                </a:solidFill>
                <a:latin typeface="ＭＳ Ｐ明朝"/>
                <a:ea typeface="ＭＳ Ｐ明朝"/>
                <a:cs typeface="ＭＳ Ｐ明朝"/>
              </a:defRPr>
            </a:pPr>
            <a:endParaRPr lang="ja-JP"/>
          </a:p>
        </c:txPr>
        <c:crossAx val="100017664"/>
        <c:crosses val="autoZero"/>
        <c:crossBetween val="between"/>
      </c:valAx>
      <c:catAx>
        <c:axId val="100038528"/>
        <c:scaling>
          <c:orientation val="minMax"/>
        </c:scaling>
        <c:delete val="1"/>
        <c:axPos val="b"/>
        <c:numFmt formatCode="General" sourceLinked="1"/>
        <c:majorTickMark val="out"/>
        <c:minorTickMark val="none"/>
        <c:tickLblPos val="nextTo"/>
        <c:crossAx val="100040064"/>
        <c:crosses val="autoZero"/>
        <c:auto val="1"/>
        <c:lblAlgn val="ctr"/>
        <c:lblOffset val="100"/>
        <c:noMultiLvlLbl val="0"/>
      </c:catAx>
      <c:valAx>
        <c:axId val="100040064"/>
        <c:scaling>
          <c:orientation val="minMax"/>
          <c:max val="20"/>
          <c:min val="0"/>
        </c:scaling>
        <c:delete val="0"/>
        <c:axPos val="r"/>
        <c:title>
          <c:tx>
            <c:rich>
              <a:bodyPr rot="0" vert="horz"/>
              <a:lstStyle/>
              <a:p>
                <a:pPr>
                  <a:defRPr/>
                </a:pPr>
                <a:r>
                  <a:rPr lang="ja-JP" altLang="ja-JP" sz="1000" b="0" i="0">
                    <a:latin typeface="ＭＳ Ｐ明朝" pitchFamily="18" charset="-128"/>
                    <a:ea typeface="ＭＳ Ｐ明朝" pitchFamily="18" charset="-128"/>
                  </a:rPr>
                  <a:t>収集人口</a:t>
                </a:r>
                <a:endParaRPr lang="ja-JP" altLang="ja-JP" sz="1000">
                  <a:latin typeface="ＭＳ Ｐ明朝" pitchFamily="18" charset="-128"/>
                  <a:ea typeface="ＭＳ Ｐ明朝" pitchFamily="18" charset="-128"/>
                </a:endParaRPr>
              </a:p>
              <a:p>
                <a:pPr>
                  <a:defRPr/>
                </a:pPr>
                <a:r>
                  <a:rPr lang="en-US" altLang="ja-JP" sz="1000" b="0" i="0">
                    <a:latin typeface="ＭＳ Ｐ明朝" pitchFamily="18" charset="-128"/>
                    <a:ea typeface="ＭＳ Ｐ明朝" pitchFamily="18" charset="-128"/>
                  </a:rPr>
                  <a:t>(</a:t>
                </a:r>
                <a:r>
                  <a:rPr lang="ja-JP" altLang="ja-JP" sz="1000" b="0" i="0">
                    <a:latin typeface="ＭＳ Ｐ明朝" pitchFamily="18" charset="-128"/>
                    <a:ea typeface="ＭＳ Ｐ明朝" pitchFamily="18" charset="-128"/>
                  </a:rPr>
                  <a:t>単位：万人</a:t>
                </a:r>
                <a:r>
                  <a:rPr lang="en-US" altLang="ja-JP" sz="1000" b="0" i="0">
                    <a:latin typeface="ＭＳ Ｐ明朝" pitchFamily="18" charset="-128"/>
                    <a:ea typeface="ＭＳ Ｐ明朝" pitchFamily="18" charset="-128"/>
                  </a:rPr>
                  <a:t>)</a:t>
                </a:r>
                <a:endParaRPr lang="ja-JP" altLang="ja-JP" sz="1000">
                  <a:latin typeface="ＭＳ Ｐ明朝" pitchFamily="18" charset="-128"/>
                  <a:ea typeface="ＭＳ Ｐ明朝" pitchFamily="18" charset="-128"/>
                </a:endParaRPr>
              </a:p>
            </c:rich>
          </c:tx>
          <c:layout>
            <c:manualLayout>
              <c:xMode val="edge"/>
              <c:yMode val="edge"/>
              <c:x val="0.89685636856368567"/>
              <c:y val="2.7257820687608396E-2"/>
            </c:manualLayout>
          </c:layout>
          <c:overlay val="0"/>
        </c:title>
        <c:numFmt formatCode="General" sourceLinked="1"/>
        <c:majorTickMark val="in"/>
        <c:minorTickMark val="none"/>
        <c:tickLblPos val="nextTo"/>
        <c:spPr>
          <a:ln w="12700">
            <a:solidFill>
              <a:srgbClr val="000000"/>
            </a:solidFill>
            <a:prstDash val="solid"/>
          </a:ln>
        </c:spPr>
        <c:txPr>
          <a:bodyPr rot="0" vert="horz"/>
          <a:lstStyle/>
          <a:p>
            <a:pPr>
              <a:defRPr sz="1000" b="0" i="0" u="none" strike="noStrike" baseline="0">
                <a:solidFill>
                  <a:srgbClr val="000000"/>
                </a:solidFill>
                <a:latin typeface="ＭＳ Ｐ明朝"/>
                <a:ea typeface="ＭＳ Ｐ明朝"/>
                <a:cs typeface="ＭＳ Ｐ明朝"/>
              </a:defRPr>
            </a:pPr>
            <a:endParaRPr lang="ja-JP"/>
          </a:p>
        </c:txPr>
        <c:crossAx val="100038528"/>
        <c:crosses val="max"/>
        <c:crossBetween val="between"/>
        <c:majorUnit val="2"/>
      </c:valAx>
      <c:spPr>
        <a:noFill/>
        <a:ln w="25400">
          <a:noFill/>
        </a:ln>
      </c:spPr>
    </c:plotArea>
    <c:legend>
      <c:legendPos val="l"/>
      <c:layout>
        <c:manualLayout>
          <c:xMode val="edge"/>
          <c:yMode val="edge"/>
          <c:x val="0.68834688346883466"/>
          <c:y val="7.4195672537399256E-7"/>
          <c:w val="0.18428184281842819"/>
          <c:h val="0.22034946161765112"/>
        </c:manualLayout>
      </c:layout>
      <c:overlay val="0"/>
      <c:spPr>
        <a:solidFill>
          <a:srgbClr val="FFFFFF"/>
        </a:solidFill>
        <a:ln w="25400">
          <a:noFill/>
        </a:ln>
      </c:spPr>
      <c:txPr>
        <a:bodyPr/>
        <a:lstStyle/>
        <a:p>
          <a:pPr>
            <a:defRPr sz="1000" b="0" i="0" u="none" strike="noStrike" baseline="0">
              <a:solidFill>
                <a:srgbClr val="000000"/>
              </a:solidFill>
              <a:latin typeface="ＭＳ Ｐ明朝"/>
              <a:ea typeface="ＭＳ Ｐ明朝"/>
              <a:cs typeface="ＭＳ Ｐ明朝"/>
            </a:defRPr>
          </a:pPr>
          <a:endParaRPr lang="ja-JP"/>
        </a:p>
      </c:txPr>
    </c:legend>
    <c:plotVisOnly val="0"/>
    <c:dispBlanksAs val="gap"/>
    <c:showDLblsOverMax val="0"/>
  </c:chart>
  <c:spPr>
    <a:solidFill>
      <a:schemeClr val="bg1"/>
    </a:solidFill>
    <a:ln w="9525">
      <a:noFill/>
    </a:ln>
  </c:spPr>
  <c:txPr>
    <a:bodyPr/>
    <a:lstStyle/>
    <a:p>
      <a:pPr>
        <a:defRPr sz="11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425196850393704" l="0.78740157480314965" r="0.78740157480314965" t="0.98425196850393704" header="0.51181102362204722" footer="0.51181102362204722"/>
    <c:pageSetup paperSize="9" orientation="portrait" verticalDpi="300"/>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0</xdr:colOff>
      <xdr:row>2</xdr:row>
      <xdr:rowOff>0</xdr:rowOff>
    </xdr:from>
    <xdr:to>
      <xdr:col>10</xdr:col>
      <xdr:colOff>0</xdr:colOff>
      <xdr:row>33</xdr:row>
      <xdr:rowOff>0</xdr:rowOff>
    </xdr:to>
    <xdr:graphicFrame macro="">
      <xdr:nvGraphicFramePr>
        <xdr:cNvPr id="10780"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3"/>
  <sheetViews>
    <sheetView tabSelected="1" zoomScaleNormal="100" workbookViewId="0">
      <selection activeCell="A10" sqref="A10:J13"/>
    </sheetView>
  </sheetViews>
  <sheetFormatPr defaultRowHeight="13.5"/>
  <cols>
    <col min="1" max="5" width="9" style="92"/>
    <col min="6" max="6" width="13.75" style="92" customWidth="1"/>
    <col min="7" max="7" width="36" style="92" bestFit="1" customWidth="1"/>
    <col min="8" max="16384" width="9" style="92"/>
  </cols>
  <sheetData>
    <row r="1" spans="1:7" ht="3.75" customHeight="1"/>
    <row r="2" spans="1:7" ht="34.5" customHeight="1">
      <c r="G2" s="73"/>
    </row>
    <row r="3" spans="1:7" ht="18.75" customHeight="1">
      <c r="G3" s="73"/>
    </row>
    <row r="4" spans="1:7" ht="34.5" customHeight="1">
      <c r="G4" s="73"/>
    </row>
    <row r="5" spans="1:7" ht="18.75" customHeight="1">
      <c r="G5" s="73"/>
    </row>
    <row r="6" spans="1:7" ht="34.5" customHeight="1">
      <c r="G6" s="73"/>
    </row>
    <row r="7" spans="1:7" ht="18.75" customHeight="1">
      <c r="G7" s="73"/>
    </row>
    <row r="8" spans="1:7" ht="34.5" customHeight="1">
      <c r="G8" s="73"/>
    </row>
    <row r="9" spans="1:7" ht="18.75" customHeight="1">
      <c r="G9" s="73"/>
    </row>
    <row r="10" spans="1:7" ht="34.5" customHeight="1">
      <c r="A10" s="112" t="s">
        <v>145</v>
      </c>
      <c r="B10" s="112"/>
      <c r="C10" s="112"/>
      <c r="D10" s="112"/>
      <c r="E10" s="112"/>
      <c r="F10" s="74"/>
      <c r="G10" s="73"/>
    </row>
    <row r="11" spans="1:7" ht="18.75" customHeight="1">
      <c r="A11" s="113"/>
      <c r="B11" s="113"/>
      <c r="C11" s="113"/>
      <c r="D11" s="113"/>
      <c r="E11" s="113"/>
      <c r="F11" s="74"/>
      <c r="G11" s="73"/>
    </row>
    <row r="12" spans="1:7" ht="34.5" customHeight="1">
      <c r="A12" s="113"/>
      <c r="B12" s="113"/>
      <c r="C12" s="113"/>
      <c r="D12" s="113"/>
      <c r="E12" s="113"/>
      <c r="F12" s="74"/>
      <c r="G12" s="73"/>
    </row>
    <row r="13" spans="1:7" ht="18.75" customHeight="1">
      <c r="A13" s="114"/>
      <c r="B13" s="114"/>
      <c r="C13" s="114"/>
      <c r="D13" s="114"/>
      <c r="E13" s="114"/>
      <c r="F13" s="74"/>
      <c r="G13" s="73"/>
    </row>
    <row r="14" spans="1:7" ht="34.5" customHeight="1">
      <c r="G14" s="73"/>
    </row>
    <row r="15" spans="1:7" ht="18.75" customHeight="1">
      <c r="G15" s="73"/>
    </row>
    <row r="16" spans="1:7" ht="34.5" customHeight="1">
      <c r="G16" s="73"/>
    </row>
    <row r="17" spans="7:7" ht="18.75" customHeight="1">
      <c r="G17" s="73"/>
    </row>
    <row r="18" spans="7:7" ht="34.5" customHeight="1">
      <c r="G18" s="73"/>
    </row>
    <row r="19" spans="7:7" ht="18.75" customHeight="1">
      <c r="G19" s="75"/>
    </row>
    <row r="20" spans="7:7" ht="34.5" customHeight="1">
      <c r="G20" s="111" t="s">
        <v>184</v>
      </c>
    </row>
    <row r="21" spans="7:7" ht="18.75" customHeight="1">
      <c r="G21" s="75"/>
    </row>
    <row r="22" spans="7:7" ht="34.5" customHeight="1">
      <c r="G22" s="73"/>
    </row>
    <row r="23" spans="7:7" ht="18.75" customHeight="1">
      <c r="G23" s="73"/>
    </row>
    <row r="24" spans="7:7" ht="34.5" customHeight="1">
      <c r="G24" s="73"/>
    </row>
    <row r="25" spans="7:7" ht="18.75" customHeight="1">
      <c r="G25" s="73"/>
    </row>
    <row r="26" spans="7:7" ht="34.5" customHeight="1">
      <c r="G26" s="73"/>
    </row>
    <row r="27" spans="7:7" ht="18.75" customHeight="1">
      <c r="G27" s="73"/>
    </row>
    <row r="28" spans="7:7" ht="34.5" customHeight="1">
      <c r="G28" s="73"/>
    </row>
    <row r="29" spans="7:7" ht="18.75" customHeight="1">
      <c r="G29" s="73"/>
    </row>
    <row r="30" spans="7:7" ht="34.5" customHeight="1">
      <c r="G30" s="73"/>
    </row>
    <row r="31" spans="7:7">
      <c r="G31" s="36"/>
    </row>
    <row r="32" spans="7:7">
      <c r="G32" s="36"/>
    </row>
    <row r="33" spans="7:7">
      <c r="G33" s="36"/>
    </row>
  </sheetData>
  <mergeCells count="1">
    <mergeCell ref="A10:E13"/>
  </mergeCells>
  <phoneticPr fontId="7"/>
  <pageMargins left="0.78740157480314965" right="0" top="0.78740157480314965" bottom="0.78740157480314965" header="0.31496062992125984" footer="0.31496062992125984"/>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41"/>
  <sheetViews>
    <sheetView tabSelected="1" zoomScaleNormal="100" workbookViewId="0">
      <selection activeCell="A10" sqref="A10:J13"/>
    </sheetView>
  </sheetViews>
  <sheetFormatPr defaultRowHeight="13.5"/>
  <cols>
    <col min="1" max="4" width="9" style="92"/>
    <col min="5" max="6" width="10.125" style="92" customWidth="1"/>
    <col min="7" max="9" width="9" style="92"/>
    <col min="10" max="10" width="9" style="92" customWidth="1"/>
    <col min="11" max="11" width="2.25" style="12" customWidth="1"/>
    <col min="12" max="12" width="6.25" style="12" hidden="1" customWidth="1"/>
    <col min="13" max="13" width="10.25" style="12" hidden="1" customWidth="1"/>
    <col min="14" max="15" width="7.5" style="12" hidden="1" customWidth="1"/>
    <col min="16" max="16" width="11" style="12" hidden="1" customWidth="1"/>
    <col min="17" max="17" width="9" style="12" hidden="1" customWidth="1"/>
    <col min="18" max="18" width="9" style="12" customWidth="1"/>
    <col min="19" max="22" width="9" style="12"/>
    <col min="23" max="16384" width="9" style="92"/>
  </cols>
  <sheetData>
    <row r="1" spans="1:22" ht="24">
      <c r="A1" s="115" t="s">
        <v>273</v>
      </c>
      <c r="B1" s="115"/>
      <c r="C1" s="115"/>
      <c r="D1" s="115"/>
      <c r="E1" s="115"/>
      <c r="F1" s="115"/>
      <c r="G1" s="115"/>
      <c r="H1" s="115"/>
      <c r="I1" s="115"/>
      <c r="J1" s="115"/>
    </row>
    <row r="2" spans="1:22" ht="16.5" customHeight="1">
      <c r="L2" s="92"/>
      <c r="M2" s="92"/>
      <c r="N2" s="92"/>
      <c r="O2" s="92"/>
      <c r="P2" s="92"/>
      <c r="Q2" s="92"/>
    </row>
    <row r="3" spans="1:22">
      <c r="L3" s="40"/>
      <c r="M3" s="40" t="s">
        <v>237</v>
      </c>
      <c r="N3" s="40" t="s">
        <v>56</v>
      </c>
      <c r="O3" s="40" t="s">
        <v>57</v>
      </c>
      <c r="P3" s="40" t="s">
        <v>58</v>
      </c>
      <c r="Q3" s="12" t="s">
        <v>0</v>
      </c>
    </row>
    <row r="4" spans="1:22">
      <c r="L4" s="41" t="s">
        <v>147</v>
      </c>
      <c r="M4" s="41">
        <v>35611</v>
      </c>
      <c r="N4" s="41">
        <v>563</v>
      </c>
      <c r="O4" s="41">
        <v>3233</v>
      </c>
      <c r="P4" s="41">
        <v>4108</v>
      </c>
      <c r="Q4" s="41">
        <v>90709</v>
      </c>
    </row>
    <row r="5" spans="1:22">
      <c r="L5" s="41">
        <v>12</v>
      </c>
      <c r="M5" s="41">
        <v>44725</v>
      </c>
      <c r="N5" s="41">
        <v>1564</v>
      </c>
      <c r="O5" s="41">
        <v>3092</v>
      </c>
      <c r="P5" s="41">
        <v>2110</v>
      </c>
      <c r="Q5" s="41">
        <v>95459</v>
      </c>
    </row>
    <row r="6" spans="1:22">
      <c r="L6" s="41">
        <v>17</v>
      </c>
      <c r="M6" s="41">
        <v>44970</v>
      </c>
      <c r="N6" s="41">
        <v>1085</v>
      </c>
      <c r="O6" s="41">
        <v>2403</v>
      </c>
      <c r="P6" s="41">
        <v>4886</v>
      </c>
      <c r="Q6" s="41">
        <v>120163</v>
      </c>
      <c r="R6" s="88"/>
      <c r="S6" s="88"/>
      <c r="T6" s="88"/>
      <c r="U6" s="88"/>
      <c r="V6" s="88"/>
    </row>
    <row r="7" spans="1:22" ht="13.5" customHeight="1">
      <c r="L7" s="41">
        <v>22</v>
      </c>
      <c r="M7" s="41">
        <v>42132</v>
      </c>
      <c r="N7" s="41">
        <v>836</v>
      </c>
      <c r="O7" s="41">
        <v>2089</v>
      </c>
      <c r="P7" s="41">
        <v>4339</v>
      </c>
      <c r="Q7" s="41">
        <v>126400</v>
      </c>
      <c r="R7" s="88"/>
      <c r="S7" s="88"/>
      <c r="T7" s="88"/>
      <c r="U7" s="88"/>
      <c r="V7" s="88"/>
    </row>
    <row r="8" spans="1:22">
      <c r="L8" s="41">
        <v>26</v>
      </c>
      <c r="M8" s="41">
        <v>46642</v>
      </c>
      <c r="N8" s="41">
        <v>0</v>
      </c>
      <c r="O8" s="41">
        <v>3099</v>
      </c>
      <c r="P8" s="41">
        <v>1068</v>
      </c>
      <c r="Q8" s="41">
        <v>131594</v>
      </c>
      <c r="R8" s="88"/>
      <c r="S8" s="88"/>
      <c r="T8" s="88"/>
      <c r="U8" s="88"/>
      <c r="V8" s="88"/>
    </row>
    <row r="9" spans="1:22">
      <c r="L9" s="41">
        <v>27</v>
      </c>
      <c r="M9" s="41">
        <v>46918</v>
      </c>
      <c r="N9" s="41">
        <v>0</v>
      </c>
      <c r="O9" s="41">
        <v>3009</v>
      </c>
      <c r="P9" s="41">
        <v>1122</v>
      </c>
      <c r="Q9" s="41">
        <v>131829</v>
      </c>
      <c r="R9" s="88"/>
      <c r="S9" s="88"/>
      <c r="T9" s="88"/>
      <c r="U9" s="88"/>
      <c r="V9" s="88"/>
    </row>
    <row r="10" spans="1:22">
      <c r="L10" s="41">
        <v>28</v>
      </c>
      <c r="M10" s="41">
        <v>47295</v>
      </c>
      <c r="N10" s="41">
        <v>0</v>
      </c>
      <c r="O10" s="41">
        <v>2885</v>
      </c>
      <c r="P10" s="41">
        <v>1228</v>
      </c>
      <c r="Q10" s="41">
        <v>132212</v>
      </c>
      <c r="R10" s="88"/>
      <c r="S10" s="88"/>
      <c r="T10" s="88"/>
      <c r="U10" s="88"/>
      <c r="V10" s="88"/>
    </row>
    <row r="11" spans="1:22">
      <c r="L11" s="41">
        <v>29</v>
      </c>
      <c r="M11" s="41">
        <v>46833</v>
      </c>
      <c r="N11" s="41">
        <v>0</v>
      </c>
      <c r="O11" s="41">
        <v>2773</v>
      </c>
      <c r="P11" s="41">
        <v>1206</v>
      </c>
      <c r="Q11" s="41">
        <v>132949</v>
      </c>
      <c r="R11" s="88"/>
      <c r="S11" s="88"/>
      <c r="T11" s="88"/>
      <c r="U11" s="88"/>
      <c r="V11" s="88"/>
    </row>
    <row r="12" spans="1:22">
      <c r="L12" s="40"/>
      <c r="M12" s="40"/>
      <c r="N12" s="40"/>
      <c r="O12" s="40"/>
      <c r="P12" s="40"/>
      <c r="Q12" s="40"/>
      <c r="R12" s="88"/>
      <c r="S12" s="88"/>
      <c r="T12" s="88"/>
      <c r="U12" s="88"/>
      <c r="V12" s="88"/>
    </row>
    <row r="13" spans="1:22">
      <c r="L13" s="42" t="str">
        <f t="shared" ref="L13:L20" si="0">L4</f>
        <v>平成7</v>
      </c>
      <c r="M13" s="40">
        <f t="shared" ref="M13:Q16" si="1">M4/10000</f>
        <v>3.5611000000000002</v>
      </c>
      <c r="N13" s="40">
        <f t="shared" si="1"/>
        <v>5.6300000000000003E-2</v>
      </c>
      <c r="O13" s="40">
        <f t="shared" si="1"/>
        <v>0.32329999999999998</v>
      </c>
      <c r="P13" s="40">
        <f t="shared" si="1"/>
        <v>0.4108</v>
      </c>
      <c r="Q13" s="12">
        <f t="shared" si="1"/>
        <v>9.0709</v>
      </c>
      <c r="R13" s="88"/>
      <c r="S13" s="88"/>
      <c r="T13" s="88"/>
      <c r="U13" s="88"/>
      <c r="V13" s="88"/>
    </row>
    <row r="14" spans="1:22">
      <c r="L14" s="42">
        <f t="shared" si="0"/>
        <v>12</v>
      </c>
      <c r="M14" s="40">
        <f t="shared" si="1"/>
        <v>4.4725000000000001</v>
      </c>
      <c r="N14" s="40">
        <f t="shared" si="1"/>
        <v>0.15640000000000001</v>
      </c>
      <c r="O14" s="40">
        <f t="shared" si="1"/>
        <v>0.30919999999999997</v>
      </c>
      <c r="P14" s="40">
        <f t="shared" si="1"/>
        <v>0.21099999999999999</v>
      </c>
      <c r="Q14" s="12">
        <f t="shared" si="1"/>
        <v>9.5458999999999996</v>
      </c>
      <c r="R14" s="88"/>
      <c r="S14" s="88"/>
      <c r="T14" s="88"/>
      <c r="U14" s="88"/>
      <c r="V14" s="88"/>
    </row>
    <row r="15" spans="1:22">
      <c r="L15" s="42">
        <f t="shared" si="0"/>
        <v>17</v>
      </c>
      <c r="M15" s="40">
        <f t="shared" si="1"/>
        <v>4.4969999999999999</v>
      </c>
      <c r="N15" s="40">
        <f t="shared" si="1"/>
        <v>0.1085</v>
      </c>
      <c r="O15" s="40">
        <f t="shared" si="1"/>
        <v>0.24030000000000001</v>
      </c>
      <c r="P15" s="40">
        <f t="shared" si="1"/>
        <v>0.48859999999999998</v>
      </c>
      <c r="Q15" s="12">
        <f t="shared" si="1"/>
        <v>12.016299999999999</v>
      </c>
      <c r="R15" s="88"/>
      <c r="S15" s="88"/>
      <c r="T15" s="88"/>
      <c r="U15" s="88"/>
      <c r="V15" s="88"/>
    </row>
    <row r="16" spans="1:22">
      <c r="L16" s="42">
        <f t="shared" si="0"/>
        <v>22</v>
      </c>
      <c r="M16" s="40">
        <f t="shared" si="1"/>
        <v>4.2131999999999996</v>
      </c>
      <c r="N16" s="40">
        <f t="shared" si="1"/>
        <v>8.3599999999999994E-2</v>
      </c>
      <c r="O16" s="40">
        <f t="shared" si="1"/>
        <v>0.2089</v>
      </c>
      <c r="P16" s="40">
        <f t="shared" si="1"/>
        <v>0.43390000000000001</v>
      </c>
      <c r="Q16" s="12">
        <f t="shared" si="1"/>
        <v>12.64</v>
      </c>
      <c r="S16" s="88"/>
      <c r="T16" s="88"/>
      <c r="U16" s="88"/>
      <c r="V16" s="88"/>
    </row>
    <row r="17" spans="1:17">
      <c r="L17" s="42">
        <f t="shared" si="0"/>
        <v>26</v>
      </c>
      <c r="M17" s="40">
        <f t="shared" ref="M17:Q20" si="2">M8/10000</f>
        <v>4.6642000000000001</v>
      </c>
      <c r="N17" s="40">
        <f t="shared" si="2"/>
        <v>0</v>
      </c>
      <c r="O17" s="40">
        <f t="shared" si="2"/>
        <v>0.30990000000000001</v>
      </c>
      <c r="P17" s="40">
        <f t="shared" si="2"/>
        <v>0.10680000000000001</v>
      </c>
      <c r="Q17" s="12">
        <f t="shared" si="2"/>
        <v>13.1594</v>
      </c>
    </row>
    <row r="18" spans="1:17">
      <c r="L18" s="42">
        <f t="shared" si="0"/>
        <v>27</v>
      </c>
      <c r="M18" s="40">
        <f t="shared" si="2"/>
        <v>4.6917999999999997</v>
      </c>
      <c r="N18" s="40">
        <f t="shared" si="2"/>
        <v>0</v>
      </c>
      <c r="O18" s="40">
        <f t="shared" si="2"/>
        <v>0.3009</v>
      </c>
      <c r="P18" s="40">
        <f t="shared" si="2"/>
        <v>0.11219999999999999</v>
      </c>
      <c r="Q18" s="12">
        <f t="shared" si="2"/>
        <v>13.1829</v>
      </c>
    </row>
    <row r="19" spans="1:17">
      <c r="L19" s="42">
        <f t="shared" si="0"/>
        <v>28</v>
      </c>
      <c r="M19" s="40">
        <f t="shared" si="2"/>
        <v>4.7294999999999998</v>
      </c>
      <c r="N19" s="40">
        <f t="shared" si="2"/>
        <v>0</v>
      </c>
      <c r="O19" s="40">
        <f t="shared" si="2"/>
        <v>0.28849999999999998</v>
      </c>
      <c r="P19" s="40">
        <f t="shared" si="2"/>
        <v>0.12280000000000001</v>
      </c>
      <c r="Q19" s="12">
        <f t="shared" si="2"/>
        <v>13.2212</v>
      </c>
    </row>
    <row r="20" spans="1:17">
      <c r="L20" s="42">
        <f t="shared" si="0"/>
        <v>29</v>
      </c>
      <c r="M20" s="40">
        <f t="shared" si="2"/>
        <v>4.6833</v>
      </c>
      <c r="N20" s="40">
        <f t="shared" si="2"/>
        <v>0</v>
      </c>
      <c r="O20" s="40">
        <f t="shared" si="2"/>
        <v>0.27729999999999999</v>
      </c>
      <c r="P20" s="40">
        <f t="shared" si="2"/>
        <v>0.1206</v>
      </c>
      <c r="Q20" s="12">
        <f t="shared" si="2"/>
        <v>13.2949</v>
      </c>
    </row>
    <row r="21" spans="1:17">
      <c r="L21" s="92"/>
      <c r="M21" s="92"/>
      <c r="N21" s="92"/>
      <c r="O21" s="92"/>
      <c r="P21" s="92"/>
      <c r="Q21" s="92"/>
    </row>
    <row r="22" spans="1:17">
      <c r="L22" s="92"/>
      <c r="M22" s="92"/>
      <c r="N22" s="92"/>
      <c r="O22" s="92"/>
      <c r="P22" s="92"/>
      <c r="Q22" s="92"/>
    </row>
    <row r="23" spans="1:17">
      <c r="L23" s="92"/>
      <c r="M23" s="92"/>
      <c r="N23" s="92"/>
      <c r="O23" s="92"/>
      <c r="P23" s="92"/>
      <c r="Q23" s="92"/>
    </row>
    <row r="24" spans="1:17">
      <c r="L24" s="92"/>
      <c r="M24" s="92"/>
      <c r="N24" s="92"/>
      <c r="O24" s="92"/>
      <c r="P24" s="92"/>
      <c r="Q24" s="92"/>
    </row>
    <row r="25" spans="1:17">
      <c r="L25" s="92"/>
      <c r="M25" s="92"/>
      <c r="N25" s="92"/>
      <c r="O25" s="92"/>
      <c r="P25" s="92"/>
    </row>
    <row r="26" spans="1:17">
      <c r="L26" s="92"/>
      <c r="M26" s="92"/>
      <c r="N26" s="92"/>
      <c r="O26" s="92"/>
      <c r="P26" s="92"/>
    </row>
    <row r="27" spans="1:17">
      <c r="L27" s="92"/>
      <c r="M27" s="92"/>
      <c r="N27" s="92"/>
      <c r="O27" s="92"/>
      <c r="P27" s="92"/>
      <c r="Q27" s="92"/>
    </row>
    <row r="28" spans="1:17">
      <c r="A28" s="33"/>
      <c r="B28" s="33"/>
      <c r="C28" s="33"/>
      <c r="D28" s="33"/>
      <c r="E28" s="33"/>
      <c r="F28" s="33"/>
      <c r="G28" s="33"/>
      <c r="H28" s="33"/>
      <c r="I28" s="33"/>
      <c r="J28" s="33"/>
      <c r="K28" s="40"/>
      <c r="L28" s="92"/>
      <c r="M28" s="92"/>
      <c r="N28" s="92"/>
      <c r="O28" s="92"/>
      <c r="P28" s="92"/>
      <c r="Q28" s="92"/>
    </row>
    <row r="29" spans="1:17" ht="16.5" customHeight="1">
      <c r="K29" s="40"/>
      <c r="L29" s="92"/>
      <c r="M29" s="92"/>
      <c r="N29" s="92"/>
      <c r="O29" s="92"/>
      <c r="P29" s="92"/>
      <c r="Q29" s="92"/>
    </row>
    <row r="30" spans="1:17">
      <c r="K30" s="40"/>
      <c r="L30" s="92"/>
      <c r="M30" s="92"/>
      <c r="N30" s="92"/>
      <c r="O30" s="92"/>
      <c r="P30" s="92"/>
      <c r="Q30" s="92"/>
    </row>
    <row r="31" spans="1:17" ht="16.5" customHeight="1">
      <c r="K31" s="40"/>
      <c r="L31" s="92"/>
      <c r="M31" s="92"/>
      <c r="N31" s="92"/>
      <c r="O31" s="92"/>
      <c r="P31" s="92"/>
      <c r="Q31" s="92"/>
    </row>
    <row r="32" spans="1:17">
      <c r="K32" s="40"/>
      <c r="L32" s="92"/>
      <c r="M32" s="92"/>
      <c r="N32" s="92"/>
      <c r="O32" s="92"/>
      <c r="P32" s="92"/>
      <c r="Q32" s="40"/>
    </row>
    <row r="33" spans="1:17">
      <c r="K33" s="40"/>
      <c r="L33" s="40"/>
      <c r="M33" s="40"/>
      <c r="N33" s="40"/>
      <c r="O33" s="40"/>
      <c r="P33" s="7"/>
      <c r="Q33" s="40"/>
    </row>
    <row r="34" spans="1:17" ht="16.5" customHeight="1">
      <c r="A34" s="78" t="s">
        <v>185</v>
      </c>
      <c r="K34" s="40"/>
      <c r="L34" s="40"/>
      <c r="M34" s="40"/>
      <c r="N34" s="40"/>
      <c r="O34" s="40"/>
      <c r="P34" s="7"/>
      <c r="Q34" s="40"/>
    </row>
    <row r="35" spans="1:17" ht="16.5" customHeight="1">
      <c r="A35" s="2" t="s">
        <v>164</v>
      </c>
      <c r="K35" s="40"/>
      <c r="L35" s="40"/>
      <c r="M35" s="40"/>
      <c r="N35" s="40"/>
      <c r="O35" s="40"/>
      <c r="P35" s="7"/>
      <c r="Q35" s="40"/>
    </row>
    <row r="36" spans="1:17">
      <c r="K36" s="40"/>
      <c r="L36" s="40"/>
      <c r="M36" s="40"/>
      <c r="N36" s="77"/>
      <c r="O36" s="77"/>
      <c r="P36" s="7"/>
      <c r="Q36" s="40"/>
    </row>
    <row r="37" spans="1:17">
      <c r="K37" s="40"/>
      <c r="L37" s="40"/>
      <c r="M37" s="40"/>
      <c r="N37" s="77"/>
      <c r="O37" s="77"/>
      <c r="P37" s="7"/>
      <c r="Q37" s="40"/>
    </row>
    <row r="38" spans="1:17">
      <c r="K38" s="40"/>
      <c r="L38" s="40"/>
      <c r="M38" s="40"/>
      <c r="N38" s="77"/>
      <c r="O38" s="77"/>
      <c r="P38" s="40"/>
      <c r="Q38" s="40"/>
    </row>
    <row r="39" spans="1:17">
      <c r="K39" s="40"/>
      <c r="M39" s="40"/>
      <c r="N39" s="40"/>
      <c r="O39" s="40"/>
      <c r="P39" s="7"/>
      <c r="Q39" s="40"/>
    </row>
    <row r="40" spans="1:17">
      <c r="M40" s="40"/>
      <c r="N40" s="40"/>
      <c r="O40" s="40"/>
      <c r="P40" s="40"/>
      <c r="Q40" s="40"/>
    </row>
    <row r="41" spans="1:17">
      <c r="M41" s="40"/>
      <c r="N41" s="40"/>
      <c r="O41" s="40"/>
      <c r="P41" s="40"/>
      <c r="Q41" s="40"/>
    </row>
  </sheetData>
  <mergeCells count="1">
    <mergeCell ref="A1:J1"/>
  </mergeCells>
  <phoneticPr fontId="2"/>
  <printOptions horizontalCentered="1"/>
  <pageMargins left="0.39370078740157483" right="0.39370078740157483" top="0.78740157480314965" bottom="0.78740157480314965" header="0.51181102362204722" footer="0"/>
  <pageSetup paperSize="9" orientation="portrait" r:id="rId1"/>
  <headerFooter alignWithMargins="0">
    <oddFooter>&amp;C&amp;12-&amp;A-</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M62"/>
  <sheetViews>
    <sheetView tabSelected="1" zoomScaleNormal="100" workbookViewId="0">
      <selection activeCell="A10" sqref="A10:J13"/>
    </sheetView>
  </sheetViews>
  <sheetFormatPr defaultRowHeight="13.5"/>
  <cols>
    <col min="1" max="1" width="8.625" style="92" customWidth="1"/>
    <col min="2" max="2" width="11.625" style="92" customWidth="1"/>
    <col min="3" max="65" width="1.125" style="92" customWidth="1"/>
    <col min="66" max="16384" width="9" style="92"/>
  </cols>
  <sheetData>
    <row r="1" spans="1:65" ht="24" customHeight="1">
      <c r="A1" s="170" t="s">
        <v>247</v>
      </c>
      <c r="B1" s="170"/>
      <c r="C1" s="170"/>
      <c r="D1" s="170"/>
      <c r="E1" s="170"/>
      <c r="F1" s="170"/>
      <c r="G1" s="170"/>
      <c r="H1" s="170"/>
      <c r="I1" s="170"/>
      <c r="J1" s="170"/>
      <c r="K1" s="170"/>
      <c r="L1" s="170"/>
      <c r="M1" s="170"/>
      <c r="N1" s="170"/>
      <c r="O1" s="170"/>
      <c r="P1" s="170"/>
      <c r="Q1" s="170"/>
      <c r="R1" s="170"/>
      <c r="S1" s="170"/>
      <c r="T1" s="170"/>
      <c r="U1" s="170"/>
      <c r="V1" s="170"/>
      <c r="W1" s="170"/>
      <c r="X1" s="170"/>
      <c r="Y1" s="170"/>
      <c r="Z1" s="170"/>
      <c r="AA1" s="170"/>
      <c r="AB1" s="170"/>
      <c r="AC1" s="170"/>
      <c r="AD1" s="170"/>
      <c r="AE1" s="170"/>
      <c r="AF1" s="170"/>
      <c r="AG1" s="170"/>
      <c r="AH1" s="170"/>
      <c r="AI1" s="170"/>
      <c r="AJ1" s="170"/>
      <c r="AK1" s="170"/>
      <c r="AL1" s="170"/>
      <c r="AM1" s="170"/>
      <c r="AN1" s="170"/>
      <c r="AO1" s="170"/>
      <c r="AP1" s="170"/>
      <c r="AQ1" s="170"/>
      <c r="AR1" s="170"/>
      <c r="AS1" s="170"/>
      <c r="AT1" s="170"/>
      <c r="AU1" s="170"/>
      <c r="AV1" s="170"/>
      <c r="AW1" s="170"/>
      <c r="AX1" s="170"/>
      <c r="AY1" s="170"/>
      <c r="AZ1" s="170"/>
      <c r="BA1" s="170"/>
      <c r="BB1" s="170"/>
      <c r="BC1" s="170"/>
      <c r="BD1" s="170"/>
      <c r="BE1" s="170"/>
      <c r="BF1" s="170"/>
      <c r="BG1" s="170"/>
      <c r="BH1" s="170"/>
      <c r="BI1" s="170"/>
      <c r="BJ1" s="170"/>
      <c r="BK1" s="170"/>
      <c r="BL1" s="170"/>
      <c r="BM1" s="170"/>
    </row>
    <row r="2" spans="1:65" ht="4.5" customHeight="1">
      <c r="A2" s="33"/>
      <c r="B2" s="33"/>
      <c r="C2" s="171"/>
      <c r="D2" s="172"/>
      <c r="E2" s="172"/>
      <c r="F2" s="172"/>
      <c r="G2" s="172"/>
      <c r="H2" s="172"/>
      <c r="I2" s="172"/>
      <c r="J2" s="171"/>
      <c r="K2" s="172"/>
      <c r="L2" s="172"/>
      <c r="M2" s="172"/>
      <c r="N2" s="172"/>
      <c r="O2" s="172"/>
      <c r="P2" s="172"/>
      <c r="Q2" s="171"/>
      <c r="R2" s="172"/>
      <c r="S2" s="172"/>
      <c r="T2" s="172"/>
      <c r="U2" s="172"/>
      <c r="V2" s="172"/>
      <c r="W2" s="172"/>
      <c r="X2" s="171"/>
      <c r="Y2" s="172"/>
      <c r="Z2" s="172"/>
      <c r="AA2" s="172"/>
      <c r="AB2" s="172"/>
      <c r="AC2" s="172"/>
      <c r="AD2" s="172"/>
      <c r="AE2" s="171"/>
      <c r="AF2" s="172"/>
      <c r="AG2" s="172"/>
      <c r="AH2" s="172"/>
      <c r="AI2" s="172"/>
      <c r="AJ2" s="172"/>
      <c r="AK2" s="172"/>
      <c r="AL2" s="171"/>
      <c r="AM2" s="172"/>
      <c r="AN2" s="172"/>
      <c r="AO2" s="172"/>
      <c r="AP2" s="172"/>
      <c r="AQ2" s="172"/>
      <c r="AR2" s="172"/>
      <c r="AS2" s="171"/>
      <c r="AT2" s="172"/>
      <c r="AU2" s="172"/>
      <c r="AV2" s="172"/>
      <c r="AW2" s="172"/>
      <c r="AX2" s="172"/>
      <c r="AY2" s="172"/>
      <c r="AZ2" s="171"/>
      <c r="BA2" s="172"/>
      <c r="BB2" s="172"/>
      <c r="BC2" s="172"/>
      <c r="BD2" s="172"/>
      <c r="BE2" s="172"/>
      <c r="BF2" s="172"/>
      <c r="BG2" s="171"/>
      <c r="BH2" s="172"/>
      <c r="BI2" s="172"/>
      <c r="BJ2" s="172"/>
      <c r="BK2" s="172"/>
      <c r="BL2" s="172"/>
      <c r="BM2" s="172"/>
    </row>
    <row r="3" spans="1:65">
      <c r="A3" s="135" t="s">
        <v>179</v>
      </c>
      <c r="B3" s="135"/>
      <c r="C3" s="173"/>
      <c r="D3" s="173"/>
      <c r="E3" s="173"/>
      <c r="F3" s="173"/>
      <c r="G3" s="173"/>
      <c r="H3" s="173"/>
      <c r="I3" s="173"/>
      <c r="J3" s="173"/>
      <c r="K3" s="173"/>
      <c r="L3" s="173"/>
      <c r="M3" s="173"/>
      <c r="N3" s="173"/>
      <c r="O3" s="173"/>
      <c r="P3" s="173"/>
      <c r="Q3" s="173"/>
      <c r="R3" s="173"/>
      <c r="S3" s="173"/>
      <c r="T3" s="173"/>
      <c r="U3" s="173"/>
      <c r="V3" s="173"/>
      <c r="W3" s="173"/>
      <c r="X3" s="173"/>
      <c r="Y3" s="173"/>
      <c r="Z3" s="173"/>
      <c r="AA3" s="173"/>
      <c r="AB3" s="173"/>
      <c r="AC3" s="173"/>
      <c r="AD3" s="173"/>
      <c r="AE3" s="173"/>
      <c r="AF3" s="173"/>
      <c r="AG3" s="173"/>
      <c r="AH3" s="173"/>
      <c r="AI3" s="173"/>
      <c r="AJ3" s="173"/>
      <c r="AK3" s="173"/>
      <c r="AL3" s="173"/>
      <c r="AM3" s="173"/>
      <c r="AN3" s="173"/>
      <c r="AO3" s="173"/>
      <c r="AP3" s="173"/>
      <c r="AQ3" s="173"/>
      <c r="AR3" s="173"/>
      <c r="AS3" s="173"/>
      <c r="AT3" s="173"/>
      <c r="AU3" s="173"/>
      <c r="AV3" s="173"/>
      <c r="AW3" s="173"/>
      <c r="AX3" s="173"/>
      <c r="AY3" s="173"/>
      <c r="AZ3" s="173"/>
      <c r="BA3" s="173"/>
      <c r="BB3" s="173"/>
      <c r="BC3" s="173"/>
      <c r="BD3" s="173"/>
      <c r="BE3" s="173"/>
      <c r="BF3" s="173"/>
      <c r="BG3" s="173"/>
      <c r="BH3" s="173"/>
      <c r="BI3" s="173"/>
      <c r="BJ3" s="173"/>
      <c r="BK3" s="173"/>
      <c r="BL3" s="173"/>
      <c r="BM3" s="173"/>
    </row>
    <row r="4" spans="1:65" ht="18" customHeight="1">
      <c r="A4" s="161" t="s">
        <v>190</v>
      </c>
      <c r="B4" s="162"/>
      <c r="C4" s="165" t="s">
        <v>1</v>
      </c>
      <c r="D4" s="142"/>
      <c r="E4" s="142"/>
      <c r="F4" s="142"/>
      <c r="G4" s="142"/>
      <c r="H4" s="142"/>
      <c r="I4" s="142"/>
      <c r="J4" s="168" t="s">
        <v>2</v>
      </c>
      <c r="K4" s="168"/>
      <c r="L4" s="168"/>
      <c r="M4" s="168"/>
      <c r="N4" s="168"/>
      <c r="O4" s="168"/>
      <c r="P4" s="168"/>
      <c r="Q4" s="168" t="s">
        <v>191</v>
      </c>
      <c r="R4" s="168"/>
      <c r="S4" s="168"/>
      <c r="T4" s="168"/>
      <c r="U4" s="168"/>
      <c r="V4" s="168"/>
      <c r="W4" s="168"/>
      <c r="X4" s="140" t="s">
        <v>3</v>
      </c>
      <c r="Y4" s="140"/>
      <c r="Z4" s="140"/>
      <c r="AA4" s="140"/>
      <c r="AB4" s="140"/>
      <c r="AC4" s="140"/>
      <c r="AD4" s="140"/>
      <c r="AE4" s="168" t="s">
        <v>131</v>
      </c>
      <c r="AF4" s="168"/>
      <c r="AG4" s="168"/>
      <c r="AH4" s="168"/>
      <c r="AI4" s="168"/>
      <c r="AJ4" s="168"/>
      <c r="AK4" s="168"/>
      <c r="AL4" s="140" t="s">
        <v>4</v>
      </c>
      <c r="AM4" s="140"/>
      <c r="AN4" s="140"/>
      <c r="AO4" s="140"/>
      <c r="AP4" s="140"/>
      <c r="AQ4" s="140"/>
      <c r="AR4" s="140"/>
      <c r="AS4" s="168" t="s">
        <v>5</v>
      </c>
      <c r="AT4" s="168"/>
      <c r="AU4" s="168"/>
      <c r="AV4" s="168"/>
      <c r="AW4" s="168"/>
      <c r="AX4" s="168"/>
      <c r="AY4" s="168"/>
      <c r="AZ4" s="140" t="s">
        <v>6</v>
      </c>
      <c r="BA4" s="140"/>
      <c r="BB4" s="140"/>
      <c r="BC4" s="140"/>
      <c r="BD4" s="140"/>
      <c r="BE4" s="140"/>
      <c r="BF4" s="140"/>
      <c r="BG4" s="174" t="s">
        <v>202</v>
      </c>
      <c r="BH4" s="174"/>
      <c r="BI4" s="174"/>
      <c r="BJ4" s="174"/>
      <c r="BK4" s="174"/>
      <c r="BL4" s="174"/>
      <c r="BM4" s="174"/>
    </row>
    <row r="5" spans="1:65" ht="18" customHeight="1">
      <c r="A5" s="163"/>
      <c r="B5" s="164"/>
      <c r="C5" s="166"/>
      <c r="D5" s="167"/>
      <c r="E5" s="167"/>
      <c r="F5" s="167"/>
      <c r="G5" s="167"/>
      <c r="H5" s="167"/>
      <c r="I5" s="167"/>
      <c r="J5" s="169" t="s">
        <v>7</v>
      </c>
      <c r="K5" s="169"/>
      <c r="L5" s="169"/>
      <c r="M5" s="169"/>
      <c r="N5" s="169"/>
      <c r="O5" s="169"/>
      <c r="P5" s="169"/>
      <c r="Q5" s="169" t="s">
        <v>7</v>
      </c>
      <c r="R5" s="169"/>
      <c r="S5" s="169"/>
      <c r="T5" s="169"/>
      <c r="U5" s="169"/>
      <c r="V5" s="169"/>
      <c r="W5" s="169"/>
      <c r="X5" s="141" t="s">
        <v>7</v>
      </c>
      <c r="Y5" s="141"/>
      <c r="Z5" s="141"/>
      <c r="AA5" s="141"/>
      <c r="AB5" s="141"/>
      <c r="AC5" s="141"/>
      <c r="AD5" s="141"/>
      <c r="AE5" s="169"/>
      <c r="AF5" s="169"/>
      <c r="AG5" s="169"/>
      <c r="AH5" s="169"/>
      <c r="AI5" s="169"/>
      <c r="AJ5" s="169"/>
      <c r="AK5" s="169"/>
      <c r="AL5" s="141" t="s">
        <v>130</v>
      </c>
      <c r="AM5" s="141"/>
      <c r="AN5" s="141"/>
      <c r="AO5" s="141"/>
      <c r="AP5" s="141"/>
      <c r="AQ5" s="141"/>
      <c r="AR5" s="141"/>
      <c r="AS5" s="169"/>
      <c r="AT5" s="169"/>
      <c r="AU5" s="169"/>
      <c r="AV5" s="169"/>
      <c r="AW5" s="169"/>
      <c r="AX5" s="169"/>
      <c r="AY5" s="169"/>
      <c r="AZ5" s="141" t="s">
        <v>8</v>
      </c>
      <c r="BA5" s="141"/>
      <c r="BB5" s="141"/>
      <c r="BC5" s="141"/>
      <c r="BD5" s="141"/>
      <c r="BE5" s="141"/>
      <c r="BF5" s="141"/>
      <c r="BG5" s="175"/>
      <c r="BH5" s="175"/>
      <c r="BI5" s="175"/>
      <c r="BJ5" s="175"/>
      <c r="BK5" s="175"/>
      <c r="BL5" s="175"/>
      <c r="BM5" s="175"/>
    </row>
    <row r="6" spans="1:65" ht="13.5" customHeight="1">
      <c r="A6" s="117" t="s">
        <v>192</v>
      </c>
      <c r="B6" s="38" t="s">
        <v>193</v>
      </c>
      <c r="C6" s="157">
        <v>2611</v>
      </c>
      <c r="D6" s="158"/>
      <c r="E6" s="158"/>
      <c r="F6" s="158"/>
      <c r="G6" s="158"/>
      <c r="H6" s="158"/>
      <c r="I6" s="158"/>
      <c r="J6" s="158">
        <v>7621</v>
      </c>
      <c r="K6" s="158"/>
      <c r="L6" s="158"/>
      <c r="M6" s="158"/>
      <c r="N6" s="158"/>
      <c r="O6" s="158"/>
      <c r="P6" s="158"/>
      <c r="Q6" s="158" t="s">
        <v>133</v>
      </c>
      <c r="R6" s="158"/>
      <c r="S6" s="158"/>
      <c r="T6" s="158"/>
      <c r="U6" s="158"/>
      <c r="V6" s="158"/>
      <c r="W6" s="158"/>
      <c r="X6" s="158">
        <v>1084</v>
      </c>
      <c r="Y6" s="158"/>
      <c r="Z6" s="158"/>
      <c r="AA6" s="158"/>
      <c r="AB6" s="158"/>
      <c r="AC6" s="158"/>
      <c r="AD6" s="158"/>
      <c r="AE6" s="158" t="s">
        <v>133</v>
      </c>
      <c r="AF6" s="158"/>
      <c r="AG6" s="158"/>
      <c r="AH6" s="158"/>
      <c r="AI6" s="158"/>
      <c r="AJ6" s="158"/>
      <c r="AK6" s="158"/>
      <c r="AL6" s="158">
        <v>1542</v>
      </c>
      <c r="AM6" s="158"/>
      <c r="AN6" s="158"/>
      <c r="AO6" s="158"/>
      <c r="AP6" s="158"/>
      <c r="AQ6" s="158"/>
      <c r="AR6" s="158"/>
      <c r="AS6" s="158">
        <v>2511</v>
      </c>
      <c r="AT6" s="158"/>
      <c r="AU6" s="158"/>
      <c r="AV6" s="158"/>
      <c r="AW6" s="158"/>
      <c r="AX6" s="158"/>
      <c r="AY6" s="158"/>
      <c r="AZ6" s="158">
        <v>3352</v>
      </c>
      <c r="BA6" s="158"/>
      <c r="BB6" s="158"/>
      <c r="BC6" s="158"/>
      <c r="BD6" s="158"/>
      <c r="BE6" s="158"/>
      <c r="BF6" s="158"/>
      <c r="BG6" s="158" t="s">
        <v>133</v>
      </c>
      <c r="BH6" s="158"/>
      <c r="BI6" s="158"/>
      <c r="BJ6" s="158"/>
      <c r="BK6" s="158"/>
      <c r="BL6" s="158"/>
      <c r="BM6" s="158"/>
    </row>
    <row r="7" spans="1:65" ht="13.5" customHeight="1">
      <c r="A7" s="117"/>
      <c r="B7" s="38" t="s">
        <v>203</v>
      </c>
      <c r="C7" s="157">
        <v>2180</v>
      </c>
      <c r="D7" s="158"/>
      <c r="E7" s="158"/>
      <c r="F7" s="158"/>
      <c r="G7" s="158"/>
      <c r="H7" s="158"/>
      <c r="I7" s="158"/>
      <c r="J7" s="158">
        <v>5401</v>
      </c>
      <c r="K7" s="158"/>
      <c r="L7" s="158"/>
      <c r="M7" s="158"/>
      <c r="N7" s="158"/>
      <c r="O7" s="158"/>
      <c r="P7" s="158"/>
      <c r="Q7" s="158" t="s">
        <v>133</v>
      </c>
      <c r="R7" s="158"/>
      <c r="S7" s="158"/>
      <c r="T7" s="158"/>
      <c r="U7" s="158"/>
      <c r="V7" s="158"/>
      <c r="W7" s="158"/>
      <c r="X7" s="158">
        <v>791</v>
      </c>
      <c r="Y7" s="158"/>
      <c r="Z7" s="158"/>
      <c r="AA7" s="158"/>
      <c r="AB7" s="158"/>
      <c r="AC7" s="158"/>
      <c r="AD7" s="158"/>
      <c r="AE7" s="158" t="s">
        <v>133</v>
      </c>
      <c r="AF7" s="158"/>
      <c r="AG7" s="158"/>
      <c r="AH7" s="158"/>
      <c r="AI7" s="158"/>
      <c r="AJ7" s="158"/>
      <c r="AK7" s="158"/>
      <c r="AL7" s="158">
        <v>1047</v>
      </c>
      <c r="AM7" s="158"/>
      <c r="AN7" s="158"/>
      <c r="AO7" s="158"/>
      <c r="AP7" s="158"/>
      <c r="AQ7" s="158"/>
      <c r="AR7" s="158"/>
      <c r="AS7" s="158">
        <v>1502</v>
      </c>
      <c r="AT7" s="158"/>
      <c r="AU7" s="158"/>
      <c r="AV7" s="158"/>
      <c r="AW7" s="158"/>
      <c r="AX7" s="158"/>
      <c r="AY7" s="158"/>
      <c r="AZ7" s="158">
        <v>2489</v>
      </c>
      <c r="BA7" s="158"/>
      <c r="BB7" s="158"/>
      <c r="BC7" s="158"/>
      <c r="BD7" s="158"/>
      <c r="BE7" s="158"/>
      <c r="BF7" s="158"/>
      <c r="BG7" s="158" t="s">
        <v>133</v>
      </c>
      <c r="BH7" s="158"/>
      <c r="BI7" s="158"/>
      <c r="BJ7" s="158"/>
      <c r="BK7" s="158"/>
      <c r="BL7" s="158"/>
      <c r="BM7" s="158"/>
    </row>
    <row r="8" spans="1:65" ht="13.5" customHeight="1">
      <c r="A8" s="132"/>
      <c r="B8" s="90" t="s">
        <v>194</v>
      </c>
      <c r="C8" s="160">
        <v>83.5</v>
      </c>
      <c r="D8" s="148"/>
      <c r="E8" s="148"/>
      <c r="F8" s="148"/>
      <c r="G8" s="148"/>
      <c r="H8" s="148"/>
      <c r="I8" s="148"/>
      <c r="J8" s="148">
        <v>71</v>
      </c>
      <c r="K8" s="148"/>
      <c r="L8" s="148"/>
      <c r="M8" s="148"/>
      <c r="N8" s="148"/>
      <c r="O8" s="148"/>
      <c r="P8" s="148"/>
      <c r="Q8" s="148" t="s">
        <v>133</v>
      </c>
      <c r="R8" s="148"/>
      <c r="S8" s="148"/>
      <c r="T8" s="148"/>
      <c r="U8" s="148"/>
      <c r="V8" s="148"/>
      <c r="W8" s="148"/>
      <c r="X8" s="148">
        <v>73</v>
      </c>
      <c r="Y8" s="148"/>
      <c r="Z8" s="148"/>
      <c r="AA8" s="148"/>
      <c r="AB8" s="148"/>
      <c r="AC8" s="148"/>
      <c r="AD8" s="148"/>
      <c r="AE8" s="148" t="s">
        <v>133</v>
      </c>
      <c r="AF8" s="148"/>
      <c r="AG8" s="148"/>
      <c r="AH8" s="148"/>
      <c r="AI8" s="148"/>
      <c r="AJ8" s="148"/>
      <c r="AK8" s="148"/>
      <c r="AL8" s="148">
        <v>68</v>
      </c>
      <c r="AM8" s="148"/>
      <c r="AN8" s="148"/>
      <c r="AO8" s="148"/>
      <c r="AP8" s="148"/>
      <c r="AQ8" s="148"/>
      <c r="AR8" s="148"/>
      <c r="AS8" s="148">
        <v>60</v>
      </c>
      <c r="AT8" s="148"/>
      <c r="AU8" s="148"/>
      <c r="AV8" s="148"/>
      <c r="AW8" s="148"/>
      <c r="AX8" s="148"/>
      <c r="AY8" s="148"/>
      <c r="AZ8" s="148">
        <v>74</v>
      </c>
      <c r="BA8" s="148"/>
      <c r="BB8" s="148"/>
      <c r="BC8" s="148"/>
      <c r="BD8" s="148"/>
      <c r="BE8" s="148"/>
      <c r="BF8" s="148"/>
      <c r="BG8" s="148" t="s">
        <v>133</v>
      </c>
      <c r="BH8" s="148"/>
      <c r="BI8" s="148"/>
      <c r="BJ8" s="148"/>
      <c r="BK8" s="148"/>
      <c r="BL8" s="148"/>
      <c r="BM8" s="148"/>
    </row>
    <row r="9" spans="1:65" ht="13.5" customHeight="1">
      <c r="A9" s="116">
        <v>12</v>
      </c>
      <c r="B9" s="37" t="s">
        <v>186</v>
      </c>
      <c r="C9" s="155">
        <v>2665</v>
      </c>
      <c r="D9" s="156"/>
      <c r="E9" s="156"/>
      <c r="F9" s="156"/>
      <c r="G9" s="156"/>
      <c r="H9" s="156"/>
      <c r="I9" s="156"/>
      <c r="J9" s="156">
        <v>6970</v>
      </c>
      <c r="K9" s="156"/>
      <c r="L9" s="156"/>
      <c r="M9" s="156"/>
      <c r="N9" s="156"/>
      <c r="O9" s="156"/>
      <c r="P9" s="156"/>
      <c r="Q9" s="156" t="s">
        <v>133</v>
      </c>
      <c r="R9" s="156"/>
      <c r="S9" s="156"/>
      <c r="T9" s="156"/>
      <c r="U9" s="156"/>
      <c r="V9" s="156"/>
      <c r="W9" s="156"/>
      <c r="X9" s="156">
        <v>1218</v>
      </c>
      <c r="Y9" s="156"/>
      <c r="Z9" s="156"/>
      <c r="AA9" s="156"/>
      <c r="AB9" s="156"/>
      <c r="AC9" s="156"/>
      <c r="AD9" s="156"/>
      <c r="AE9" s="156" t="s">
        <v>133</v>
      </c>
      <c r="AF9" s="156"/>
      <c r="AG9" s="156"/>
      <c r="AH9" s="156"/>
      <c r="AI9" s="156"/>
      <c r="AJ9" s="156"/>
      <c r="AK9" s="156"/>
      <c r="AL9" s="156">
        <v>1516</v>
      </c>
      <c r="AM9" s="156"/>
      <c r="AN9" s="156"/>
      <c r="AO9" s="156"/>
      <c r="AP9" s="156"/>
      <c r="AQ9" s="156"/>
      <c r="AR9" s="156"/>
      <c r="AS9" s="156">
        <v>2479</v>
      </c>
      <c r="AT9" s="156"/>
      <c r="AU9" s="156"/>
      <c r="AV9" s="156"/>
      <c r="AW9" s="156"/>
      <c r="AX9" s="156"/>
      <c r="AY9" s="156"/>
      <c r="AZ9" s="156">
        <v>7017</v>
      </c>
      <c r="BA9" s="156"/>
      <c r="BB9" s="156"/>
      <c r="BC9" s="156"/>
      <c r="BD9" s="156"/>
      <c r="BE9" s="156"/>
      <c r="BF9" s="156"/>
      <c r="BG9" s="156" t="s">
        <v>133</v>
      </c>
      <c r="BH9" s="156"/>
      <c r="BI9" s="156"/>
      <c r="BJ9" s="156"/>
      <c r="BK9" s="156"/>
      <c r="BL9" s="156"/>
      <c r="BM9" s="156"/>
    </row>
    <row r="10" spans="1:65" ht="13.5" customHeight="1">
      <c r="A10" s="117"/>
      <c r="B10" s="38" t="s">
        <v>187</v>
      </c>
      <c r="C10" s="157">
        <v>1893</v>
      </c>
      <c r="D10" s="158"/>
      <c r="E10" s="158"/>
      <c r="F10" s="158"/>
      <c r="G10" s="158"/>
      <c r="H10" s="158"/>
      <c r="I10" s="158"/>
      <c r="J10" s="158">
        <v>4296</v>
      </c>
      <c r="K10" s="158"/>
      <c r="L10" s="158"/>
      <c r="M10" s="158"/>
      <c r="N10" s="158"/>
      <c r="O10" s="158"/>
      <c r="P10" s="158"/>
      <c r="Q10" s="158" t="s">
        <v>133</v>
      </c>
      <c r="R10" s="158"/>
      <c r="S10" s="158"/>
      <c r="T10" s="158"/>
      <c r="U10" s="158"/>
      <c r="V10" s="158"/>
      <c r="W10" s="158"/>
      <c r="X10" s="158">
        <v>663</v>
      </c>
      <c r="Y10" s="158"/>
      <c r="Z10" s="158"/>
      <c r="AA10" s="158"/>
      <c r="AB10" s="158"/>
      <c r="AC10" s="158"/>
      <c r="AD10" s="158"/>
      <c r="AE10" s="158" t="s">
        <v>133</v>
      </c>
      <c r="AF10" s="158"/>
      <c r="AG10" s="158"/>
      <c r="AH10" s="158"/>
      <c r="AI10" s="158"/>
      <c r="AJ10" s="158"/>
      <c r="AK10" s="158"/>
      <c r="AL10" s="158">
        <v>1043</v>
      </c>
      <c r="AM10" s="158"/>
      <c r="AN10" s="158"/>
      <c r="AO10" s="158"/>
      <c r="AP10" s="158"/>
      <c r="AQ10" s="158"/>
      <c r="AR10" s="158"/>
      <c r="AS10" s="158">
        <v>1305</v>
      </c>
      <c r="AT10" s="158"/>
      <c r="AU10" s="158"/>
      <c r="AV10" s="158"/>
      <c r="AW10" s="158"/>
      <c r="AX10" s="158"/>
      <c r="AY10" s="158"/>
      <c r="AZ10" s="158">
        <v>3719</v>
      </c>
      <c r="BA10" s="158"/>
      <c r="BB10" s="158"/>
      <c r="BC10" s="158"/>
      <c r="BD10" s="158"/>
      <c r="BE10" s="158"/>
      <c r="BF10" s="158"/>
      <c r="BG10" s="158" t="s">
        <v>133</v>
      </c>
      <c r="BH10" s="158"/>
      <c r="BI10" s="158"/>
      <c r="BJ10" s="158"/>
      <c r="BK10" s="158"/>
      <c r="BL10" s="158"/>
      <c r="BM10" s="158"/>
    </row>
    <row r="11" spans="1:65" ht="13.5" customHeight="1">
      <c r="A11" s="132"/>
      <c r="B11" s="90" t="s">
        <v>188</v>
      </c>
      <c r="C11" s="160">
        <v>71</v>
      </c>
      <c r="D11" s="148"/>
      <c r="E11" s="148"/>
      <c r="F11" s="148"/>
      <c r="G11" s="148"/>
      <c r="H11" s="148"/>
      <c r="I11" s="148"/>
      <c r="J11" s="148">
        <v>61.6</v>
      </c>
      <c r="K11" s="148"/>
      <c r="L11" s="148"/>
      <c r="M11" s="148"/>
      <c r="N11" s="148"/>
      <c r="O11" s="148"/>
      <c r="P11" s="148"/>
      <c r="Q11" s="148" t="s">
        <v>133</v>
      </c>
      <c r="R11" s="148"/>
      <c r="S11" s="148"/>
      <c r="T11" s="148"/>
      <c r="U11" s="148"/>
      <c r="V11" s="148"/>
      <c r="W11" s="148"/>
      <c r="X11" s="148">
        <v>54.4</v>
      </c>
      <c r="Y11" s="148"/>
      <c r="Z11" s="148"/>
      <c r="AA11" s="148"/>
      <c r="AB11" s="148"/>
      <c r="AC11" s="148"/>
      <c r="AD11" s="148"/>
      <c r="AE11" s="148" t="s">
        <v>133</v>
      </c>
      <c r="AF11" s="148"/>
      <c r="AG11" s="148"/>
      <c r="AH11" s="148"/>
      <c r="AI11" s="148"/>
      <c r="AJ11" s="148"/>
      <c r="AK11" s="148"/>
      <c r="AL11" s="148">
        <v>68.8</v>
      </c>
      <c r="AM11" s="148"/>
      <c r="AN11" s="148"/>
      <c r="AO11" s="148"/>
      <c r="AP11" s="148"/>
      <c r="AQ11" s="148"/>
      <c r="AR11" s="148"/>
      <c r="AS11" s="148">
        <v>52.6</v>
      </c>
      <c r="AT11" s="148"/>
      <c r="AU11" s="148"/>
      <c r="AV11" s="148"/>
      <c r="AW11" s="148"/>
      <c r="AX11" s="148"/>
      <c r="AY11" s="148"/>
      <c r="AZ11" s="148">
        <v>53</v>
      </c>
      <c r="BA11" s="148"/>
      <c r="BB11" s="148"/>
      <c r="BC11" s="148"/>
      <c r="BD11" s="148"/>
      <c r="BE11" s="148"/>
      <c r="BF11" s="148"/>
      <c r="BG11" s="148" t="s">
        <v>133</v>
      </c>
      <c r="BH11" s="148"/>
      <c r="BI11" s="148"/>
      <c r="BJ11" s="148"/>
      <c r="BK11" s="148"/>
      <c r="BL11" s="148"/>
      <c r="BM11" s="148"/>
    </row>
    <row r="12" spans="1:65" ht="13.5" customHeight="1">
      <c r="A12" s="116">
        <v>17</v>
      </c>
      <c r="B12" s="37" t="s">
        <v>186</v>
      </c>
      <c r="C12" s="155">
        <v>2945</v>
      </c>
      <c r="D12" s="156"/>
      <c r="E12" s="156"/>
      <c r="F12" s="156"/>
      <c r="G12" s="156"/>
      <c r="H12" s="156"/>
      <c r="I12" s="156"/>
      <c r="J12" s="156">
        <v>7284</v>
      </c>
      <c r="K12" s="156"/>
      <c r="L12" s="156"/>
      <c r="M12" s="156"/>
      <c r="N12" s="156"/>
      <c r="O12" s="156"/>
      <c r="P12" s="156"/>
      <c r="Q12" s="156" t="s">
        <v>133</v>
      </c>
      <c r="R12" s="156"/>
      <c r="S12" s="156"/>
      <c r="T12" s="156"/>
      <c r="U12" s="156"/>
      <c r="V12" s="156"/>
      <c r="W12" s="156"/>
      <c r="X12" s="156">
        <v>1333</v>
      </c>
      <c r="Y12" s="156"/>
      <c r="Z12" s="156"/>
      <c r="AA12" s="156"/>
      <c r="AB12" s="156"/>
      <c r="AC12" s="156"/>
      <c r="AD12" s="156"/>
      <c r="AE12" s="156" t="s">
        <v>133</v>
      </c>
      <c r="AF12" s="156"/>
      <c r="AG12" s="156"/>
      <c r="AH12" s="156"/>
      <c r="AI12" s="156"/>
      <c r="AJ12" s="156"/>
      <c r="AK12" s="156"/>
      <c r="AL12" s="156">
        <v>1566</v>
      </c>
      <c r="AM12" s="156"/>
      <c r="AN12" s="156"/>
      <c r="AO12" s="156"/>
      <c r="AP12" s="156"/>
      <c r="AQ12" s="156"/>
      <c r="AR12" s="156"/>
      <c r="AS12" s="156">
        <v>2172</v>
      </c>
      <c r="AT12" s="156"/>
      <c r="AU12" s="156"/>
      <c r="AV12" s="156"/>
      <c r="AW12" s="156"/>
      <c r="AX12" s="156"/>
      <c r="AY12" s="156"/>
      <c r="AZ12" s="156">
        <v>6662</v>
      </c>
      <c r="BA12" s="156"/>
      <c r="BB12" s="156"/>
      <c r="BC12" s="156"/>
      <c r="BD12" s="156"/>
      <c r="BE12" s="156"/>
      <c r="BF12" s="156"/>
      <c r="BG12" s="156">
        <v>18386</v>
      </c>
      <c r="BH12" s="156"/>
      <c r="BI12" s="156"/>
      <c r="BJ12" s="156"/>
      <c r="BK12" s="156"/>
      <c r="BL12" s="156"/>
      <c r="BM12" s="156"/>
    </row>
    <row r="13" spans="1:65" ht="13.5" customHeight="1">
      <c r="A13" s="117"/>
      <c r="B13" s="38" t="s">
        <v>187</v>
      </c>
      <c r="C13" s="157">
        <v>2528</v>
      </c>
      <c r="D13" s="158"/>
      <c r="E13" s="158"/>
      <c r="F13" s="158"/>
      <c r="G13" s="158"/>
      <c r="H13" s="158"/>
      <c r="I13" s="158"/>
      <c r="J13" s="158">
        <v>5224</v>
      </c>
      <c r="K13" s="158"/>
      <c r="L13" s="158"/>
      <c r="M13" s="158"/>
      <c r="N13" s="158"/>
      <c r="O13" s="158"/>
      <c r="P13" s="158"/>
      <c r="Q13" s="158" t="s">
        <v>133</v>
      </c>
      <c r="R13" s="158"/>
      <c r="S13" s="158"/>
      <c r="T13" s="158"/>
      <c r="U13" s="158"/>
      <c r="V13" s="158"/>
      <c r="W13" s="158"/>
      <c r="X13" s="158">
        <v>648</v>
      </c>
      <c r="Y13" s="158"/>
      <c r="Z13" s="158"/>
      <c r="AA13" s="158"/>
      <c r="AB13" s="158"/>
      <c r="AC13" s="158"/>
      <c r="AD13" s="158"/>
      <c r="AE13" s="158" t="s">
        <v>133</v>
      </c>
      <c r="AF13" s="158"/>
      <c r="AG13" s="158"/>
      <c r="AH13" s="158"/>
      <c r="AI13" s="158"/>
      <c r="AJ13" s="158"/>
      <c r="AK13" s="158"/>
      <c r="AL13" s="158">
        <v>1264</v>
      </c>
      <c r="AM13" s="158"/>
      <c r="AN13" s="158"/>
      <c r="AO13" s="158"/>
      <c r="AP13" s="158"/>
      <c r="AQ13" s="158"/>
      <c r="AR13" s="158"/>
      <c r="AS13" s="158">
        <v>1863</v>
      </c>
      <c r="AT13" s="158"/>
      <c r="AU13" s="158"/>
      <c r="AV13" s="158"/>
      <c r="AW13" s="158"/>
      <c r="AX13" s="158"/>
      <c r="AY13" s="158"/>
      <c r="AZ13" s="158">
        <v>1357</v>
      </c>
      <c r="BA13" s="158"/>
      <c r="BB13" s="158"/>
      <c r="BC13" s="158"/>
      <c r="BD13" s="158"/>
      <c r="BE13" s="158"/>
      <c r="BF13" s="158"/>
      <c r="BG13" s="158">
        <v>9747</v>
      </c>
      <c r="BH13" s="158"/>
      <c r="BI13" s="158"/>
      <c r="BJ13" s="158"/>
      <c r="BK13" s="158"/>
      <c r="BL13" s="158"/>
      <c r="BM13" s="158"/>
    </row>
    <row r="14" spans="1:65" ht="13.5" customHeight="1">
      <c r="A14" s="132"/>
      <c r="B14" s="90" t="s">
        <v>188</v>
      </c>
      <c r="C14" s="160">
        <v>85.8</v>
      </c>
      <c r="D14" s="148"/>
      <c r="E14" s="148"/>
      <c r="F14" s="148"/>
      <c r="G14" s="148"/>
      <c r="H14" s="148"/>
      <c r="I14" s="148"/>
      <c r="J14" s="148">
        <v>71.7</v>
      </c>
      <c r="K14" s="148"/>
      <c r="L14" s="148"/>
      <c r="M14" s="148"/>
      <c r="N14" s="148"/>
      <c r="O14" s="148"/>
      <c r="P14" s="148"/>
      <c r="Q14" s="148" t="s">
        <v>133</v>
      </c>
      <c r="R14" s="148"/>
      <c r="S14" s="148"/>
      <c r="T14" s="148"/>
      <c r="U14" s="148"/>
      <c r="V14" s="148"/>
      <c r="W14" s="148"/>
      <c r="X14" s="148">
        <v>48.6</v>
      </c>
      <c r="Y14" s="148"/>
      <c r="Z14" s="148"/>
      <c r="AA14" s="148"/>
      <c r="AB14" s="148"/>
      <c r="AC14" s="148"/>
      <c r="AD14" s="148"/>
      <c r="AE14" s="148" t="s">
        <v>133</v>
      </c>
      <c r="AF14" s="148"/>
      <c r="AG14" s="148"/>
      <c r="AH14" s="148"/>
      <c r="AI14" s="148"/>
      <c r="AJ14" s="148"/>
      <c r="AK14" s="148"/>
      <c r="AL14" s="148">
        <v>80.7</v>
      </c>
      <c r="AM14" s="148"/>
      <c r="AN14" s="148"/>
      <c r="AO14" s="148"/>
      <c r="AP14" s="148"/>
      <c r="AQ14" s="148"/>
      <c r="AR14" s="148"/>
      <c r="AS14" s="148">
        <v>85.8</v>
      </c>
      <c r="AT14" s="148"/>
      <c r="AU14" s="148"/>
      <c r="AV14" s="148"/>
      <c r="AW14" s="148"/>
      <c r="AX14" s="148"/>
      <c r="AY14" s="148"/>
      <c r="AZ14" s="148">
        <v>20.399999999999999</v>
      </c>
      <c r="BA14" s="148"/>
      <c r="BB14" s="148"/>
      <c r="BC14" s="148"/>
      <c r="BD14" s="148"/>
      <c r="BE14" s="148"/>
      <c r="BF14" s="148"/>
      <c r="BG14" s="148">
        <v>53</v>
      </c>
      <c r="BH14" s="148"/>
      <c r="BI14" s="148"/>
      <c r="BJ14" s="148"/>
      <c r="BK14" s="148"/>
      <c r="BL14" s="148"/>
      <c r="BM14" s="148"/>
    </row>
    <row r="15" spans="1:65" ht="13.5" customHeight="1">
      <c r="A15" s="116">
        <v>22</v>
      </c>
      <c r="B15" s="37" t="s">
        <v>186</v>
      </c>
      <c r="C15" s="155">
        <v>3152</v>
      </c>
      <c r="D15" s="156"/>
      <c r="E15" s="156"/>
      <c r="F15" s="156"/>
      <c r="G15" s="156"/>
      <c r="H15" s="156"/>
      <c r="I15" s="156"/>
      <c r="J15" s="156">
        <v>5756</v>
      </c>
      <c r="K15" s="156"/>
      <c r="L15" s="156"/>
      <c r="M15" s="156"/>
      <c r="N15" s="156"/>
      <c r="O15" s="156"/>
      <c r="P15" s="156"/>
      <c r="Q15" s="158" t="s">
        <v>133</v>
      </c>
      <c r="R15" s="158"/>
      <c r="S15" s="158"/>
      <c r="T15" s="158"/>
      <c r="U15" s="158"/>
      <c r="V15" s="158"/>
      <c r="W15" s="158"/>
      <c r="X15" s="156">
        <v>1221</v>
      </c>
      <c r="Y15" s="156"/>
      <c r="Z15" s="156"/>
      <c r="AA15" s="156"/>
      <c r="AB15" s="156"/>
      <c r="AC15" s="156"/>
      <c r="AD15" s="156"/>
      <c r="AE15" s="156">
        <v>2766</v>
      </c>
      <c r="AF15" s="156"/>
      <c r="AG15" s="156"/>
      <c r="AH15" s="156"/>
      <c r="AI15" s="156"/>
      <c r="AJ15" s="156"/>
      <c r="AK15" s="156"/>
      <c r="AL15" s="156">
        <v>1144</v>
      </c>
      <c r="AM15" s="156"/>
      <c r="AN15" s="156"/>
      <c r="AO15" s="156"/>
      <c r="AP15" s="156"/>
      <c r="AQ15" s="156"/>
      <c r="AR15" s="156"/>
      <c r="AS15" s="156">
        <v>1073</v>
      </c>
      <c r="AT15" s="156"/>
      <c r="AU15" s="156"/>
      <c r="AV15" s="156"/>
      <c r="AW15" s="156"/>
      <c r="AX15" s="156"/>
      <c r="AY15" s="156"/>
      <c r="AZ15" s="156">
        <v>3862</v>
      </c>
      <c r="BA15" s="156"/>
      <c r="BB15" s="156"/>
      <c r="BC15" s="156"/>
      <c r="BD15" s="156"/>
      <c r="BE15" s="156"/>
      <c r="BF15" s="156"/>
      <c r="BG15" s="156">
        <v>21830</v>
      </c>
      <c r="BH15" s="156"/>
      <c r="BI15" s="156"/>
      <c r="BJ15" s="156"/>
      <c r="BK15" s="156"/>
      <c r="BL15" s="156"/>
      <c r="BM15" s="156"/>
    </row>
    <row r="16" spans="1:65" ht="13.5" customHeight="1">
      <c r="A16" s="117"/>
      <c r="B16" s="38" t="s">
        <v>187</v>
      </c>
      <c r="C16" s="157">
        <v>2537</v>
      </c>
      <c r="D16" s="158"/>
      <c r="E16" s="158"/>
      <c r="F16" s="158"/>
      <c r="G16" s="158"/>
      <c r="H16" s="158"/>
      <c r="I16" s="158"/>
      <c r="J16" s="158">
        <v>5648</v>
      </c>
      <c r="K16" s="158"/>
      <c r="L16" s="158"/>
      <c r="M16" s="158"/>
      <c r="N16" s="158"/>
      <c r="O16" s="158"/>
      <c r="P16" s="158"/>
      <c r="Q16" s="158" t="s">
        <v>133</v>
      </c>
      <c r="R16" s="158"/>
      <c r="S16" s="158"/>
      <c r="T16" s="158"/>
      <c r="U16" s="158"/>
      <c r="V16" s="158"/>
      <c r="W16" s="158"/>
      <c r="X16" s="158">
        <v>814</v>
      </c>
      <c r="Y16" s="158"/>
      <c r="Z16" s="158"/>
      <c r="AA16" s="158"/>
      <c r="AB16" s="158"/>
      <c r="AC16" s="158"/>
      <c r="AD16" s="158"/>
      <c r="AE16" s="158">
        <v>2553</v>
      </c>
      <c r="AF16" s="158"/>
      <c r="AG16" s="158"/>
      <c r="AH16" s="158"/>
      <c r="AI16" s="158"/>
      <c r="AJ16" s="158"/>
      <c r="AK16" s="158"/>
      <c r="AL16" s="158">
        <v>999</v>
      </c>
      <c r="AM16" s="158"/>
      <c r="AN16" s="158"/>
      <c r="AO16" s="158"/>
      <c r="AP16" s="158"/>
      <c r="AQ16" s="158"/>
      <c r="AR16" s="158"/>
      <c r="AS16" s="158">
        <v>833</v>
      </c>
      <c r="AT16" s="158"/>
      <c r="AU16" s="158"/>
      <c r="AV16" s="158"/>
      <c r="AW16" s="158"/>
      <c r="AX16" s="158"/>
      <c r="AY16" s="158"/>
      <c r="AZ16" s="158">
        <v>5795</v>
      </c>
      <c r="BA16" s="158"/>
      <c r="BB16" s="158"/>
      <c r="BC16" s="158"/>
      <c r="BD16" s="158"/>
      <c r="BE16" s="158"/>
      <c r="BF16" s="158"/>
      <c r="BG16" s="158">
        <v>12597</v>
      </c>
      <c r="BH16" s="158"/>
      <c r="BI16" s="158"/>
      <c r="BJ16" s="158"/>
      <c r="BK16" s="158"/>
      <c r="BL16" s="158"/>
      <c r="BM16" s="158"/>
    </row>
    <row r="17" spans="1:65" ht="13.5" customHeight="1">
      <c r="A17" s="132"/>
      <c r="B17" s="90" t="s">
        <v>188</v>
      </c>
      <c r="C17" s="160">
        <v>80.5</v>
      </c>
      <c r="D17" s="148"/>
      <c r="E17" s="148"/>
      <c r="F17" s="148"/>
      <c r="G17" s="148"/>
      <c r="H17" s="148"/>
      <c r="I17" s="148"/>
      <c r="J17" s="148">
        <v>98.1</v>
      </c>
      <c r="K17" s="148"/>
      <c r="L17" s="148"/>
      <c r="M17" s="148"/>
      <c r="N17" s="148"/>
      <c r="O17" s="148"/>
      <c r="P17" s="148"/>
      <c r="Q17" s="148" t="s">
        <v>133</v>
      </c>
      <c r="R17" s="148"/>
      <c r="S17" s="148"/>
      <c r="T17" s="148"/>
      <c r="U17" s="148"/>
      <c r="V17" s="148"/>
      <c r="W17" s="148"/>
      <c r="X17" s="148">
        <v>66.7</v>
      </c>
      <c r="Y17" s="148"/>
      <c r="Z17" s="148"/>
      <c r="AA17" s="148"/>
      <c r="AB17" s="148"/>
      <c r="AC17" s="148"/>
      <c r="AD17" s="148"/>
      <c r="AE17" s="148">
        <v>92.3</v>
      </c>
      <c r="AF17" s="148"/>
      <c r="AG17" s="148"/>
      <c r="AH17" s="148"/>
      <c r="AI17" s="148"/>
      <c r="AJ17" s="148"/>
      <c r="AK17" s="148"/>
      <c r="AL17" s="148">
        <v>87.3</v>
      </c>
      <c r="AM17" s="148"/>
      <c r="AN17" s="148"/>
      <c r="AO17" s="148"/>
      <c r="AP17" s="148"/>
      <c r="AQ17" s="148"/>
      <c r="AR17" s="148"/>
      <c r="AS17" s="148">
        <v>77.599999999999994</v>
      </c>
      <c r="AT17" s="148"/>
      <c r="AU17" s="148"/>
      <c r="AV17" s="148"/>
      <c r="AW17" s="148"/>
      <c r="AX17" s="148"/>
      <c r="AY17" s="148"/>
      <c r="AZ17" s="148">
        <v>150.1</v>
      </c>
      <c r="BA17" s="148"/>
      <c r="BB17" s="148"/>
      <c r="BC17" s="148"/>
      <c r="BD17" s="148"/>
      <c r="BE17" s="148"/>
      <c r="BF17" s="148"/>
      <c r="BG17" s="148">
        <v>57.7</v>
      </c>
      <c r="BH17" s="148"/>
      <c r="BI17" s="148"/>
      <c r="BJ17" s="148"/>
      <c r="BK17" s="148"/>
      <c r="BL17" s="148"/>
      <c r="BM17" s="148"/>
    </row>
    <row r="18" spans="1:65" ht="13.5" customHeight="1">
      <c r="A18" s="116">
        <v>26</v>
      </c>
      <c r="B18" s="37" t="s">
        <v>186</v>
      </c>
      <c r="C18" s="155">
        <v>4948</v>
      </c>
      <c r="D18" s="156"/>
      <c r="E18" s="156"/>
      <c r="F18" s="156"/>
      <c r="G18" s="156"/>
      <c r="H18" s="156"/>
      <c r="I18" s="156"/>
      <c r="J18" s="156">
        <v>4948</v>
      </c>
      <c r="K18" s="156"/>
      <c r="L18" s="156"/>
      <c r="M18" s="156"/>
      <c r="N18" s="156"/>
      <c r="O18" s="156"/>
      <c r="P18" s="156"/>
      <c r="Q18" s="156">
        <v>4948</v>
      </c>
      <c r="R18" s="156"/>
      <c r="S18" s="156"/>
      <c r="T18" s="156"/>
      <c r="U18" s="156"/>
      <c r="V18" s="156"/>
      <c r="W18" s="156"/>
      <c r="X18" s="156">
        <v>1234</v>
      </c>
      <c r="Y18" s="156"/>
      <c r="Z18" s="156"/>
      <c r="AA18" s="156"/>
      <c r="AB18" s="156"/>
      <c r="AC18" s="156"/>
      <c r="AD18" s="156"/>
      <c r="AE18" s="156">
        <v>2503</v>
      </c>
      <c r="AF18" s="156"/>
      <c r="AG18" s="156"/>
      <c r="AH18" s="156"/>
      <c r="AI18" s="156"/>
      <c r="AJ18" s="156"/>
      <c r="AK18" s="156"/>
      <c r="AL18" s="156" t="s">
        <v>133</v>
      </c>
      <c r="AM18" s="156"/>
      <c r="AN18" s="156"/>
      <c r="AO18" s="156"/>
      <c r="AP18" s="156"/>
      <c r="AQ18" s="156"/>
      <c r="AR18" s="156"/>
      <c r="AS18" s="156" t="s">
        <v>133</v>
      </c>
      <c r="AT18" s="156"/>
      <c r="AU18" s="156"/>
      <c r="AV18" s="156"/>
      <c r="AW18" s="156"/>
      <c r="AX18" s="156"/>
      <c r="AY18" s="156"/>
      <c r="AZ18" s="156">
        <v>5244</v>
      </c>
      <c r="BA18" s="156"/>
      <c r="BB18" s="156"/>
      <c r="BC18" s="156"/>
      <c r="BD18" s="156"/>
      <c r="BE18" s="156"/>
      <c r="BF18" s="156"/>
      <c r="BG18" s="156">
        <v>26177</v>
      </c>
      <c r="BH18" s="156"/>
      <c r="BI18" s="156"/>
      <c r="BJ18" s="156"/>
      <c r="BK18" s="156"/>
      <c r="BL18" s="156"/>
      <c r="BM18" s="156"/>
    </row>
    <row r="19" spans="1:65" ht="13.5" customHeight="1">
      <c r="A19" s="117"/>
      <c r="B19" s="38" t="s">
        <v>187</v>
      </c>
      <c r="C19" s="157">
        <v>766</v>
      </c>
      <c r="D19" s="158"/>
      <c r="E19" s="158"/>
      <c r="F19" s="158"/>
      <c r="G19" s="158"/>
      <c r="H19" s="158"/>
      <c r="I19" s="158"/>
      <c r="J19" s="158">
        <v>303</v>
      </c>
      <c r="K19" s="158"/>
      <c r="L19" s="158"/>
      <c r="M19" s="158"/>
      <c r="N19" s="158"/>
      <c r="O19" s="158"/>
      <c r="P19" s="158"/>
      <c r="Q19" s="158">
        <v>4768</v>
      </c>
      <c r="R19" s="158"/>
      <c r="S19" s="158"/>
      <c r="T19" s="158"/>
      <c r="U19" s="158"/>
      <c r="V19" s="158"/>
      <c r="W19" s="158"/>
      <c r="X19" s="158">
        <v>897</v>
      </c>
      <c r="Y19" s="158"/>
      <c r="Z19" s="158"/>
      <c r="AA19" s="158"/>
      <c r="AB19" s="158"/>
      <c r="AC19" s="158"/>
      <c r="AD19" s="158"/>
      <c r="AE19" s="158">
        <v>2486</v>
      </c>
      <c r="AF19" s="158"/>
      <c r="AG19" s="158"/>
      <c r="AH19" s="158"/>
      <c r="AI19" s="158"/>
      <c r="AJ19" s="158"/>
      <c r="AK19" s="158"/>
      <c r="AL19" s="158" t="s">
        <v>133</v>
      </c>
      <c r="AM19" s="158"/>
      <c r="AN19" s="158"/>
      <c r="AO19" s="158"/>
      <c r="AP19" s="158"/>
      <c r="AQ19" s="158"/>
      <c r="AR19" s="158"/>
      <c r="AS19" s="158" t="s">
        <v>133</v>
      </c>
      <c r="AT19" s="158"/>
      <c r="AU19" s="158"/>
      <c r="AV19" s="158"/>
      <c r="AW19" s="158"/>
      <c r="AX19" s="158"/>
      <c r="AY19" s="158"/>
      <c r="AZ19" s="158">
        <v>4894</v>
      </c>
      <c r="BA19" s="158"/>
      <c r="BB19" s="158"/>
      <c r="BC19" s="158"/>
      <c r="BD19" s="158"/>
      <c r="BE19" s="158"/>
      <c r="BF19" s="158"/>
      <c r="BG19" s="158">
        <v>14401</v>
      </c>
      <c r="BH19" s="158"/>
      <c r="BI19" s="158"/>
      <c r="BJ19" s="158"/>
      <c r="BK19" s="158"/>
      <c r="BL19" s="158"/>
      <c r="BM19" s="158"/>
    </row>
    <row r="20" spans="1:65" ht="13.5" customHeight="1">
      <c r="A20" s="132"/>
      <c r="B20" s="90" t="s">
        <v>188</v>
      </c>
      <c r="C20" s="160">
        <v>15.5</v>
      </c>
      <c r="D20" s="148"/>
      <c r="E20" s="148"/>
      <c r="F20" s="148"/>
      <c r="G20" s="148"/>
      <c r="H20" s="148"/>
      <c r="I20" s="148"/>
      <c r="J20" s="148">
        <v>6.1</v>
      </c>
      <c r="K20" s="148"/>
      <c r="L20" s="148"/>
      <c r="M20" s="148"/>
      <c r="N20" s="148"/>
      <c r="O20" s="148"/>
      <c r="P20" s="148"/>
      <c r="Q20" s="148">
        <v>96.4</v>
      </c>
      <c r="R20" s="148"/>
      <c r="S20" s="148"/>
      <c r="T20" s="148"/>
      <c r="U20" s="148"/>
      <c r="V20" s="148"/>
      <c r="W20" s="148"/>
      <c r="X20" s="148">
        <v>72.7</v>
      </c>
      <c r="Y20" s="148"/>
      <c r="Z20" s="148"/>
      <c r="AA20" s="148"/>
      <c r="AB20" s="148"/>
      <c r="AC20" s="148"/>
      <c r="AD20" s="148"/>
      <c r="AE20" s="148">
        <v>99.3</v>
      </c>
      <c r="AF20" s="148"/>
      <c r="AG20" s="148"/>
      <c r="AH20" s="148"/>
      <c r="AI20" s="148"/>
      <c r="AJ20" s="148"/>
      <c r="AK20" s="148"/>
      <c r="AL20" s="148" t="s">
        <v>133</v>
      </c>
      <c r="AM20" s="148"/>
      <c r="AN20" s="148"/>
      <c r="AO20" s="148"/>
      <c r="AP20" s="148"/>
      <c r="AQ20" s="148"/>
      <c r="AR20" s="148"/>
      <c r="AS20" s="148" t="s">
        <v>133</v>
      </c>
      <c r="AT20" s="148"/>
      <c r="AU20" s="148"/>
      <c r="AV20" s="148"/>
      <c r="AW20" s="148"/>
      <c r="AX20" s="148"/>
      <c r="AY20" s="148"/>
      <c r="AZ20" s="148">
        <v>93.3</v>
      </c>
      <c r="BA20" s="148"/>
      <c r="BB20" s="148"/>
      <c r="BC20" s="148"/>
      <c r="BD20" s="148"/>
      <c r="BE20" s="148"/>
      <c r="BF20" s="148"/>
      <c r="BG20" s="148">
        <v>55</v>
      </c>
      <c r="BH20" s="148"/>
      <c r="BI20" s="148"/>
      <c r="BJ20" s="148"/>
      <c r="BK20" s="148"/>
      <c r="BL20" s="148"/>
      <c r="BM20" s="148"/>
    </row>
    <row r="21" spans="1:65" ht="13.5" customHeight="1">
      <c r="A21" s="116">
        <v>27</v>
      </c>
      <c r="B21" s="37" t="s">
        <v>186</v>
      </c>
      <c r="C21" s="155">
        <v>4668</v>
      </c>
      <c r="D21" s="156"/>
      <c r="E21" s="156"/>
      <c r="F21" s="156"/>
      <c r="G21" s="156"/>
      <c r="H21" s="156"/>
      <c r="I21" s="156"/>
      <c r="J21" s="156">
        <v>4668</v>
      </c>
      <c r="K21" s="156"/>
      <c r="L21" s="156"/>
      <c r="M21" s="156"/>
      <c r="N21" s="156"/>
      <c r="O21" s="156"/>
      <c r="P21" s="156"/>
      <c r="Q21" s="156">
        <v>4668</v>
      </c>
      <c r="R21" s="156"/>
      <c r="S21" s="156"/>
      <c r="T21" s="156"/>
      <c r="U21" s="156"/>
      <c r="V21" s="156"/>
      <c r="W21" s="156"/>
      <c r="X21" s="156">
        <v>1248</v>
      </c>
      <c r="Y21" s="156"/>
      <c r="Z21" s="156"/>
      <c r="AA21" s="156"/>
      <c r="AB21" s="156"/>
      <c r="AC21" s="156"/>
      <c r="AD21" s="156"/>
      <c r="AE21" s="156">
        <v>2438</v>
      </c>
      <c r="AF21" s="156"/>
      <c r="AG21" s="156"/>
      <c r="AH21" s="156"/>
      <c r="AI21" s="156"/>
      <c r="AJ21" s="156"/>
      <c r="AK21" s="156"/>
      <c r="AL21" s="156" t="s">
        <v>133</v>
      </c>
      <c r="AM21" s="156"/>
      <c r="AN21" s="156"/>
      <c r="AO21" s="156"/>
      <c r="AP21" s="156"/>
      <c r="AQ21" s="156"/>
      <c r="AR21" s="156"/>
      <c r="AS21" s="156" t="s">
        <v>133</v>
      </c>
      <c r="AT21" s="156"/>
      <c r="AU21" s="156"/>
      <c r="AV21" s="156"/>
      <c r="AW21" s="156"/>
      <c r="AX21" s="156"/>
      <c r="AY21" s="156"/>
      <c r="AZ21" s="156">
        <v>5094</v>
      </c>
      <c r="BA21" s="156"/>
      <c r="BB21" s="156"/>
      <c r="BC21" s="156"/>
      <c r="BD21" s="156"/>
      <c r="BE21" s="156"/>
      <c r="BF21" s="156"/>
      <c r="BG21" s="156">
        <v>27568</v>
      </c>
      <c r="BH21" s="156"/>
      <c r="BI21" s="156"/>
      <c r="BJ21" s="156"/>
      <c r="BK21" s="156"/>
      <c r="BL21" s="156"/>
      <c r="BM21" s="156"/>
    </row>
    <row r="22" spans="1:65" ht="13.5" customHeight="1">
      <c r="A22" s="117"/>
      <c r="B22" s="38" t="s">
        <v>187</v>
      </c>
      <c r="C22" s="157">
        <v>248</v>
      </c>
      <c r="D22" s="158"/>
      <c r="E22" s="158"/>
      <c r="F22" s="158"/>
      <c r="G22" s="158"/>
      <c r="H22" s="158"/>
      <c r="I22" s="158"/>
      <c r="J22" s="158">
        <v>6</v>
      </c>
      <c r="K22" s="158"/>
      <c r="L22" s="158"/>
      <c r="M22" s="158"/>
      <c r="N22" s="158"/>
      <c r="O22" s="158"/>
      <c r="P22" s="158"/>
      <c r="Q22" s="158">
        <v>4870</v>
      </c>
      <c r="R22" s="158"/>
      <c r="S22" s="158"/>
      <c r="T22" s="158"/>
      <c r="U22" s="158"/>
      <c r="V22" s="158"/>
      <c r="W22" s="158"/>
      <c r="X22" s="158">
        <v>879</v>
      </c>
      <c r="Y22" s="158"/>
      <c r="Z22" s="158"/>
      <c r="AA22" s="158"/>
      <c r="AB22" s="158"/>
      <c r="AC22" s="158"/>
      <c r="AD22" s="158"/>
      <c r="AE22" s="158">
        <v>2353</v>
      </c>
      <c r="AF22" s="158"/>
      <c r="AG22" s="158"/>
      <c r="AH22" s="158"/>
      <c r="AI22" s="158"/>
      <c r="AJ22" s="158"/>
      <c r="AK22" s="158"/>
      <c r="AL22" s="158" t="s">
        <v>133</v>
      </c>
      <c r="AM22" s="158"/>
      <c r="AN22" s="158"/>
      <c r="AO22" s="158"/>
      <c r="AP22" s="158"/>
      <c r="AQ22" s="158"/>
      <c r="AR22" s="158"/>
      <c r="AS22" s="158" t="s">
        <v>133</v>
      </c>
      <c r="AT22" s="158"/>
      <c r="AU22" s="158"/>
      <c r="AV22" s="158"/>
      <c r="AW22" s="158"/>
      <c r="AX22" s="158"/>
      <c r="AY22" s="158"/>
      <c r="AZ22" s="158">
        <v>4947</v>
      </c>
      <c r="BA22" s="158"/>
      <c r="BB22" s="158"/>
      <c r="BC22" s="158"/>
      <c r="BD22" s="158"/>
      <c r="BE22" s="158"/>
      <c r="BF22" s="158"/>
      <c r="BG22" s="158">
        <v>14609</v>
      </c>
      <c r="BH22" s="158"/>
      <c r="BI22" s="158"/>
      <c r="BJ22" s="158"/>
      <c r="BK22" s="158"/>
      <c r="BL22" s="158"/>
      <c r="BM22" s="158"/>
    </row>
    <row r="23" spans="1:65" ht="13.5" customHeight="1">
      <c r="A23" s="132"/>
      <c r="B23" s="90" t="s">
        <v>188</v>
      </c>
      <c r="C23" s="160">
        <v>5.3</v>
      </c>
      <c r="D23" s="148"/>
      <c r="E23" s="148"/>
      <c r="F23" s="148"/>
      <c r="G23" s="148"/>
      <c r="H23" s="148"/>
      <c r="I23" s="148"/>
      <c r="J23" s="148">
        <v>0.1</v>
      </c>
      <c r="K23" s="148"/>
      <c r="L23" s="148"/>
      <c r="M23" s="148"/>
      <c r="N23" s="148"/>
      <c r="O23" s="148"/>
      <c r="P23" s="148"/>
      <c r="Q23" s="148">
        <v>104.3</v>
      </c>
      <c r="R23" s="148"/>
      <c r="S23" s="148"/>
      <c r="T23" s="148"/>
      <c r="U23" s="148"/>
      <c r="V23" s="148"/>
      <c r="W23" s="148"/>
      <c r="X23" s="148">
        <v>70.400000000000006</v>
      </c>
      <c r="Y23" s="148"/>
      <c r="Z23" s="148"/>
      <c r="AA23" s="148"/>
      <c r="AB23" s="148"/>
      <c r="AC23" s="148"/>
      <c r="AD23" s="148"/>
      <c r="AE23" s="148">
        <v>96.5</v>
      </c>
      <c r="AF23" s="148"/>
      <c r="AG23" s="148"/>
      <c r="AH23" s="148"/>
      <c r="AI23" s="148"/>
      <c r="AJ23" s="148"/>
      <c r="AK23" s="148"/>
      <c r="AL23" s="148" t="s">
        <v>133</v>
      </c>
      <c r="AM23" s="148"/>
      <c r="AN23" s="148"/>
      <c r="AO23" s="148"/>
      <c r="AP23" s="148"/>
      <c r="AQ23" s="148"/>
      <c r="AR23" s="148"/>
      <c r="AS23" s="148" t="s">
        <v>133</v>
      </c>
      <c r="AT23" s="148"/>
      <c r="AU23" s="148"/>
      <c r="AV23" s="148"/>
      <c r="AW23" s="148"/>
      <c r="AX23" s="148"/>
      <c r="AY23" s="148"/>
      <c r="AZ23" s="148">
        <v>97.1</v>
      </c>
      <c r="BA23" s="148"/>
      <c r="BB23" s="148"/>
      <c r="BC23" s="148"/>
      <c r="BD23" s="148"/>
      <c r="BE23" s="148"/>
      <c r="BF23" s="148"/>
      <c r="BG23" s="148">
        <v>53</v>
      </c>
      <c r="BH23" s="148"/>
      <c r="BI23" s="148"/>
      <c r="BJ23" s="148"/>
      <c r="BK23" s="148"/>
      <c r="BL23" s="148"/>
      <c r="BM23" s="148"/>
    </row>
    <row r="24" spans="1:65" ht="13.5" customHeight="1">
      <c r="A24" s="116">
        <v>28</v>
      </c>
      <c r="B24" s="37" t="s">
        <v>186</v>
      </c>
      <c r="C24" s="155">
        <v>4416</v>
      </c>
      <c r="D24" s="156"/>
      <c r="E24" s="156"/>
      <c r="F24" s="156"/>
      <c r="G24" s="156"/>
      <c r="H24" s="156"/>
      <c r="I24" s="156"/>
      <c r="J24" s="156">
        <v>4416</v>
      </c>
      <c r="K24" s="156"/>
      <c r="L24" s="156"/>
      <c r="M24" s="156"/>
      <c r="N24" s="156"/>
      <c r="O24" s="156"/>
      <c r="P24" s="156"/>
      <c r="Q24" s="156">
        <v>4416</v>
      </c>
      <c r="R24" s="156"/>
      <c r="S24" s="156"/>
      <c r="T24" s="156"/>
      <c r="U24" s="156"/>
      <c r="V24" s="156"/>
      <c r="W24" s="156"/>
      <c r="X24" s="156">
        <v>1226</v>
      </c>
      <c r="Y24" s="156"/>
      <c r="Z24" s="156"/>
      <c r="AA24" s="156"/>
      <c r="AB24" s="156"/>
      <c r="AC24" s="156"/>
      <c r="AD24" s="156"/>
      <c r="AE24" s="156">
        <v>2460</v>
      </c>
      <c r="AF24" s="156"/>
      <c r="AG24" s="156"/>
      <c r="AH24" s="156"/>
      <c r="AI24" s="156"/>
      <c r="AJ24" s="156"/>
      <c r="AK24" s="156"/>
      <c r="AL24" s="156" t="s">
        <v>133</v>
      </c>
      <c r="AM24" s="156"/>
      <c r="AN24" s="156"/>
      <c r="AO24" s="156"/>
      <c r="AP24" s="156"/>
      <c r="AQ24" s="156"/>
      <c r="AR24" s="156"/>
      <c r="AS24" s="156" t="s">
        <v>133</v>
      </c>
      <c r="AT24" s="156"/>
      <c r="AU24" s="156"/>
      <c r="AV24" s="156"/>
      <c r="AW24" s="156"/>
      <c r="AX24" s="156"/>
      <c r="AY24" s="156"/>
      <c r="AZ24" s="156">
        <v>4934</v>
      </c>
      <c r="BA24" s="156"/>
      <c r="BB24" s="156"/>
      <c r="BC24" s="156"/>
      <c r="BD24" s="156"/>
      <c r="BE24" s="156"/>
      <c r="BF24" s="156"/>
      <c r="BG24" s="156">
        <v>28073</v>
      </c>
      <c r="BH24" s="156"/>
      <c r="BI24" s="156"/>
      <c r="BJ24" s="156"/>
      <c r="BK24" s="156"/>
      <c r="BL24" s="156"/>
      <c r="BM24" s="156"/>
    </row>
    <row r="25" spans="1:65" ht="13.5" customHeight="1">
      <c r="A25" s="117"/>
      <c r="B25" s="38" t="s">
        <v>187</v>
      </c>
      <c r="C25" s="157">
        <v>143</v>
      </c>
      <c r="D25" s="158"/>
      <c r="E25" s="158"/>
      <c r="F25" s="158"/>
      <c r="G25" s="158"/>
      <c r="H25" s="158"/>
      <c r="I25" s="158"/>
      <c r="J25" s="158">
        <v>1</v>
      </c>
      <c r="K25" s="158"/>
      <c r="L25" s="158"/>
      <c r="M25" s="158"/>
      <c r="N25" s="158"/>
      <c r="O25" s="158"/>
      <c r="P25" s="158"/>
      <c r="Q25" s="158">
        <v>4655</v>
      </c>
      <c r="R25" s="158"/>
      <c r="S25" s="158"/>
      <c r="T25" s="158"/>
      <c r="U25" s="158"/>
      <c r="V25" s="158"/>
      <c r="W25" s="158"/>
      <c r="X25" s="158">
        <v>950</v>
      </c>
      <c r="Y25" s="158"/>
      <c r="Z25" s="158"/>
      <c r="AA25" s="158"/>
      <c r="AB25" s="158"/>
      <c r="AC25" s="158"/>
      <c r="AD25" s="158"/>
      <c r="AE25" s="158">
        <v>2421</v>
      </c>
      <c r="AF25" s="158"/>
      <c r="AG25" s="158"/>
      <c r="AH25" s="158"/>
      <c r="AI25" s="158"/>
      <c r="AJ25" s="158"/>
      <c r="AK25" s="158"/>
      <c r="AL25" s="158" t="s">
        <v>133</v>
      </c>
      <c r="AM25" s="158"/>
      <c r="AN25" s="158"/>
      <c r="AO25" s="158"/>
      <c r="AP25" s="158"/>
      <c r="AQ25" s="158"/>
      <c r="AR25" s="158"/>
      <c r="AS25" s="158" t="s">
        <v>133</v>
      </c>
      <c r="AT25" s="158"/>
      <c r="AU25" s="158"/>
      <c r="AV25" s="158"/>
      <c r="AW25" s="158"/>
      <c r="AX25" s="158"/>
      <c r="AY25" s="158"/>
      <c r="AZ25" s="158">
        <v>8034</v>
      </c>
      <c r="BA25" s="158"/>
      <c r="BB25" s="158"/>
      <c r="BC25" s="158"/>
      <c r="BD25" s="158"/>
      <c r="BE25" s="158"/>
      <c r="BF25" s="158"/>
      <c r="BG25" s="158">
        <v>15314</v>
      </c>
      <c r="BH25" s="158"/>
      <c r="BI25" s="158"/>
      <c r="BJ25" s="158"/>
      <c r="BK25" s="158"/>
      <c r="BL25" s="158"/>
      <c r="BM25" s="158"/>
    </row>
    <row r="26" spans="1:65" ht="13.5" customHeight="1">
      <c r="A26" s="132"/>
      <c r="B26" s="54" t="s">
        <v>188</v>
      </c>
      <c r="C26" s="159">
        <v>3.2</v>
      </c>
      <c r="D26" s="149"/>
      <c r="E26" s="149"/>
      <c r="F26" s="149"/>
      <c r="G26" s="149"/>
      <c r="H26" s="149"/>
      <c r="I26" s="149"/>
      <c r="J26" s="149">
        <v>0</v>
      </c>
      <c r="K26" s="149"/>
      <c r="L26" s="149"/>
      <c r="M26" s="149"/>
      <c r="N26" s="149"/>
      <c r="O26" s="149"/>
      <c r="P26" s="149"/>
      <c r="Q26" s="148">
        <v>105.4</v>
      </c>
      <c r="R26" s="148"/>
      <c r="S26" s="148"/>
      <c r="T26" s="148"/>
      <c r="U26" s="148"/>
      <c r="V26" s="148"/>
      <c r="W26" s="148"/>
      <c r="X26" s="149">
        <v>77.5</v>
      </c>
      <c r="Y26" s="149"/>
      <c r="Z26" s="149"/>
      <c r="AA26" s="149"/>
      <c r="AB26" s="149"/>
      <c r="AC26" s="149"/>
      <c r="AD26" s="149"/>
      <c r="AE26" s="149">
        <v>98.4</v>
      </c>
      <c r="AF26" s="149"/>
      <c r="AG26" s="149"/>
      <c r="AH26" s="149"/>
      <c r="AI26" s="149"/>
      <c r="AJ26" s="149"/>
      <c r="AK26" s="149"/>
      <c r="AL26" s="148" t="s">
        <v>133</v>
      </c>
      <c r="AM26" s="148"/>
      <c r="AN26" s="148"/>
      <c r="AO26" s="148"/>
      <c r="AP26" s="148"/>
      <c r="AQ26" s="148"/>
      <c r="AR26" s="148"/>
      <c r="AS26" s="148" t="s">
        <v>133</v>
      </c>
      <c r="AT26" s="148"/>
      <c r="AU26" s="148"/>
      <c r="AV26" s="148"/>
      <c r="AW26" s="148"/>
      <c r="AX26" s="148"/>
      <c r="AY26" s="148"/>
      <c r="AZ26" s="149">
        <v>162.80000000000001</v>
      </c>
      <c r="BA26" s="149"/>
      <c r="BB26" s="149"/>
      <c r="BC26" s="149"/>
      <c r="BD26" s="149"/>
      <c r="BE26" s="149"/>
      <c r="BF26" s="149"/>
      <c r="BG26" s="149">
        <v>54.6</v>
      </c>
      <c r="BH26" s="149"/>
      <c r="BI26" s="149"/>
      <c r="BJ26" s="149"/>
      <c r="BK26" s="149"/>
      <c r="BL26" s="149"/>
      <c r="BM26" s="149"/>
    </row>
    <row r="27" spans="1:65" ht="13.5" customHeight="1">
      <c r="A27" s="116">
        <v>29</v>
      </c>
      <c r="B27" s="37" t="s">
        <v>186</v>
      </c>
      <c r="C27" s="150">
        <v>4256</v>
      </c>
      <c r="D27" s="151"/>
      <c r="E27" s="151"/>
      <c r="F27" s="151"/>
      <c r="G27" s="151"/>
      <c r="H27" s="151"/>
      <c r="I27" s="151"/>
      <c r="J27" s="151">
        <v>4256</v>
      </c>
      <c r="K27" s="151"/>
      <c r="L27" s="151"/>
      <c r="M27" s="151"/>
      <c r="N27" s="151"/>
      <c r="O27" s="151"/>
      <c r="P27" s="151"/>
      <c r="Q27" s="151">
        <v>4256</v>
      </c>
      <c r="R27" s="151"/>
      <c r="S27" s="151"/>
      <c r="T27" s="151"/>
      <c r="U27" s="151"/>
      <c r="V27" s="151"/>
      <c r="W27" s="151"/>
      <c r="X27" s="151">
        <v>1299</v>
      </c>
      <c r="Y27" s="151"/>
      <c r="Z27" s="151"/>
      <c r="AA27" s="151"/>
      <c r="AB27" s="151"/>
      <c r="AC27" s="151"/>
      <c r="AD27" s="151"/>
      <c r="AE27" s="151">
        <v>2350</v>
      </c>
      <c r="AF27" s="151"/>
      <c r="AG27" s="151"/>
      <c r="AH27" s="151"/>
      <c r="AI27" s="151"/>
      <c r="AJ27" s="151"/>
      <c r="AK27" s="151"/>
      <c r="AL27" s="151" t="s">
        <v>133</v>
      </c>
      <c r="AM27" s="151"/>
      <c r="AN27" s="151"/>
      <c r="AO27" s="151"/>
      <c r="AP27" s="151"/>
      <c r="AQ27" s="151"/>
      <c r="AR27" s="151"/>
      <c r="AS27" s="151" t="s">
        <v>133</v>
      </c>
      <c r="AT27" s="151"/>
      <c r="AU27" s="151"/>
      <c r="AV27" s="151"/>
      <c r="AW27" s="151"/>
      <c r="AX27" s="151"/>
      <c r="AY27" s="151"/>
      <c r="AZ27" s="151">
        <v>4796</v>
      </c>
      <c r="BA27" s="151"/>
      <c r="BB27" s="151"/>
      <c r="BC27" s="151"/>
      <c r="BD27" s="151"/>
      <c r="BE27" s="151"/>
      <c r="BF27" s="151"/>
      <c r="BG27" s="151">
        <v>28970</v>
      </c>
      <c r="BH27" s="151"/>
      <c r="BI27" s="151"/>
      <c r="BJ27" s="151"/>
      <c r="BK27" s="151"/>
      <c r="BL27" s="151"/>
      <c r="BM27" s="151"/>
    </row>
    <row r="28" spans="1:65" ht="13.5" customHeight="1">
      <c r="A28" s="117"/>
      <c r="B28" s="38" t="s">
        <v>187</v>
      </c>
      <c r="C28" s="152">
        <v>86</v>
      </c>
      <c r="D28" s="153"/>
      <c r="E28" s="153"/>
      <c r="F28" s="153"/>
      <c r="G28" s="153"/>
      <c r="H28" s="153"/>
      <c r="I28" s="153"/>
      <c r="J28" s="153">
        <v>0</v>
      </c>
      <c r="K28" s="153"/>
      <c r="L28" s="153"/>
      <c r="M28" s="153"/>
      <c r="N28" s="153"/>
      <c r="O28" s="153"/>
      <c r="P28" s="153"/>
      <c r="Q28" s="153">
        <v>4246</v>
      </c>
      <c r="R28" s="153"/>
      <c r="S28" s="153"/>
      <c r="T28" s="153"/>
      <c r="U28" s="153"/>
      <c r="V28" s="153"/>
      <c r="W28" s="153"/>
      <c r="X28" s="153">
        <v>952</v>
      </c>
      <c r="Y28" s="153"/>
      <c r="Z28" s="153"/>
      <c r="AA28" s="153"/>
      <c r="AB28" s="153"/>
      <c r="AC28" s="153"/>
      <c r="AD28" s="153"/>
      <c r="AE28" s="153">
        <v>2300</v>
      </c>
      <c r="AF28" s="153"/>
      <c r="AG28" s="153"/>
      <c r="AH28" s="153"/>
      <c r="AI28" s="153"/>
      <c r="AJ28" s="153"/>
      <c r="AK28" s="153"/>
      <c r="AL28" s="153" t="s">
        <v>133</v>
      </c>
      <c r="AM28" s="153"/>
      <c r="AN28" s="153"/>
      <c r="AO28" s="153"/>
      <c r="AP28" s="153"/>
      <c r="AQ28" s="153"/>
      <c r="AR28" s="153"/>
      <c r="AS28" s="153" t="s">
        <v>133</v>
      </c>
      <c r="AT28" s="153"/>
      <c r="AU28" s="153"/>
      <c r="AV28" s="153"/>
      <c r="AW28" s="153"/>
      <c r="AX28" s="153"/>
      <c r="AY28" s="153"/>
      <c r="AZ28" s="153">
        <v>6738</v>
      </c>
      <c r="BA28" s="153"/>
      <c r="BB28" s="153"/>
      <c r="BC28" s="153"/>
      <c r="BD28" s="153"/>
      <c r="BE28" s="153"/>
      <c r="BF28" s="153"/>
      <c r="BG28" s="153">
        <v>15094</v>
      </c>
      <c r="BH28" s="153"/>
      <c r="BI28" s="153"/>
      <c r="BJ28" s="153"/>
      <c r="BK28" s="153"/>
      <c r="BL28" s="153"/>
      <c r="BM28" s="153"/>
    </row>
    <row r="29" spans="1:65" ht="13.5" customHeight="1">
      <c r="A29" s="117"/>
      <c r="B29" s="54" t="s">
        <v>188</v>
      </c>
      <c r="C29" s="154">
        <v>2</v>
      </c>
      <c r="D29" s="134"/>
      <c r="E29" s="134"/>
      <c r="F29" s="134"/>
      <c r="G29" s="134"/>
      <c r="H29" s="134"/>
      <c r="I29" s="134"/>
      <c r="J29" s="134">
        <v>0</v>
      </c>
      <c r="K29" s="134"/>
      <c r="L29" s="134"/>
      <c r="M29" s="134"/>
      <c r="N29" s="134"/>
      <c r="O29" s="134"/>
      <c r="P29" s="134"/>
      <c r="Q29" s="133">
        <v>99.8</v>
      </c>
      <c r="R29" s="133"/>
      <c r="S29" s="133"/>
      <c r="T29" s="133"/>
      <c r="U29" s="133"/>
      <c r="V29" s="133"/>
      <c r="W29" s="133"/>
      <c r="X29" s="134">
        <v>73.3</v>
      </c>
      <c r="Y29" s="134"/>
      <c r="Z29" s="134"/>
      <c r="AA29" s="134"/>
      <c r="AB29" s="134"/>
      <c r="AC29" s="134"/>
      <c r="AD29" s="134"/>
      <c r="AE29" s="134">
        <v>98</v>
      </c>
      <c r="AF29" s="134"/>
      <c r="AG29" s="134"/>
      <c r="AH29" s="134"/>
      <c r="AI29" s="134"/>
      <c r="AJ29" s="134"/>
      <c r="AK29" s="134"/>
      <c r="AL29" s="133" t="s">
        <v>133</v>
      </c>
      <c r="AM29" s="133"/>
      <c r="AN29" s="133"/>
      <c r="AO29" s="133"/>
      <c r="AP29" s="133"/>
      <c r="AQ29" s="133"/>
      <c r="AR29" s="133"/>
      <c r="AS29" s="133" t="s">
        <v>133</v>
      </c>
      <c r="AT29" s="133"/>
      <c r="AU29" s="133"/>
      <c r="AV29" s="133"/>
      <c r="AW29" s="133"/>
      <c r="AX29" s="133"/>
      <c r="AY29" s="133"/>
      <c r="AZ29" s="134">
        <v>119.9</v>
      </c>
      <c r="BA29" s="134"/>
      <c r="BB29" s="134"/>
      <c r="BC29" s="134"/>
      <c r="BD29" s="134"/>
      <c r="BE29" s="134"/>
      <c r="BF29" s="134"/>
      <c r="BG29" s="134">
        <v>52.1</v>
      </c>
      <c r="BH29" s="134"/>
      <c r="BI29" s="134"/>
      <c r="BJ29" s="134"/>
      <c r="BK29" s="134"/>
      <c r="BL29" s="134"/>
      <c r="BM29" s="134"/>
    </row>
    <row r="30" spans="1:65">
      <c r="A30" s="5" t="s">
        <v>156</v>
      </c>
      <c r="B30" s="30"/>
      <c r="C30" s="30"/>
      <c r="D30" s="30"/>
      <c r="E30" s="30"/>
      <c r="F30" s="30"/>
      <c r="G30" s="30"/>
      <c r="H30" s="30"/>
      <c r="I30" s="30"/>
      <c r="J30" s="30"/>
      <c r="K30" s="14"/>
      <c r="L30" s="14"/>
      <c r="M30" s="14"/>
      <c r="N30" s="14"/>
      <c r="O30" s="14"/>
      <c r="P30" s="14"/>
      <c r="Q30" s="14"/>
      <c r="R30" s="14"/>
      <c r="S30" s="14"/>
      <c r="T30" s="14"/>
      <c r="U30" s="14"/>
      <c r="V30" s="14"/>
      <c r="W30" s="14"/>
      <c r="X30" s="14"/>
      <c r="Y30" s="14"/>
      <c r="Z30" s="14"/>
      <c r="AA30" s="14"/>
      <c r="AB30" s="14"/>
      <c r="AC30" s="14"/>
      <c r="AD30" s="14"/>
      <c r="AE30" s="14"/>
      <c r="AF30" s="14"/>
      <c r="AG30" s="14"/>
      <c r="AH30" s="14"/>
      <c r="AI30" s="14"/>
      <c r="AJ30" s="14"/>
      <c r="AK30" s="14"/>
      <c r="AL30" s="14"/>
      <c r="AM30" s="14"/>
      <c r="AN30" s="14"/>
      <c r="AO30" s="14"/>
      <c r="AP30" s="14"/>
      <c r="AQ30" s="14"/>
      <c r="AR30" s="14"/>
      <c r="AS30" s="14"/>
      <c r="AT30" s="14"/>
      <c r="AU30" s="14"/>
      <c r="AV30" s="14"/>
      <c r="AW30" s="14"/>
      <c r="AX30" s="14"/>
      <c r="AY30" s="14"/>
      <c r="AZ30" s="14"/>
      <c r="BA30" s="14"/>
      <c r="BB30" s="14"/>
      <c r="BC30" s="14"/>
      <c r="BD30" s="14"/>
      <c r="BE30" s="14"/>
      <c r="BF30" s="14"/>
      <c r="BG30" s="14"/>
      <c r="BH30" s="14"/>
      <c r="BI30" s="14"/>
      <c r="BJ30" s="14"/>
      <c r="BK30" s="14"/>
      <c r="BL30" s="14"/>
      <c r="BM30" s="14" t="s">
        <v>80</v>
      </c>
    </row>
    <row r="31" spans="1:65">
      <c r="A31" s="4" t="s">
        <v>195</v>
      </c>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row>
    <row r="32" spans="1:65">
      <c r="A32" s="4" t="s">
        <v>204</v>
      </c>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row>
    <row r="33" spans="1:65">
      <c r="A33" s="4" t="s">
        <v>196</v>
      </c>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row>
    <row r="34" spans="1:65">
      <c r="A34" s="4" t="s">
        <v>197</v>
      </c>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row>
    <row r="35" spans="1:65">
      <c r="A35" s="4" t="s">
        <v>198</v>
      </c>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row>
    <row r="36" spans="1:65">
      <c r="A36" s="4" t="s">
        <v>199</v>
      </c>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row>
    <row r="37" spans="1:65" ht="9" customHeight="1"/>
    <row r="38" spans="1:65" ht="24">
      <c r="A38" s="115" t="s">
        <v>248</v>
      </c>
      <c r="B38" s="115"/>
      <c r="C38" s="115"/>
      <c r="D38" s="115"/>
      <c r="E38" s="115"/>
      <c r="F38" s="115"/>
      <c r="G38" s="115"/>
      <c r="H38" s="115"/>
      <c r="I38" s="115"/>
      <c r="J38" s="115"/>
      <c r="K38" s="115"/>
      <c r="L38" s="115"/>
      <c r="M38" s="115"/>
      <c r="N38" s="115"/>
      <c r="O38" s="115"/>
      <c r="P38" s="115"/>
      <c r="Q38" s="115"/>
      <c r="R38" s="115"/>
      <c r="S38" s="115"/>
      <c r="T38" s="115"/>
      <c r="U38" s="115"/>
      <c r="V38" s="115"/>
      <c r="W38" s="115"/>
      <c r="X38" s="115"/>
      <c r="Y38" s="115"/>
      <c r="Z38" s="115"/>
      <c r="AA38" s="115"/>
      <c r="AB38" s="115"/>
      <c r="AC38" s="115"/>
      <c r="AD38" s="115"/>
      <c r="AE38" s="115"/>
      <c r="AF38" s="115"/>
      <c r="AG38" s="115"/>
      <c r="AH38" s="115"/>
      <c r="AI38" s="115"/>
      <c r="AJ38" s="115"/>
      <c r="AK38" s="115"/>
      <c r="AL38" s="115"/>
      <c r="AM38" s="115"/>
      <c r="AN38" s="115"/>
      <c r="AO38" s="115"/>
      <c r="AP38" s="115"/>
      <c r="AQ38" s="115"/>
      <c r="AR38" s="115"/>
      <c r="AS38" s="115"/>
      <c r="AT38" s="115"/>
      <c r="AU38" s="115"/>
      <c r="AV38" s="115"/>
      <c r="AW38" s="115"/>
      <c r="AX38" s="115"/>
      <c r="AY38" s="115"/>
      <c r="AZ38" s="115"/>
      <c r="BA38" s="115"/>
      <c r="BB38" s="115"/>
      <c r="BC38" s="115"/>
      <c r="BD38" s="115"/>
      <c r="BE38" s="115"/>
      <c r="BF38" s="115"/>
      <c r="BG38" s="115"/>
      <c r="BH38" s="115"/>
      <c r="BI38" s="115"/>
      <c r="BJ38" s="115"/>
      <c r="BK38" s="115"/>
      <c r="BL38" s="115"/>
      <c r="BM38" s="115"/>
    </row>
    <row r="39" spans="1:65" ht="4.5" customHeight="1">
      <c r="A39" s="33"/>
      <c r="B39" s="27"/>
      <c r="C39" s="27"/>
      <c r="D39" s="27"/>
      <c r="E39" s="27"/>
      <c r="F39" s="27"/>
      <c r="G39" s="27"/>
      <c r="H39" s="27"/>
      <c r="I39" s="27"/>
      <c r="J39" s="27"/>
      <c r="K39" s="27"/>
      <c r="L39" s="27"/>
      <c r="M39" s="27"/>
      <c r="N39" s="27"/>
      <c r="O39" s="27"/>
      <c r="P39" s="27"/>
      <c r="Q39" s="27"/>
      <c r="R39" s="27"/>
      <c r="S39" s="27"/>
      <c r="T39" s="27"/>
      <c r="U39" s="27"/>
      <c r="V39" s="27"/>
      <c r="W39" s="27"/>
      <c r="X39" s="27"/>
      <c r="Y39" s="27"/>
      <c r="Z39" s="27"/>
      <c r="AA39" s="27"/>
      <c r="AB39" s="27"/>
      <c r="AC39" s="27"/>
      <c r="AD39" s="27"/>
      <c r="AE39" s="27"/>
      <c r="AF39" s="27"/>
      <c r="AG39" s="27"/>
      <c r="AH39" s="27"/>
      <c r="AI39" s="27"/>
      <c r="AJ39" s="27"/>
      <c r="AK39" s="27"/>
      <c r="AL39" s="27"/>
      <c r="AM39" s="27"/>
      <c r="AN39" s="27"/>
      <c r="AO39" s="27"/>
      <c r="AP39" s="27"/>
      <c r="AQ39" s="27"/>
      <c r="AR39" s="27"/>
      <c r="AS39" s="27"/>
      <c r="AT39" s="27"/>
      <c r="AU39" s="27"/>
      <c r="AV39" s="27"/>
      <c r="AW39" s="27"/>
      <c r="AX39" s="27"/>
      <c r="AY39" s="27"/>
      <c r="AZ39" s="27"/>
      <c r="BA39" s="27"/>
      <c r="BB39" s="27"/>
      <c r="BC39" s="27"/>
      <c r="BD39" s="27"/>
      <c r="BE39" s="27"/>
      <c r="BF39" s="27"/>
      <c r="BG39" s="27"/>
      <c r="BH39" s="27"/>
      <c r="BI39" s="27"/>
      <c r="BJ39" s="27"/>
      <c r="BK39" s="27"/>
      <c r="BL39" s="27"/>
      <c r="BM39" s="27"/>
    </row>
    <row r="40" spans="1:65">
      <c r="A40" s="135" t="s">
        <v>179</v>
      </c>
      <c r="B40" s="135"/>
    </row>
    <row r="41" spans="1:65" ht="18" customHeight="1">
      <c r="A41" s="136" t="s">
        <v>157</v>
      </c>
      <c r="B41" s="138" t="s">
        <v>132</v>
      </c>
      <c r="C41" s="140" t="s">
        <v>13</v>
      </c>
      <c r="D41" s="140"/>
      <c r="E41" s="140"/>
      <c r="F41" s="140"/>
      <c r="G41" s="140"/>
      <c r="H41" s="140"/>
      <c r="I41" s="140"/>
      <c r="J41" s="140"/>
      <c r="K41" s="140"/>
      <c r="L41" s="140"/>
      <c r="M41" s="140" t="s">
        <v>15</v>
      </c>
      <c r="N41" s="140"/>
      <c r="O41" s="140"/>
      <c r="P41" s="140"/>
      <c r="Q41" s="140"/>
      <c r="R41" s="140"/>
      <c r="S41" s="140"/>
      <c r="T41" s="140"/>
      <c r="U41" s="140"/>
      <c r="V41" s="140"/>
      <c r="W41" s="140"/>
      <c r="X41" s="140"/>
      <c r="Y41" s="140"/>
      <c r="Z41" s="140"/>
      <c r="AA41" s="140"/>
      <c r="AB41" s="140"/>
      <c r="AC41" s="140"/>
      <c r="AD41" s="142" t="s">
        <v>17</v>
      </c>
      <c r="AE41" s="142"/>
      <c r="AF41" s="142"/>
      <c r="AG41" s="142"/>
      <c r="AH41" s="142"/>
      <c r="AI41" s="142"/>
      <c r="AJ41" s="142"/>
      <c r="AK41" s="142"/>
      <c r="AL41" s="142"/>
      <c r="AM41" s="142"/>
      <c r="AN41" s="142"/>
      <c r="AO41" s="142"/>
      <c r="AP41" s="142"/>
      <c r="AQ41" s="142"/>
      <c r="AR41" s="142"/>
      <c r="AS41" s="142"/>
      <c r="AT41" s="142"/>
      <c r="AU41" s="142"/>
      <c r="AV41" s="142"/>
      <c r="AW41" s="142"/>
      <c r="AX41" s="142"/>
      <c r="AY41" s="142"/>
      <c r="AZ41" s="142"/>
      <c r="BA41" s="142"/>
      <c r="BB41" s="142"/>
      <c r="BC41" s="142"/>
      <c r="BD41" s="142"/>
      <c r="BE41" s="142"/>
      <c r="BF41" s="142"/>
      <c r="BG41" s="142"/>
      <c r="BH41" s="142"/>
      <c r="BI41" s="142"/>
      <c r="BJ41" s="142"/>
      <c r="BK41" s="142"/>
      <c r="BL41" s="142"/>
      <c r="BM41" s="142"/>
    </row>
    <row r="42" spans="1:65" ht="18" customHeight="1">
      <c r="A42" s="137"/>
      <c r="B42" s="139"/>
      <c r="C42" s="141"/>
      <c r="D42" s="141"/>
      <c r="E42" s="141"/>
      <c r="F42" s="141"/>
      <c r="G42" s="141"/>
      <c r="H42" s="141"/>
      <c r="I42" s="141"/>
      <c r="J42" s="141"/>
      <c r="K42" s="141"/>
      <c r="L42" s="141"/>
      <c r="M42" s="141"/>
      <c r="N42" s="141"/>
      <c r="O42" s="141"/>
      <c r="P42" s="141"/>
      <c r="Q42" s="141"/>
      <c r="R42" s="141"/>
      <c r="S42" s="141"/>
      <c r="T42" s="141"/>
      <c r="U42" s="141"/>
      <c r="V42" s="141"/>
      <c r="W42" s="141"/>
      <c r="X42" s="141"/>
      <c r="Y42" s="141"/>
      <c r="Z42" s="141"/>
      <c r="AA42" s="141"/>
      <c r="AB42" s="141"/>
      <c r="AC42" s="141"/>
      <c r="AD42" s="143" t="s">
        <v>18</v>
      </c>
      <c r="AE42" s="144"/>
      <c r="AF42" s="144"/>
      <c r="AG42" s="144"/>
      <c r="AH42" s="144"/>
      <c r="AI42" s="144"/>
      <c r="AJ42" s="144"/>
      <c r="AK42" s="144"/>
      <c r="AL42" s="144"/>
      <c r="AM42" s="145" t="s">
        <v>19</v>
      </c>
      <c r="AN42" s="145"/>
      <c r="AO42" s="145"/>
      <c r="AP42" s="145"/>
      <c r="AQ42" s="145"/>
      <c r="AR42" s="145"/>
      <c r="AS42" s="145"/>
      <c r="AT42" s="145"/>
      <c r="AU42" s="145"/>
      <c r="AV42" s="145" t="s">
        <v>20</v>
      </c>
      <c r="AW42" s="145"/>
      <c r="AX42" s="145"/>
      <c r="AY42" s="145"/>
      <c r="AZ42" s="145"/>
      <c r="BA42" s="145"/>
      <c r="BB42" s="145"/>
      <c r="BC42" s="145"/>
      <c r="BD42" s="145"/>
      <c r="BE42" s="146" t="s">
        <v>21</v>
      </c>
      <c r="BF42" s="147"/>
      <c r="BG42" s="147"/>
      <c r="BH42" s="147"/>
      <c r="BI42" s="147"/>
      <c r="BJ42" s="147"/>
      <c r="BK42" s="147"/>
      <c r="BL42" s="147"/>
      <c r="BM42" s="147"/>
    </row>
    <row r="43" spans="1:65" ht="13.5" customHeight="1">
      <c r="A43" s="117" t="s">
        <v>205</v>
      </c>
      <c r="B43" s="10" t="s">
        <v>22</v>
      </c>
      <c r="C43" s="120">
        <v>14568</v>
      </c>
      <c r="D43" s="121"/>
      <c r="E43" s="121"/>
      <c r="F43" s="121"/>
      <c r="G43" s="121"/>
      <c r="H43" s="121"/>
      <c r="I43" s="121"/>
      <c r="J43" s="121"/>
      <c r="K43" s="121"/>
      <c r="L43" s="121"/>
      <c r="M43" s="118">
        <v>2515</v>
      </c>
      <c r="N43" s="119"/>
      <c r="O43" s="119"/>
      <c r="P43" s="119"/>
      <c r="Q43" s="119"/>
      <c r="R43" s="119"/>
      <c r="S43" s="119"/>
      <c r="T43" s="119"/>
      <c r="U43" s="119"/>
      <c r="V43" s="119"/>
      <c r="W43" s="119"/>
      <c r="X43" s="119"/>
      <c r="Y43" s="119"/>
      <c r="Z43" s="119"/>
      <c r="AA43" s="119"/>
      <c r="AB43" s="119"/>
      <c r="AC43" s="116"/>
      <c r="AD43" s="121">
        <v>1506</v>
      </c>
      <c r="AE43" s="121"/>
      <c r="AF43" s="121"/>
      <c r="AG43" s="121"/>
      <c r="AH43" s="121"/>
      <c r="AI43" s="121"/>
      <c r="AJ43" s="121"/>
      <c r="AK43" s="121"/>
      <c r="AL43" s="121"/>
      <c r="AM43" s="121">
        <v>435</v>
      </c>
      <c r="AN43" s="121"/>
      <c r="AO43" s="121"/>
      <c r="AP43" s="121"/>
      <c r="AQ43" s="121"/>
      <c r="AR43" s="121"/>
      <c r="AS43" s="121"/>
      <c r="AT43" s="121"/>
      <c r="AU43" s="121"/>
      <c r="AV43" s="121">
        <v>574</v>
      </c>
      <c r="AW43" s="121"/>
      <c r="AX43" s="121"/>
      <c r="AY43" s="121"/>
      <c r="AZ43" s="121"/>
      <c r="BA43" s="121"/>
      <c r="BB43" s="121"/>
      <c r="BC43" s="121"/>
      <c r="BD43" s="121"/>
      <c r="BE43" s="121">
        <v>27</v>
      </c>
      <c r="BF43" s="121"/>
      <c r="BG43" s="121"/>
      <c r="BH43" s="121"/>
      <c r="BI43" s="121"/>
      <c r="BJ43" s="121"/>
      <c r="BK43" s="121"/>
      <c r="BL43" s="121"/>
      <c r="BM43" s="121"/>
    </row>
    <row r="44" spans="1:65" ht="13.5" customHeight="1">
      <c r="A44" s="132"/>
      <c r="B44" s="97" t="s">
        <v>23</v>
      </c>
      <c r="C44" s="131">
        <v>19860</v>
      </c>
      <c r="D44" s="130"/>
      <c r="E44" s="130"/>
      <c r="F44" s="130"/>
      <c r="G44" s="130"/>
      <c r="H44" s="130"/>
      <c r="I44" s="130"/>
      <c r="J44" s="130"/>
      <c r="K44" s="130"/>
      <c r="L44" s="130"/>
      <c r="M44" s="131">
        <v>6691</v>
      </c>
      <c r="N44" s="130"/>
      <c r="O44" s="130"/>
      <c r="P44" s="130"/>
      <c r="Q44" s="130"/>
      <c r="R44" s="130"/>
      <c r="S44" s="130"/>
      <c r="T44" s="130"/>
      <c r="U44" s="130"/>
      <c r="V44" s="130"/>
      <c r="W44" s="130"/>
      <c r="X44" s="130"/>
      <c r="Y44" s="130"/>
      <c r="Z44" s="130"/>
      <c r="AA44" s="130"/>
      <c r="AB44" s="130"/>
      <c r="AC44" s="132"/>
      <c r="AD44" s="130">
        <v>1741</v>
      </c>
      <c r="AE44" s="130"/>
      <c r="AF44" s="130"/>
      <c r="AG44" s="130"/>
      <c r="AH44" s="130"/>
      <c r="AI44" s="130"/>
      <c r="AJ44" s="130"/>
      <c r="AK44" s="130"/>
      <c r="AL44" s="130"/>
      <c r="AM44" s="130">
        <v>2457</v>
      </c>
      <c r="AN44" s="130"/>
      <c r="AO44" s="130"/>
      <c r="AP44" s="130"/>
      <c r="AQ44" s="130"/>
      <c r="AR44" s="130"/>
      <c r="AS44" s="130"/>
      <c r="AT44" s="130"/>
      <c r="AU44" s="130"/>
      <c r="AV44" s="130">
        <v>2493</v>
      </c>
      <c r="AW44" s="130"/>
      <c r="AX44" s="130"/>
      <c r="AY44" s="130"/>
      <c r="AZ44" s="130"/>
      <c r="BA44" s="130"/>
      <c r="BB44" s="130"/>
      <c r="BC44" s="130"/>
      <c r="BD44" s="130"/>
      <c r="BE44" s="130">
        <v>1202</v>
      </c>
      <c r="BF44" s="130"/>
      <c r="BG44" s="130"/>
      <c r="BH44" s="130"/>
      <c r="BI44" s="130"/>
      <c r="BJ44" s="130"/>
      <c r="BK44" s="130"/>
      <c r="BL44" s="130"/>
      <c r="BM44" s="130"/>
    </row>
    <row r="45" spans="1:65" ht="13.5" customHeight="1">
      <c r="A45" s="116">
        <v>12</v>
      </c>
      <c r="B45" s="99" t="s">
        <v>22</v>
      </c>
      <c r="C45" s="118">
        <v>14780</v>
      </c>
      <c r="D45" s="119"/>
      <c r="E45" s="119"/>
      <c r="F45" s="119"/>
      <c r="G45" s="119"/>
      <c r="H45" s="119"/>
      <c r="I45" s="119"/>
      <c r="J45" s="119"/>
      <c r="K45" s="119"/>
      <c r="L45" s="119"/>
      <c r="M45" s="118">
        <v>1972</v>
      </c>
      <c r="N45" s="119"/>
      <c r="O45" s="119"/>
      <c r="P45" s="119"/>
      <c r="Q45" s="119"/>
      <c r="R45" s="119"/>
      <c r="S45" s="119"/>
      <c r="T45" s="119"/>
      <c r="U45" s="119"/>
      <c r="V45" s="119"/>
      <c r="W45" s="119"/>
      <c r="X45" s="119"/>
      <c r="Y45" s="119"/>
      <c r="Z45" s="119"/>
      <c r="AA45" s="119"/>
      <c r="AB45" s="119"/>
      <c r="AC45" s="116"/>
      <c r="AD45" s="119">
        <v>1240</v>
      </c>
      <c r="AE45" s="119"/>
      <c r="AF45" s="119"/>
      <c r="AG45" s="119"/>
      <c r="AH45" s="119"/>
      <c r="AI45" s="119"/>
      <c r="AJ45" s="119"/>
      <c r="AK45" s="119"/>
      <c r="AL45" s="119"/>
      <c r="AM45" s="119">
        <v>306</v>
      </c>
      <c r="AN45" s="119"/>
      <c r="AO45" s="119"/>
      <c r="AP45" s="119"/>
      <c r="AQ45" s="119"/>
      <c r="AR45" s="119"/>
      <c r="AS45" s="119"/>
      <c r="AT45" s="119"/>
      <c r="AU45" s="119"/>
      <c r="AV45" s="119">
        <v>426</v>
      </c>
      <c r="AW45" s="119"/>
      <c r="AX45" s="119"/>
      <c r="AY45" s="119"/>
      <c r="AZ45" s="119"/>
      <c r="BA45" s="119"/>
      <c r="BB45" s="119"/>
      <c r="BC45" s="119"/>
      <c r="BD45" s="119"/>
      <c r="BE45" s="119" t="s">
        <v>146</v>
      </c>
      <c r="BF45" s="119"/>
      <c r="BG45" s="119"/>
      <c r="BH45" s="119"/>
      <c r="BI45" s="119"/>
      <c r="BJ45" s="119"/>
      <c r="BK45" s="119"/>
      <c r="BL45" s="119"/>
      <c r="BM45" s="119"/>
    </row>
    <row r="46" spans="1:65" ht="13.5" customHeight="1">
      <c r="A46" s="132"/>
      <c r="B46" s="97" t="s">
        <v>23</v>
      </c>
      <c r="C46" s="131">
        <v>21423</v>
      </c>
      <c r="D46" s="130"/>
      <c r="E46" s="130"/>
      <c r="F46" s="130"/>
      <c r="G46" s="130"/>
      <c r="H46" s="130"/>
      <c r="I46" s="130"/>
      <c r="J46" s="130"/>
      <c r="K46" s="130"/>
      <c r="L46" s="130"/>
      <c r="M46" s="131">
        <v>5341</v>
      </c>
      <c r="N46" s="130"/>
      <c r="O46" s="130"/>
      <c r="P46" s="130"/>
      <c r="Q46" s="130"/>
      <c r="R46" s="130"/>
      <c r="S46" s="130"/>
      <c r="T46" s="130"/>
      <c r="U46" s="130"/>
      <c r="V46" s="130"/>
      <c r="W46" s="130"/>
      <c r="X46" s="130"/>
      <c r="Y46" s="130"/>
      <c r="Z46" s="130"/>
      <c r="AA46" s="130"/>
      <c r="AB46" s="130"/>
      <c r="AC46" s="132"/>
      <c r="AD46" s="130">
        <v>1209</v>
      </c>
      <c r="AE46" s="130"/>
      <c r="AF46" s="130"/>
      <c r="AG46" s="130"/>
      <c r="AH46" s="130"/>
      <c r="AI46" s="130"/>
      <c r="AJ46" s="130"/>
      <c r="AK46" s="130"/>
      <c r="AL46" s="130"/>
      <c r="AM46" s="130">
        <v>2135</v>
      </c>
      <c r="AN46" s="130"/>
      <c r="AO46" s="130"/>
      <c r="AP46" s="130"/>
      <c r="AQ46" s="130"/>
      <c r="AR46" s="130"/>
      <c r="AS46" s="130"/>
      <c r="AT46" s="130"/>
      <c r="AU46" s="130"/>
      <c r="AV46" s="130">
        <v>1997</v>
      </c>
      <c r="AW46" s="130"/>
      <c r="AX46" s="130"/>
      <c r="AY46" s="130"/>
      <c r="AZ46" s="130"/>
      <c r="BA46" s="130"/>
      <c r="BB46" s="130"/>
      <c r="BC46" s="130"/>
      <c r="BD46" s="130"/>
      <c r="BE46" s="130" t="s">
        <v>146</v>
      </c>
      <c r="BF46" s="130"/>
      <c r="BG46" s="130"/>
      <c r="BH46" s="130"/>
      <c r="BI46" s="130"/>
      <c r="BJ46" s="130"/>
      <c r="BK46" s="130"/>
      <c r="BL46" s="130"/>
      <c r="BM46" s="130"/>
    </row>
    <row r="47" spans="1:65" ht="13.5" customHeight="1">
      <c r="A47" s="116">
        <v>17</v>
      </c>
      <c r="B47" s="99" t="s">
        <v>22</v>
      </c>
      <c r="C47" s="118">
        <v>20936</v>
      </c>
      <c r="D47" s="119"/>
      <c r="E47" s="119"/>
      <c r="F47" s="119"/>
      <c r="G47" s="119"/>
      <c r="H47" s="119"/>
      <c r="I47" s="119"/>
      <c r="J47" s="119"/>
      <c r="K47" s="119"/>
      <c r="L47" s="119"/>
      <c r="M47" s="118">
        <v>1944</v>
      </c>
      <c r="N47" s="119"/>
      <c r="O47" s="119"/>
      <c r="P47" s="119"/>
      <c r="Q47" s="119"/>
      <c r="R47" s="119"/>
      <c r="S47" s="119"/>
      <c r="T47" s="119"/>
      <c r="U47" s="119"/>
      <c r="V47" s="119"/>
      <c r="W47" s="119"/>
      <c r="X47" s="119"/>
      <c r="Y47" s="119"/>
      <c r="Z47" s="119"/>
      <c r="AA47" s="119"/>
      <c r="AB47" s="119"/>
      <c r="AC47" s="116"/>
      <c r="AD47" s="119">
        <v>1139</v>
      </c>
      <c r="AE47" s="119"/>
      <c r="AF47" s="119"/>
      <c r="AG47" s="119"/>
      <c r="AH47" s="119"/>
      <c r="AI47" s="119"/>
      <c r="AJ47" s="119"/>
      <c r="AK47" s="119"/>
      <c r="AL47" s="119"/>
      <c r="AM47" s="119">
        <v>431</v>
      </c>
      <c r="AN47" s="119"/>
      <c r="AO47" s="119"/>
      <c r="AP47" s="119"/>
      <c r="AQ47" s="119"/>
      <c r="AR47" s="119"/>
      <c r="AS47" s="119"/>
      <c r="AT47" s="119"/>
      <c r="AU47" s="119"/>
      <c r="AV47" s="119">
        <v>284</v>
      </c>
      <c r="AW47" s="119"/>
      <c r="AX47" s="119"/>
      <c r="AY47" s="119"/>
      <c r="AZ47" s="119"/>
      <c r="BA47" s="119"/>
      <c r="BB47" s="119"/>
      <c r="BC47" s="119"/>
      <c r="BD47" s="119"/>
      <c r="BE47" s="119" t="s">
        <v>146</v>
      </c>
      <c r="BF47" s="119"/>
      <c r="BG47" s="119"/>
      <c r="BH47" s="119"/>
      <c r="BI47" s="119"/>
      <c r="BJ47" s="119"/>
      <c r="BK47" s="119"/>
      <c r="BL47" s="119"/>
      <c r="BM47" s="119"/>
    </row>
    <row r="48" spans="1:65" ht="13.5" customHeight="1">
      <c r="A48" s="132"/>
      <c r="B48" s="97" t="s">
        <v>23</v>
      </c>
      <c r="C48" s="131">
        <v>37646</v>
      </c>
      <c r="D48" s="130"/>
      <c r="E48" s="130"/>
      <c r="F48" s="130"/>
      <c r="G48" s="130"/>
      <c r="H48" s="130"/>
      <c r="I48" s="130"/>
      <c r="J48" s="130"/>
      <c r="K48" s="130"/>
      <c r="L48" s="130"/>
      <c r="M48" s="131">
        <v>9476</v>
      </c>
      <c r="N48" s="130"/>
      <c r="O48" s="130"/>
      <c r="P48" s="130"/>
      <c r="Q48" s="130"/>
      <c r="R48" s="130"/>
      <c r="S48" s="130"/>
      <c r="T48" s="130"/>
      <c r="U48" s="130"/>
      <c r="V48" s="130"/>
      <c r="W48" s="130"/>
      <c r="X48" s="130"/>
      <c r="Y48" s="130"/>
      <c r="Z48" s="130"/>
      <c r="AA48" s="130"/>
      <c r="AB48" s="130"/>
      <c r="AC48" s="132"/>
      <c r="AD48" s="130">
        <v>2041</v>
      </c>
      <c r="AE48" s="130"/>
      <c r="AF48" s="130"/>
      <c r="AG48" s="130"/>
      <c r="AH48" s="130"/>
      <c r="AI48" s="130"/>
      <c r="AJ48" s="130"/>
      <c r="AK48" s="130"/>
      <c r="AL48" s="130"/>
      <c r="AM48" s="130">
        <v>3839</v>
      </c>
      <c r="AN48" s="130"/>
      <c r="AO48" s="130"/>
      <c r="AP48" s="130"/>
      <c r="AQ48" s="130"/>
      <c r="AR48" s="130"/>
      <c r="AS48" s="130"/>
      <c r="AT48" s="130"/>
      <c r="AU48" s="130"/>
      <c r="AV48" s="130">
        <v>2633</v>
      </c>
      <c r="AW48" s="130"/>
      <c r="AX48" s="130"/>
      <c r="AY48" s="130"/>
      <c r="AZ48" s="130"/>
      <c r="BA48" s="130"/>
      <c r="BB48" s="130"/>
      <c r="BC48" s="130"/>
      <c r="BD48" s="130"/>
      <c r="BE48" s="130">
        <v>963</v>
      </c>
      <c r="BF48" s="130"/>
      <c r="BG48" s="130"/>
      <c r="BH48" s="130"/>
      <c r="BI48" s="130"/>
      <c r="BJ48" s="130"/>
      <c r="BK48" s="130"/>
      <c r="BL48" s="130"/>
      <c r="BM48" s="130"/>
    </row>
    <row r="49" spans="1:65" ht="13.5" customHeight="1">
      <c r="A49" s="116">
        <v>22</v>
      </c>
      <c r="B49" s="99" t="s">
        <v>22</v>
      </c>
      <c r="C49" s="118">
        <v>42330</v>
      </c>
      <c r="D49" s="119"/>
      <c r="E49" s="119"/>
      <c r="F49" s="119"/>
      <c r="G49" s="119"/>
      <c r="H49" s="119"/>
      <c r="I49" s="119"/>
      <c r="J49" s="119"/>
      <c r="K49" s="119"/>
      <c r="L49" s="119"/>
      <c r="M49" s="118">
        <v>1566</v>
      </c>
      <c r="N49" s="119"/>
      <c r="O49" s="119"/>
      <c r="P49" s="119"/>
      <c r="Q49" s="119"/>
      <c r="R49" s="119"/>
      <c r="S49" s="119"/>
      <c r="T49" s="119"/>
      <c r="U49" s="119"/>
      <c r="V49" s="119"/>
      <c r="W49" s="119"/>
      <c r="X49" s="119"/>
      <c r="Y49" s="119"/>
      <c r="Z49" s="119"/>
      <c r="AA49" s="119"/>
      <c r="AB49" s="119"/>
      <c r="AC49" s="116"/>
      <c r="AD49" s="119" t="s">
        <v>146</v>
      </c>
      <c r="AE49" s="119"/>
      <c r="AF49" s="119"/>
      <c r="AG49" s="119"/>
      <c r="AH49" s="119"/>
      <c r="AI49" s="119"/>
      <c r="AJ49" s="119"/>
      <c r="AK49" s="119"/>
      <c r="AL49" s="119"/>
      <c r="AM49" s="119" t="s">
        <v>146</v>
      </c>
      <c r="AN49" s="119"/>
      <c r="AO49" s="119"/>
      <c r="AP49" s="119"/>
      <c r="AQ49" s="119"/>
      <c r="AR49" s="119"/>
      <c r="AS49" s="119"/>
      <c r="AT49" s="119"/>
      <c r="AU49" s="119"/>
      <c r="AV49" s="119" t="s">
        <v>146</v>
      </c>
      <c r="AW49" s="119"/>
      <c r="AX49" s="119"/>
      <c r="AY49" s="119"/>
      <c r="AZ49" s="119"/>
      <c r="BA49" s="119"/>
      <c r="BB49" s="119"/>
      <c r="BC49" s="119"/>
      <c r="BD49" s="119"/>
      <c r="BE49" s="119" t="s">
        <v>146</v>
      </c>
      <c r="BF49" s="119"/>
      <c r="BG49" s="119"/>
      <c r="BH49" s="119"/>
      <c r="BI49" s="119"/>
      <c r="BJ49" s="119"/>
      <c r="BK49" s="119"/>
      <c r="BL49" s="119"/>
      <c r="BM49" s="119"/>
    </row>
    <row r="50" spans="1:65" ht="13.5" customHeight="1">
      <c r="A50" s="132"/>
      <c r="B50" s="97" t="s">
        <v>23</v>
      </c>
      <c r="C50" s="131">
        <v>913</v>
      </c>
      <c r="D50" s="130"/>
      <c r="E50" s="130"/>
      <c r="F50" s="130"/>
      <c r="G50" s="130"/>
      <c r="H50" s="130"/>
      <c r="I50" s="130"/>
      <c r="J50" s="130"/>
      <c r="K50" s="130"/>
      <c r="L50" s="130"/>
      <c r="M50" s="131">
        <v>17</v>
      </c>
      <c r="N50" s="130"/>
      <c r="O50" s="130"/>
      <c r="P50" s="130"/>
      <c r="Q50" s="130"/>
      <c r="R50" s="130"/>
      <c r="S50" s="130"/>
      <c r="T50" s="130"/>
      <c r="U50" s="130"/>
      <c r="V50" s="130"/>
      <c r="W50" s="130"/>
      <c r="X50" s="130"/>
      <c r="Y50" s="130"/>
      <c r="Z50" s="130"/>
      <c r="AA50" s="130"/>
      <c r="AB50" s="130"/>
      <c r="AC50" s="132"/>
      <c r="AD50" s="130" t="s">
        <v>146</v>
      </c>
      <c r="AE50" s="130"/>
      <c r="AF50" s="130"/>
      <c r="AG50" s="130"/>
      <c r="AH50" s="130"/>
      <c r="AI50" s="130"/>
      <c r="AJ50" s="130"/>
      <c r="AK50" s="130"/>
      <c r="AL50" s="130"/>
      <c r="AM50" s="130" t="s">
        <v>146</v>
      </c>
      <c r="AN50" s="130"/>
      <c r="AO50" s="130"/>
      <c r="AP50" s="130"/>
      <c r="AQ50" s="130"/>
      <c r="AR50" s="130"/>
      <c r="AS50" s="130"/>
      <c r="AT50" s="130"/>
      <c r="AU50" s="130"/>
      <c r="AV50" s="130" t="s">
        <v>146</v>
      </c>
      <c r="AW50" s="130"/>
      <c r="AX50" s="130"/>
      <c r="AY50" s="130"/>
      <c r="AZ50" s="130"/>
      <c r="BA50" s="130"/>
      <c r="BB50" s="130"/>
      <c r="BC50" s="130"/>
      <c r="BD50" s="130"/>
      <c r="BE50" s="130" t="s">
        <v>146</v>
      </c>
      <c r="BF50" s="130"/>
      <c r="BG50" s="130"/>
      <c r="BH50" s="130"/>
      <c r="BI50" s="130"/>
      <c r="BJ50" s="130"/>
      <c r="BK50" s="130"/>
      <c r="BL50" s="130"/>
      <c r="BM50" s="130"/>
    </row>
    <row r="51" spans="1:65" ht="13.5" customHeight="1">
      <c r="A51" s="116">
        <v>26</v>
      </c>
      <c r="B51" s="99" t="s">
        <v>22</v>
      </c>
      <c r="C51" s="118">
        <v>40165</v>
      </c>
      <c r="D51" s="119"/>
      <c r="E51" s="119"/>
      <c r="F51" s="119"/>
      <c r="G51" s="119"/>
      <c r="H51" s="119"/>
      <c r="I51" s="119"/>
      <c r="J51" s="119"/>
      <c r="K51" s="119"/>
      <c r="L51" s="119"/>
      <c r="M51" s="118">
        <v>1387</v>
      </c>
      <c r="N51" s="119"/>
      <c r="O51" s="119"/>
      <c r="P51" s="119"/>
      <c r="Q51" s="119"/>
      <c r="R51" s="119"/>
      <c r="S51" s="119"/>
      <c r="T51" s="119"/>
      <c r="U51" s="119"/>
      <c r="V51" s="119"/>
      <c r="W51" s="119"/>
      <c r="X51" s="119"/>
      <c r="Y51" s="119"/>
      <c r="Z51" s="119"/>
      <c r="AA51" s="119"/>
      <c r="AB51" s="119"/>
      <c r="AC51" s="116"/>
      <c r="AD51" s="119" t="s">
        <v>146</v>
      </c>
      <c r="AE51" s="119"/>
      <c r="AF51" s="119"/>
      <c r="AG51" s="119"/>
      <c r="AH51" s="119"/>
      <c r="AI51" s="119"/>
      <c r="AJ51" s="119"/>
      <c r="AK51" s="119"/>
      <c r="AL51" s="119"/>
      <c r="AM51" s="119" t="s">
        <v>146</v>
      </c>
      <c r="AN51" s="119"/>
      <c r="AO51" s="119"/>
      <c r="AP51" s="119"/>
      <c r="AQ51" s="119"/>
      <c r="AR51" s="119"/>
      <c r="AS51" s="119"/>
      <c r="AT51" s="119"/>
      <c r="AU51" s="119"/>
      <c r="AV51" s="119" t="s">
        <v>146</v>
      </c>
      <c r="AW51" s="119"/>
      <c r="AX51" s="119"/>
      <c r="AY51" s="119"/>
      <c r="AZ51" s="119"/>
      <c r="BA51" s="119"/>
      <c r="BB51" s="119"/>
      <c r="BC51" s="119"/>
      <c r="BD51" s="119"/>
      <c r="BE51" s="119" t="s">
        <v>146</v>
      </c>
      <c r="BF51" s="119"/>
      <c r="BG51" s="119"/>
      <c r="BH51" s="119"/>
      <c r="BI51" s="119"/>
      <c r="BJ51" s="119"/>
      <c r="BK51" s="119"/>
      <c r="BL51" s="119"/>
      <c r="BM51" s="119"/>
    </row>
    <row r="52" spans="1:65" ht="13.5" customHeight="1">
      <c r="A52" s="132"/>
      <c r="B52" s="97" t="s">
        <v>23</v>
      </c>
      <c r="C52" s="131">
        <v>1097</v>
      </c>
      <c r="D52" s="130"/>
      <c r="E52" s="130"/>
      <c r="F52" s="130"/>
      <c r="G52" s="130"/>
      <c r="H52" s="130"/>
      <c r="I52" s="130"/>
      <c r="J52" s="130"/>
      <c r="K52" s="130"/>
      <c r="L52" s="130"/>
      <c r="M52" s="131">
        <v>22</v>
      </c>
      <c r="N52" s="130"/>
      <c r="O52" s="130"/>
      <c r="P52" s="130"/>
      <c r="Q52" s="130"/>
      <c r="R52" s="130"/>
      <c r="S52" s="130"/>
      <c r="T52" s="130"/>
      <c r="U52" s="130"/>
      <c r="V52" s="130"/>
      <c r="W52" s="130"/>
      <c r="X52" s="130"/>
      <c r="Y52" s="130"/>
      <c r="Z52" s="130"/>
      <c r="AA52" s="130"/>
      <c r="AB52" s="130"/>
      <c r="AC52" s="132"/>
      <c r="AD52" s="130" t="s">
        <v>146</v>
      </c>
      <c r="AE52" s="130"/>
      <c r="AF52" s="130"/>
      <c r="AG52" s="130"/>
      <c r="AH52" s="130"/>
      <c r="AI52" s="130"/>
      <c r="AJ52" s="130"/>
      <c r="AK52" s="130"/>
      <c r="AL52" s="130"/>
      <c r="AM52" s="130" t="s">
        <v>146</v>
      </c>
      <c r="AN52" s="130"/>
      <c r="AO52" s="130"/>
      <c r="AP52" s="130"/>
      <c r="AQ52" s="130"/>
      <c r="AR52" s="130"/>
      <c r="AS52" s="130"/>
      <c r="AT52" s="130"/>
      <c r="AU52" s="130"/>
      <c r="AV52" s="130" t="s">
        <v>146</v>
      </c>
      <c r="AW52" s="130"/>
      <c r="AX52" s="130"/>
      <c r="AY52" s="130"/>
      <c r="AZ52" s="130"/>
      <c r="BA52" s="130"/>
      <c r="BB52" s="130"/>
      <c r="BC52" s="130"/>
      <c r="BD52" s="130"/>
      <c r="BE52" s="130" t="s">
        <v>146</v>
      </c>
      <c r="BF52" s="130"/>
      <c r="BG52" s="130"/>
      <c r="BH52" s="130"/>
      <c r="BI52" s="130"/>
      <c r="BJ52" s="130"/>
      <c r="BK52" s="130"/>
      <c r="BL52" s="130"/>
      <c r="BM52" s="130"/>
    </row>
    <row r="53" spans="1:65" ht="13.5" customHeight="1">
      <c r="A53" s="116">
        <v>27</v>
      </c>
      <c r="B53" s="99" t="s">
        <v>22</v>
      </c>
      <c r="C53" s="118">
        <v>39460</v>
      </c>
      <c r="D53" s="119"/>
      <c r="E53" s="119"/>
      <c r="F53" s="119"/>
      <c r="G53" s="119"/>
      <c r="H53" s="119"/>
      <c r="I53" s="119"/>
      <c r="J53" s="119"/>
      <c r="K53" s="119"/>
      <c r="L53" s="119"/>
      <c r="M53" s="118">
        <v>1314</v>
      </c>
      <c r="N53" s="119"/>
      <c r="O53" s="119"/>
      <c r="P53" s="119"/>
      <c r="Q53" s="119"/>
      <c r="R53" s="119"/>
      <c r="S53" s="119"/>
      <c r="T53" s="119"/>
      <c r="U53" s="119"/>
      <c r="V53" s="119"/>
      <c r="W53" s="119"/>
      <c r="X53" s="119"/>
      <c r="Y53" s="119"/>
      <c r="Z53" s="119"/>
      <c r="AA53" s="119"/>
      <c r="AB53" s="119"/>
      <c r="AC53" s="116"/>
      <c r="AD53" s="119" t="s">
        <v>146</v>
      </c>
      <c r="AE53" s="119"/>
      <c r="AF53" s="119"/>
      <c r="AG53" s="119"/>
      <c r="AH53" s="119"/>
      <c r="AI53" s="119"/>
      <c r="AJ53" s="119"/>
      <c r="AK53" s="119"/>
      <c r="AL53" s="119"/>
      <c r="AM53" s="119" t="s">
        <v>146</v>
      </c>
      <c r="AN53" s="119"/>
      <c r="AO53" s="119"/>
      <c r="AP53" s="119"/>
      <c r="AQ53" s="119"/>
      <c r="AR53" s="119"/>
      <c r="AS53" s="119"/>
      <c r="AT53" s="119"/>
      <c r="AU53" s="119"/>
      <c r="AV53" s="119" t="s">
        <v>146</v>
      </c>
      <c r="AW53" s="119"/>
      <c r="AX53" s="119"/>
      <c r="AY53" s="119"/>
      <c r="AZ53" s="119"/>
      <c r="BA53" s="119"/>
      <c r="BB53" s="119"/>
      <c r="BC53" s="119"/>
      <c r="BD53" s="119"/>
      <c r="BE53" s="119" t="s">
        <v>146</v>
      </c>
      <c r="BF53" s="119"/>
      <c r="BG53" s="119"/>
      <c r="BH53" s="119"/>
      <c r="BI53" s="119"/>
      <c r="BJ53" s="119"/>
      <c r="BK53" s="119"/>
      <c r="BL53" s="119"/>
      <c r="BM53" s="119"/>
    </row>
    <row r="54" spans="1:65" ht="13.5" customHeight="1">
      <c r="A54" s="132"/>
      <c r="B54" s="97" t="s">
        <v>23</v>
      </c>
      <c r="C54" s="131">
        <v>1088</v>
      </c>
      <c r="D54" s="130"/>
      <c r="E54" s="130"/>
      <c r="F54" s="130"/>
      <c r="G54" s="130"/>
      <c r="H54" s="130"/>
      <c r="I54" s="130"/>
      <c r="J54" s="130"/>
      <c r="K54" s="130"/>
      <c r="L54" s="130"/>
      <c r="M54" s="131">
        <v>26</v>
      </c>
      <c r="N54" s="130"/>
      <c r="O54" s="130"/>
      <c r="P54" s="130"/>
      <c r="Q54" s="130"/>
      <c r="R54" s="130"/>
      <c r="S54" s="130"/>
      <c r="T54" s="130"/>
      <c r="U54" s="130"/>
      <c r="V54" s="130"/>
      <c r="W54" s="130"/>
      <c r="X54" s="130"/>
      <c r="Y54" s="130"/>
      <c r="Z54" s="130"/>
      <c r="AA54" s="130"/>
      <c r="AB54" s="130"/>
      <c r="AC54" s="132"/>
      <c r="AD54" s="130" t="s">
        <v>146</v>
      </c>
      <c r="AE54" s="130"/>
      <c r="AF54" s="130"/>
      <c r="AG54" s="130"/>
      <c r="AH54" s="130"/>
      <c r="AI54" s="130"/>
      <c r="AJ54" s="130"/>
      <c r="AK54" s="130"/>
      <c r="AL54" s="130"/>
      <c r="AM54" s="130" t="s">
        <v>146</v>
      </c>
      <c r="AN54" s="130"/>
      <c r="AO54" s="130"/>
      <c r="AP54" s="130"/>
      <c r="AQ54" s="130"/>
      <c r="AR54" s="130"/>
      <c r="AS54" s="130"/>
      <c r="AT54" s="130"/>
      <c r="AU54" s="130"/>
      <c r="AV54" s="130" t="s">
        <v>146</v>
      </c>
      <c r="AW54" s="130"/>
      <c r="AX54" s="130"/>
      <c r="AY54" s="130"/>
      <c r="AZ54" s="130"/>
      <c r="BA54" s="130"/>
      <c r="BB54" s="130"/>
      <c r="BC54" s="130"/>
      <c r="BD54" s="130"/>
      <c r="BE54" s="130" t="s">
        <v>146</v>
      </c>
      <c r="BF54" s="130"/>
      <c r="BG54" s="130"/>
      <c r="BH54" s="130"/>
      <c r="BI54" s="130"/>
      <c r="BJ54" s="130"/>
      <c r="BK54" s="130"/>
      <c r="BL54" s="130"/>
      <c r="BM54" s="130"/>
    </row>
    <row r="55" spans="1:65" ht="13.5" customHeight="1">
      <c r="A55" s="116">
        <v>28</v>
      </c>
      <c r="B55" s="99" t="s">
        <v>22</v>
      </c>
      <c r="C55" s="118">
        <v>36267</v>
      </c>
      <c r="D55" s="119"/>
      <c r="E55" s="119"/>
      <c r="F55" s="119"/>
      <c r="G55" s="119"/>
      <c r="H55" s="119"/>
      <c r="I55" s="119"/>
      <c r="J55" s="119"/>
      <c r="K55" s="119"/>
      <c r="L55" s="119"/>
      <c r="M55" s="118">
        <v>1184</v>
      </c>
      <c r="N55" s="119"/>
      <c r="O55" s="119"/>
      <c r="P55" s="119"/>
      <c r="Q55" s="119"/>
      <c r="R55" s="119"/>
      <c r="S55" s="119"/>
      <c r="T55" s="119"/>
      <c r="U55" s="119"/>
      <c r="V55" s="119"/>
      <c r="W55" s="119"/>
      <c r="X55" s="119"/>
      <c r="Y55" s="119"/>
      <c r="Z55" s="119"/>
      <c r="AA55" s="119"/>
      <c r="AB55" s="119"/>
      <c r="AC55" s="116"/>
      <c r="AD55" s="119" t="s">
        <v>146</v>
      </c>
      <c r="AE55" s="119"/>
      <c r="AF55" s="119"/>
      <c r="AG55" s="119"/>
      <c r="AH55" s="119"/>
      <c r="AI55" s="119"/>
      <c r="AJ55" s="119"/>
      <c r="AK55" s="119"/>
      <c r="AL55" s="119"/>
      <c r="AM55" s="119" t="s">
        <v>146</v>
      </c>
      <c r="AN55" s="119"/>
      <c r="AO55" s="119"/>
      <c r="AP55" s="119"/>
      <c r="AQ55" s="119"/>
      <c r="AR55" s="119"/>
      <c r="AS55" s="119"/>
      <c r="AT55" s="119"/>
      <c r="AU55" s="119"/>
      <c r="AV55" s="119" t="s">
        <v>146</v>
      </c>
      <c r="AW55" s="119"/>
      <c r="AX55" s="119"/>
      <c r="AY55" s="119"/>
      <c r="AZ55" s="119"/>
      <c r="BA55" s="119"/>
      <c r="BB55" s="119"/>
      <c r="BC55" s="119"/>
      <c r="BD55" s="119"/>
      <c r="BE55" s="119" t="s">
        <v>146</v>
      </c>
      <c r="BF55" s="119"/>
      <c r="BG55" s="119"/>
      <c r="BH55" s="119"/>
      <c r="BI55" s="119"/>
      <c r="BJ55" s="119"/>
      <c r="BK55" s="119"/>
      <c r="BL55" s="119"/>
      <c r="BM55" s="119"/>
    </row>
    <row r="56" spans="1:65" ht="13.5" customHeight="1">
      <c r="A56" s="117"/>
      <c r="B56" s="10" t="s">
        <v>23</v>
      </c>
      <c r="C56" s="120">
        <v>863</v>
      </c>
      <c r="D56" s="121"/>
      <c r="E56" s="121"/>
      <c r="F56" s="121"/>
      <c r="G56" s="121"/>
      <c r="H56" s="121"/>
      <c r="I56" s="121"/>
      <c r="J56" s="121"/>
      <c r="K56" s="121"/>
      <c r="L56" s="121"/>
      <c r="M56" s="120">
        <v>25</v>
      </c>
      <c r="N56" s="121"/>
      <c r="O56" s="121"/>
      <c r="P56" s="121"/>
      <c r="Q56" s="121"/>
      <c r="R56" s="121"/>
      <c r="S56" s="121"/>
      <c r="T56" s="121"/>
      <c r="U56" s="121"/>
      <c r="V56" s="121"/>
      <c r="W56" s="121"/>
      <c r="X56" s="121"/>
      <c r="Y56" s="121"/>
      <c r="Z56" s="121"/>
      <c r="AA56" s="121"/>
      <c r="AB56" s="121"/>
      <c r="AC56" s="117"/>
      <c r="AD56" s="130" t="s">
        <v>146</v>
      </c>
      <c r="AE56" s="130"/>
      <c r="AF56" s="130"/>
      <c r="AG56" s="130"/>
      <c r="AH56" s="130"/>
      <c r="AI56" s="130"/>
      <c r="AJ56" s="130"/>
      <c r="AK56" s="130"/>
      <c r="AL56" s="130"/>
      <c r="AM56" s="130" t="s">
        <v>146</v>
      </c>
      <c r="AN56" s="130"/>
      <c r="AO56" s="130"/>
      <c r="AP56" s="130"/>
      <c r="AQ56" s="130"/>
      <c r="AR56" s="130"/>
      <c r="AS56" s="130"/>
      <c r="AT56" s="130"/>
      <c r="AU56" s="130"/>
      <c r="AV56" s="130" t="s">
        <v>146</v>
      </c>
      <c r="AW56" s="130"/>
      <c r="AX56" s="130"/>
      <c r="AY56" s="130"/>
      <c r="AZ56" s="130"/>
      <c r="BA56" s="130"/>
      <c r="BB56" s="130"/>
      <c r="BC56" s="130"/>
      <c r="BD56" s="130"/>
      <c r="BE56" s="130" t="s">
        <v>146</v>
      </c>
      <c r="BF56" s="130"/>
      <c r="BG56" s="130"/>
      <c r="BH56" s="130"/>
      <c r="BI56" s="130"/>
      <c r="BJ56" s="130"/>
      <c r="BK56" s="130"/>
      <c r="BL56" s="130"/>
      <c r="BM56" s="130"/>
    </row>
    <row r="57" spans="1:65" ht="13.5" customHeight="1">
      <c r="A57" s="116">
        <v>29</v>
      </c>
      <c r="B57" s="99" t="s">
        <v>22</v>
      </c>
      <c r="C57" s="123">
        <v>38986</v>
      </c>
      <c r="D57" s="122"/>
      <c r="E57" s="122"/>
      <c r="F57" s="122"/>
      <c r="G57" s="122"/>
      <c r="H57" s="122"/>
      <c r="I57" s="122"/>
      <c r="J57" s="122"/>
      <c r="K57" s="122"/>
      <c r="L57" s="122"/>
      <c r="M57" s="123">
        <v>993</v>
      </c>
      <c r="N57" s="122"/>
      <c r="O57" s="122"/>
      <c r="P57" s="122"/>
      <c r="Q57" s="122"/>
      <c r="R57" s="122"/>
      <c r="S57" s="122"/>
      <c r="T57" s="122"/>
      <c r="U57" s="122"/>
      <c r="V57" s="122"/>
      <c r="W57" s="122"/>
      <c r="X57" s="122"/>
      <c r="Y57" s="122"/>
      <c r="Z57" s="122"/>
      <c r="AA57" s="122"/>
      <c r="AB57" s="122"/>
      <c r="AC57" s="124"/>
      <c r="AD57" s="122" t="s">
        <v>146</v>
      </c>
      <c r="AE57" s="122"/>
      <c r="AF57" s="122"/>
      <c r="AG57" s="122"/>
      <c r="AH57" s="122"/>
      <c r="AI57" s="122"/>
      <c r="AJ57" s="122"/>
      <c r="AK57" s="122"/>
      <c r="AL57" s="122"/>
      <c r="AM57" s="122" t="s">
        <v>146</v>
      </c>
      <c r="AN57" s="122"/>
      <c r="AO57" s="122"/>
      <c r="AP57" s="122"/>
      <c r="AQ57" s="122"/>
      <c r="AR57" s="122"/>
      <c r="AS57" s="122"/>
      <c r="AT57" s="122"/>
      <c r="AU57" s="122"/>
      <c r="AV57" s="122" t="s">
        <v>146</v>
      </c>
      <c r="AW57" s="122"/>
      <c r="AX57" s="122"/>
      <c r="AY57" s="122"/>
      <c r="AZ57" s="122"/>
      <c r="BA57" s="122"/>
      <c r="BB57" s="122"/>
      <c r="BC57" s="122"/>
      <c r="BD57" s="122"/>
      <c r="BE57" s="122" t="s">
        <v>146</v>
      </c>
      <c r="BF57" s="122"/>
      <c r="BG57" s="122"/>
      <c r="BH57" s="122"/>
      <c r="BI57" s="122"/>
      <c r="BJ57" s="122"/>
      <c r="BK57" s="122"/>
      <c r="BL57" s="122"/>
      <c r="BM57" s="122"/>
    </row>
    <row r="58" spans="1:65" ht="13.5" customHeight="1">
      <c r="A58" s="117"/>
      <c r="B58" s="10" t="s">
        <v>23</v>
      </c>
      <c r="C58" s="125">
        <v>935</v>
      </c>
      <c r="D58" s="126"/>
      <c r="E58" s="126"/>
      <c r="F58" s="126"/>
      <c r="G58" s="126"/>
      <c r="H58" s="126"/>
      <c r="I58" s="126"/>
      <c r="J58" s="126"/>
      <c r="K58" s="126"/>
      <c r="L58" s="126"/>
      <c r="M58" s="127">
        <v>20</v>
      </c>
      <c r="N58" s="128"/>
      <c r="O58" s="128"/>
      <c r="P58" s="128"/>
      <c r="Q58" s="128"/>
      <c r="R58" s="128"/>
      <c r="S58" s="128"/>
      <c r="T58" s="128"/>
      <c r="U58" s="128"/>
      <c r="V58" s="128"/>
      <c r="W58" s="128"/>
      <c r="X58" s="128"/>
      <c r="Y58" s="128"/>
      <c r="Z58" s="128"/>
      <c r="AA58" s="128"/>
      <c r="AB58" s="128"/>
      <c r="AC58" s="129"/>
      <c r="AD58" s="128" t="s">
        <v>146</v>
      </c>
      <c r="AE58" s="128"/>
      <c r="AF58" s="128"/>
      <c r="AG58" s="128"/>
      <c r="AH58" s="128"/>
      <c r="AI58" s="128"/>
      <c r="AJ58" s="128"/>
      <c r="AK58" s="128"/>
      <c r="AL58" s="128"/>
      <c r="AM58" s="128" t="s">
        <v>146</v>
      </c>
      <c r="AN58" s="128"/>
      <c r="AO58" s="128"/>
      <c r="AP58" s="128"/>
      <c r="AQ58" s="128"/>
      <c r="AR58" s="128"/>
      <c r="AS58" s="128"/>
      <c r="AT58" s="128"/>
      <c r="AU58" s="128"/>
      <c r="AV58" s="128" t="s">
        <v>146</v>
      </c>
      <c r="AW58" s="128"/>
      <c r="AX58" s="128"/>
      <c r="AY58" s="128"/>
      <c r="AZ58" s="128"/>
      <c r="BA58" s="128"/>
      <c r="BB58" s="128"/>
      <c r="BC58" s="128"/>
      <c r="BD58" s="128"/>
      <c r="BE58" s="128" t="s">
        <v>146</v>
      </c>
      <c r="BF58" s="128"/>
      <c r="BG58" s="128"/>
      <c r="BH58" s="128"/>
      <c r="BI58" s="128"/>
      <c r="BJ58" s="128"/>
      <c r="BK58" s="128"/>
      <c r="BL58" s="128"/>
      <c r="BM58" s="128"/>
    </row>
    <row r="59" spans="1:65">
      <c r="A59" s="5" t="s">
        <v>163</v>
      </c>
      <c r="B59" s="30"/>
      <c r="C59" s="30"/>
      <c r="D59" s="30"/>
      <c r="E59" s="30"/>
      <c r="F59" s="30"/>
      <c r="G59" s="30"/>
      <c r="H59" s="30"/>
      <c r="I59" s="30"/>
      <c r="J59" s="14"/>
      <c r="K59" s="14"/>
      <c r="L59" s="14"/>
      <c r="M59" s="14"/>
      <c r="N59" s="14"/>
      <c r="O59" s="14"/>
      <c r="P59" s="14"/>
      <c r="Q59" s="14"/>
      <c r="R59" s="14"/>
      <c r="S59" s="14"/>
      <c r="T59" s="14"/>
      <c r="U59" s="14"/>
      <c r="V59" s="14"/>
      <c r="W59" s="14"/>
      <c r="X59" s="14"/>
      <c r="Y59" s="14"/>
      <c r="Z59" s="14"/>
      <c r="AA59" s="14"/>
      <c r="AB59" s="14"/>
      <c r="AC59" s="14"/>
      <c r="AD59" s="14"/>
      <c r="AE59" s="14"/>
      <c r="AF59" s="14"/>
      <c r="AG59" s="14"/>
      <c r="AH59" s="14"/>
      <c r="AI59" s="14"/>
      <c r="AJ59" s="14"/>
      <c r="AK59" s="14"/>
      <c r="AL59" s="14"/>
      <c r="AM59" s="14"/>
      <c r="AN59" s="14"/>
      <c r="AO59" s="14"/>
      <c r="AP59" s="14"/>
      <c r="AQ59" s="14"/>
      <c r="AR59" s="14"/>
      <c r="AS59" s="14"/>
      <c r="AT59" s="14"/>
      <c r="AU59" s="14"/>
      <c r="AV59" s="14"/>
      <c r="AW59" s="14"/>
      <c r="AX59" s="14"/>
      <c r="AY59" s="14"/>
      <c r="AZ59" s="14"/>
      <c r="BA59" s="14"/>
      <c r="BB59" s="14"/>
      <c r="BC59" s="14"/>
      <c r="BD59" s="14"/>
      <c r="BE59" s="14"/>
      <c r="BF59" s="14"/>
      <c r="BG59" s="14"/>
      <c r="BH59" s="14"/>
      <c r="BI59" s="30"/>
      <c r="BJ59" s="14"/>
      <c r="BK59" s="14"/>
      <c r="BL59" s="30"/>
      <c r="BM59" s="6" t="s">
        <v>80</v>
      </c>
    </row>
    <row r="60" spans="1:65">
      <c r="A60" s="2" t="s">
        <v>200</v>
      </c>
      <c r="J60" s="6"/>
      <c r="K60" s="6"/>
      <c r="L60" s="6"/>
      <c r="M60" s="6"/>
      <c r="N60" s="6"/>
      <c r="O60" s="6"/>
      <c r="P60" s="6"/>
      <c r="Q60" s="6"/>
      <c r="R60" s="6"/>
      <c r="S60" s="6"/>
      <c r="T60" s="6"/>
      <c r="U60" s="6"/>
      <c r="V60" s="6"/>
      <c r="W60" s="6"/>
      <c r="X60" s="6"/>
      <c r="Y60" s="6"/>
      <c r="Z60" s="6"/>
      <c r="AA60" s="6"/>
      <c r="AB60" s="6"/>
      <c r="AC60" s="6"/>
      <c r="AD60" s="6"/>
      <c r="AE60" s="6"/>
      <c r="AF60" s="6"/>
      <c r="AG60" s="6"/>
      <c r="AH60" s="6"/>
      <c r="AI60" s="6"/>
      <c r="AJ60" s="6"/>
      <c r="AK60" s="6"/>
      <c r="AL60" s="6"/>
      <c r="AM60" s="6"/>
      <c r="AN60" s="6"/>
      <c r="AO60" s="6"/>
      <c r="AP60" s="6"/>
      <c r="AQ60" s="6"/>
      <c r="AR60" s="6"/>
      <c r="AS60" s="6"/>
      <c r="AT60" s="6"/>
      <c r="AU60" s="6"/>
      <c r="AV60" s="6"/>
      <c r="AW60" s="6"/>
      <c r="AX60" s="6"/>
      <c r="AY60" s="6"/>
      <c r="AZ60" s="6"/>
      <c r="BA60" s="6"/>
      <c r="BB60" s="6"/>
      <c r="BC60" s="6"/>
      <c r="BD60" s="6"/>
      <c r="BE60" s="6"/>
      <c r="BF60" s="6"/>
      <c r="BG60" s="6"/>
      <c r="BH60" s="6"/>
      <c r="BI60" s="6"/>
      <c r="BJ60" s="6"/>
      <c r="BK60" s="6"/>
      <c r="BL60" s="6"/>
      <c r="BM60" s="6"/>
    </row>
    <row r="61" spans="1:65">
      <c r="A61" s="4" t="s">
        <v>201</v>
      </c>
      <c r="J61" s="6"/>
      <c r="K61" s="6"/>
      <c r="L61" s="6"/>
      <c r="M61" s="6"/>
      <c r="N61" s="6"/>
      <c r="O61" s="6"/>
      <c r="P61" s="6"/>
      <c r="Q61" s="6"/>
      <c r="R61" s="6"/>
      <c r="S61" s="6"/>
      <c r="T61" s="6"/>
      <c r="U61" s="6"/>
      <c r="V61" s="6"/>
      <c r="W61" s="6"/>
      <c r="X61" s="6"/>
      <c r="Y61" s="6"/>
      <c r="Z61" s="6"/>
      <c r="AA61" s="6"/>
      <c r="AB61" s="6"/>
      <c r="AC61" s="6"/>
      <c r="AD61" s="6"/>
      <c r="AE61" s="6"/>
      <c r="AF61" s="6"/>
      <c r="AG61" s="6"/>
      <c r="AH61" s="6"/>
      <c r="AI61" s="6"/>
      <c r="AJ61" s="6"/>
      <c r="AK61" s="6"/>
      <c r="AL61" s="6"/>
      <c r="AM61" s="6"/>
      <c r="AN61" s="6"/>
      <c r="AO61" s="6"/>
      <c r="AP61" s="6"/>
      <c r="AQ61" s="6"/>
      <c r="AR61" s="6"/>
      <c r="AS61" s="6"/>
      <c r="AT61" s="6"/>
      <c r="AU61" s="6"/>
      <c r="AV61" s="6"/>
      <c r="AW61" s="6"/>
      <c r="AX61" s="6"/>
      <c r="AY61" s="6"/>
      <c r="AZ61" s="6"/>
      <c r="BA61" s="6"/>
      <c r="BB61" s="6"/>
      <c r="BC61" s="6"/>
      <c r="BD61" s="6"/>
      <c r="BE61" s="6"/>
      <c r="BF61" s="6"/>
      <c r="BG61" s="6"/>
      <c r="BH61" s="6"/>
      <c r="BI61" s="6"/>
      <c r="BJ61" s="6"/>
      <c r="BK61" s="6"/>
      <c r="BL61" s="6"/>
      <c r="BM61" s="6"/>
    </row>
    <row r="62" spans="1:65">
      <c r="A62" s="4" t="s">
        <v>206</v>
      </c>
      <c r="J62" s="6"/>
      <c r="K62" s="6"/>
      <c r="L62" s="6"/>
      <c r="M62" s="6"/>
      <c r="N62" s="6"/>
      <c r="O62" s="6"/>
      <c r="P62" s="6"/>
      <c r="Q62" s="6"/>
      <c r="R62" s="6"/>
      <c r="S62" s="6"/>
      <c r="T62" s="6"/>
      <c r="U62" s="6"/>
      <c r="V62" s="6"/>
      <c r="W62" s="6"/>
      <c r="X62" s="6"/>
      <c r="Y62" s="6"/>
      <c r="Z62" s="6"/>
      <c r="AA62" s="6"/>
      <c r="AB62" s="6"/>
      <c r="AC62" s="6"/>
      <c r="AD62" s="6"/>
      <c r="AE62" s="6"/>
      <c r="AF62" s="6"/>
      <c r="AG62" s="6"/>
      <c r="AH62" s="6"/>
      <c r="AI62" s="6"/>
      <c r="AJ62" s="6"/>
      <c r="AK62" s="6"/>
      <c r="AL62" s="6"/>
      <c r="AM62" s="6"/>
      <c r="AN62" s="6"/>
      <c r="AO62" s="6"/>
      <c r="AP62" s="6"/>
      <c r="AQ62" s="6"/>
      <c r="AR62" s="6"/>
      <c r="AS62" s="6"/>
      <c r="AT62" s="6"/>
      <c r="AU62" s="6"/>
      <c r="AV62" s="6"/>
      <c r="AW62" s="6"/>
      <c r="AX62" s="6"/>
      <c r="AY62" s="6"/>
      <c r="AZ62" s="6"/>
      <c r="BA62" s="6"/>
      <c r="BB62" s="6"/>
      <c r="BC62" s="6"/>
      <c r="BD62" s="6"/>
      <c r="BE62" s="6"/>
      <c r="BF62" s="6"/>
      <c r="BG62" s="6"/>
      <c r="BH62" s="6"/>
      <c r="BI62" s="6"/>
      <c r="BJ62" s="6"/>
      <c r="BK62" s="6"/>
      <c r="BL62" s="6"/>
      <c r="BM62" s="6"/>
    </row>
  </sheetData>
  <mergeCells count="365">
    <mergeCell ref="AV56:BD56"/>
    <mergeCell ref="BE56:BM56"/>
    <mergeCell ref="BE47:BM47"/>
    <mergeCell ref="M48:AC48"/>
    <mergeCell ref="AD48:AL48"/>
    <mergeCell ref="AM48:AU48"/>
    <mergeCell ref="AV48:BD48"/>
    <mergeCell ref="BE48:BM48"/>
    <mergeCell ref="BE53:BM53"/>
    <mergeCell ref="M54:AC54"/>
    <mergeCell ref="AD54:AL54"/>
    <mergeCell ref="AM54:AU54"/>
    <mergeCell ref="AV54:BD54"/>
    <mergeCell ref="BE54:BM54"/>
    <mergeCell ref="BE49:BM49"/>
    <mergeCell ref="M50:AC50"/>
    <mergeCell ref="AD50:AL50"/>
    <mergeCell ref="AM50:AU50"/>
    <mergeCell ref="AV50:BD50"/>
    <mergeCell ref="BE50:BM50"/>
    <mergeCell ref="BE51:BM51"/>
    <mergeCell ref="AM43:AU43"/>
    <mergeCell ref="AV43:BD43"/>
    <mergeCell ref="BE43:BM43"/>
    <mergeCell ref="M44:AC44"/>
    <mergeCell ref="AD44:AL44"/>
    <mergeCell ref="AM44:AU44"/>
    <mergeCell ref="AD46:AL46"/>
    <mergeCell ref="AM46:AU46"/>
    <mergeCell ref="AV46:BD46"/>
    <mergeCell ref="BE46:BM46"/>
    <mergeCell ref="BG24:BM24"/>
    <mergeCell ref="BG25:BM25"/>
    <mergeCell ref="BG26:BM26"/>
    <mergeCell ref="BG27:BM27"/>
    <mergeCell ref="BG28:BM28"/>
    <mergeCell ref="BG29:BM29"/>
    <mergeCell ref="BG18:BM18"/>
    <mergeCell ref="BG19:BM19"/>
    <mergeCell ref="BG20:BM20"/>
    <mergeCell ref="BG21:BM21"/>
    <mergeCell ref="BG22:BM22"/>
    <mergeCell ref="BG23:BM23"/>
    <mergeCell ref="BG12:BM12"/>
    <mergeCell ref="BG13:BM13"/>
    <mergeCell ref="BG14:BM14"/>
    <mergeCell ref="BG15:BM15"/>
    <mergeCell ref="BG16:BM16"/>
    <mergeCell ref="BG17:BM17"/>
    <mergeCell ref="BG6:BM6"/>
    <mergeCell ref="BG7:BM7"/>
    <mergeCell ref="BG8:BM8"/>
    <mergeCell ref="BG9:BM9"/>
    <mergeCell ref="BG10:BM10"/>
    <mergeCell ref="BG11:BM11"/>
    <mergeCell ref="X4:AD4"/>
    <mergeCell ref="AE4:AK5"/>
    <mergeCell ref="AL4:AR4"/>
    <mergeCell ref="AS4:AY5"/>
    <mergeCell ref="AZ4:BF4"/>
    <mergeCell ref="BG4:BM5"/>
    <mergeCell ref="X5:AD5"/>
    <mergeCell ref="AL5:AR5"/>
    <mergeCell ref="AZ5:BF5"/>
    <mergeCell ref="A1:BM1"/>
    <mergeCell ref="C2:I3"/>
    <mergeCell ref="J2:P3"/>
    <mergeCell ref="Q2:W3"/>
    <mergeCell ref="X2:AD3"/>
    <mergeCell ref="AE2:AK3"/>
    <mergeCell ref="AL2:AR3"/>
    <mergeCell ref="AS2:AY3"/>
    <mergeCell ref="AZ2:BF3"/>
    <mergeCell ref="BG2:BM3"/>
    <mergeCell ref="A3:B3"/>
    <mergeCell ref="A4:B5"/>
    <mergeCell ref="C4:I5"/>
    <mergeCell ref="J4:P4"/>
    <mergeCell ref="Q4:W4"/>
    <mergeCell ref="J5:P5"/>
    <mergeCell ref="Q5:W5"/>
    <mergeCell ref="A6:A8"/>
    <mergeCell ref="C6:I6"/>
    <mergeCell ref="J6:P6"/>
    <mergeCell ref="Q6:W6"/>
    <mergeCell ref="C8:I8"/>
    <mergeCell ref="J8:P8"/>
    <mergeCell ref="Q8:W8"/>
    <mergeCell ref="X6:AD6"/>
    <mergeCell ref="AE6:AK6"/>
    <mergeCell ref="AL6:AR6"/>
    <mergeCell ref="AS6:AY6"/>
    <mergeCell ref="AZ6:BF6"/>
    <mergeCell ref="C7:I7"/>
    <mergeCell ref="J7:P7"/>
    <mergeCell ref="Q7:W7"/>
    <mergeCell ref="X7:AD7"/>
    <mergeCell ref="AE7:AK7"/>
    <mergeCell ref="AL7:AR7"/>
    <mergeCell ref="AS7:AY7"/>
    <mergeCell ref="AZ7:BF7"/>
    <mergeCell ref="X8:AD8"/>
    <mergeCell ref="AE8:AK8"/>
    <mergeCell ref="AL8:AR8"/>
    <mergeCell ref="AS8:AY8"/>
    <mergeCell ref="AZ8:BF8"/>
    <mergeCell ref="A9:A11"/>
    <mergeCell ref="C9:I9"/>
    <mergeCell ref="J9:P9"/>
    <mergeCell ref="Q9:W9"/>
    <mergeCell ref="X9:AD9"/>
    <mergeCell ref="AE9:AK9"/>
    <mergeCell ref="AL9:AR9"/>
    <mergeCell ref="AS9:AY9"/>
    <mergeCell ref="AZ9:BF9"/>
    <mergeCell ref="C10:I10"/>
    <mergeCell ref="J10:P10"/>
    <mergeCell ref="Q10:W10"/>
    <mergeCell ref="X10:AD10"/>
    <mergeCell ref="AE10:AK10"/>
    <mergeCell ref="AL10:AR10"/>
    <mergeCell ref="AS10:AY10"/>
    <mergeCell ref="AZ10:BF10"/>
    <mergeCell ref="C11:I11"/>
    <mergeCell ref="J11:P11"/>
    <mergeCell ref="Q11:W11"/>
    <mergeCell ref="X11:AD11"/>
    <mergeCell ref="AE11:AK11"/>
    <mergeCell ref="AL11:AR11"/>
    <mergeCell ref="AS11:AY11"/>
    <mergeCell ref="AZ11:BF11"/>
    <mergeCell ref="A12:A14"/>
    <mergeCell ref="C12:I12"/>
    <mergeCell ref="J12:P12"/>
    <mergeCell ref="Q12:W12"/>
    <mergeCell ref="X12:AD12"/>
    <mergeCell ref="AE12:AK12"/>
    <mergeCell ref="AL12:AR12"/>
    <mergeCell ref="AS12:AY12"/>
    <mergeCell ref="AZ12:BF12"/>
    <mergeCell ref="C13:I13"/>
    <mergeCell ref="J13:P13"/>
    <mergeCell ref="Q13:W13"/>
    <mergeCell ref="X13:AD13"/>
    <mergeCell ref="AE13:AK13"/>
    <mergeCell ref="AL13:AR13"/>
    <mergeCell ref="AS13:AY13"/>
    <mergeCell ref="AZ13:BF13"/>
    <mergeCell ref="C14:I14"/>
    <mergeCell ref="J14:P14"/>
    <mergeCell ref="Q14:W14"/>
    <mergeCell ref="X14:AD14"/>
    <mergeCell ref="AE14:AK14"/>
    <mergeCell ref="AL14:AR14"/>
    <mergeCell ref="AS14:AY14"/>
    <mergeCell ref="AZ14:BF14"/>
    <mergeCell ref="A15:A17"/>
    <mergeCell ref="C15:I15"/>
    <mergeCell ref="J15:P15"/>
    <mergeCell ref="Q15:W15"/>
    <mergeCell ref="X15:AD15"/>
    <mergeCell ref="AE15:AK15"/>
    <mergeCell ref="AL15:AR15"/>
    <mergeCell ref="AS15:AY15"/>
    <mergeCell ref="AZ15:BF15"/>
    <mergeCell ref="C16:I16"/>
    <mergeCell ref="J16:P16"/>
    <mergeCell ref="Q16:W16"/>
    <mergeCell ref="X16:AD16"/>
    <mergeCell ref="AE16:AK16"/>
    <mergeCell ref="AL16:AR16"/>
    <mergeCell ref="AS16:AY16"/>
    <mergeCell ref="AZ16:BF16"/>
    <mergeCell ref="C17:I17"/>
    <mergeCell ref="J17:P17"/>
    <mergeCell ref="Q17:W17"/>
    <mergeCell ref="X17:AD17"/>
    <mergeCell ref="AE17:AK17"/>
    <mergeCell ref="AL17:AR17"/>
    <mergeCell ref="AS17:AY17"/>
    <mergeCell ref="AZ17:BF17"/>
    <mergeCell ref="A18:A20"/>
    <mergeCell ref="C18:I18"/>
    <mergeCell ref="J18:P18"/>
    <mergeCell ref="Q18:W18"/>
    <mergeCell ref="X18:AD18"/>
    <mergeCell ref="AE18:AK18"/>
    <mergeCell ref="AL18:AR18"/>
    <mergeCell ref="AS18:AY18"/>
    <mergeCell ref="AZ18:BF18"/>
    <mergeCell ref="C19:I19"/>
    <mergeCell ref="J19:P19"/>
    <mergeCell ref="Q19:W19"/>
    <mergeCell ref="X19:AD19"/>
    <mergeCell ref="AE19:AK19"/>
    <mergeCell ref="AL19:AR19"/>
    <mergeCell ref="AS19:AY19"/>
    <mergeCell ref="AZ19:BF19"/>
    <mergeCell ref="C20:I20"/>
    <mergeCell ref="J20:P20"/>
    <mergeCell ref="Q20:W20"/>
    <mergeCell ref="X20:AD20"/>
    <mergeCell ref="AE20:AK20"/>
    <mergeCell ref="AL20:AR20"/>
    <mergeCell ref="AS20:AY20"/>
    <mergeCell ref="AZ20:BF20"/>
    <mergeCell ref="A21:A23"/>
    <mergeCell ref="C21:I21"/>
    <mergeCell ref="J21:P21"/>
    <mergeCell ref="Q21:W21"/>
    <mergeCell ref="X21:AD21"/>
    <mergeCell ref="AE21:AK21"/>
    <mergeCell ref="AL21:AR21"/>
    <mergeCell ref="AS21:AY21"/>
    <mergeCell ref="AZ21:BF21"/>
    <mergeCell ref="C22:I22"/>
    <mergeCell ref="J22:P22"/>
    <mergeCell ref="Q22:W22"/>
    <mergeCell ref="X22:AD22"/>
    <mergeCell ref="AE22:AK22"/>
    <mergeCell ref="AL22:AR22"/>
    <mergeCell ref="AS22:AY22"/>
    <mergeCell ref="AZ22:BF22"/>
    <mergeCell ref="C23:I23"/>
    <mergeCell ref="J23:P23"/>
    <mergeCell ref="Q23:W23"/>
    <mergeCell ref="X23:AD23"/>
    <mergeCell ref="AE23:AK23"/>
    <mergeCell ref="AL23:AR23"/>
    <mergeCell ref="AS23:AY23"/>
    <mergeCell ref="AZ23:BF23"/>
    <mergeCell ref="A24:A26"/>
    <mergeCell ref="C24:I24"/>
    <mergeCell ref="J24:P24"/>
    <mergeCell ref="Q24:W24"/>
    <mergeCell ref="X24:AD24"/>
    <mergeCell ref="AE24:AK24"/>
    <mergeCell ref="AL24:AR24"/>
    <mergeCell ref="AS24:AY24"/>
    <mergeCell ref="AZ24:BF24"/>
    <mergeCell ref="C25:I25"/>
    <mergeCell ref="J25:P25"/>
    <mergeCell ref="Q25:W25"/>
    <mergeCell ref="X25:AD25"/>
    <mergeCell ref="AE25:AK25"/>
    <mergeCell ref="AL25:AR25"/>
    <mergeCell ref="AS25:AY25"/>
    <mergeCell ref="AZ25:BF25"/>
    <mergeCell ref="C26:I26"/>
    <mergeCell ref="J26:P26"/>
    <mergeCell ref="Q26:W26"/>
    <mergeCell ref="X26:AD26"/>
    <mergeCell ref="AE26:AK26"/>
    <mergeCell ref="AL26:AR26"/>
    <mergeCell ref="AS26:AY26"/>
    <mergeCell ref="AZ26:BF26"/>
    <mergeCell ref="A27:A29"/>
    <mergeCell ref="C27:I27"/>
    <mergeCell ref="J27:P27"/>
    <mergeCell ref="Q27:W27"/>
    <mergeCell ref="X27:AD27"/>
    <mergeCell ref="AE27:AK27"/>
    <mergeCell ref="AL27:AR27"/>
    <mergeCell ref="AS27:AY27"/>
    <mergeCell ref="AZ27:BF27"/>
    <mergeCell ref="C28:I28"/>
    <mergeCell ref="J28:P28"/>
    <mergeCell ref="Q28:W28"/>
    <mergeCell ref="X28:AD28"/>
    <mergeCell ref="AE28:AK28"/>
    <mergeCell ref="AL28:AR28"/>
    <mergeCell ref="AS28:AY28"/>
    <mergeCell ref="AZ28:BF28"/>
    <mergeCell ref="C29:I29"/>
    <mergeCell ref="J29:P29"/>
    <mergeCell ref="Q29:W29"/>
    <mergeCell ref="X29:AD29"/>
    <mergeCell ref="AE29:AK29"/>
    <mergeCell ref="AL29:AR29"/>
    <mergeCell ref="AS29:AY29"/>
    <mergeCell ref="AZ29:BF29"/>
    <mergeCell ref="C43:L43"/>
    <mergeCell ref="C44:L44"/>
    <mergeCell ref="C45:L45"/>
    <mergeCell ref="AV44:BD44"/>
    <mergeCell ref="BE44:BM44"/>
    <mergeCell ref="M45:AC45"/>
    <mergeCell ref="BE45:BM45"/>
    <mergeCell ref="A38:BM38"/>
    <mergeCell ref="A40:B40"/>
    <mergeCell ref="A41:A42"/>
    <mergeCell ref="B41:B42"/>
    <mergeCell ref="C41:L42"/>
    <mergeCell ref="M41:AC42"/>
    <mergeCell ref="AD41:BM41"/>
    <mergeCell ref="AD42:AL42"/>
    <mergeCell ref="AM42:AU42"/>
    <mergeCell ref="AV42:BD42"/>
    <mergeCell ref="BE42:BM42"/>
    <mergeCell ref="A43:A44"/>
    <mergeCell ref="M43:AC43"/>
    <mergeCell ref="AD43:AL43"/>
    <mergeCell ref="C46:L46"/>
    <mergeCell ref="A45:A46"/>
    <mergeCell ref="AD45:AL45"/>
    <mergeCell ref="AM45:AU45"/>
    <mergeCell ref="AV45:BD45"/>
    <mergeCell ref="C47:L47"/>
    <mergeCell ref="M47:AC47"/>
    <mergeCell ref="AD47:AL47"/>
    <mergeCell ref="AM47:AU47"/>
    <mergeCell ref="M46:AC46"/>
    <mergeCell ref="C48:L48"/>
    <mergeCell ref="A47:A48"/>
    <mergeCell ref="AV47:BD47"/>
    <mergeCell ref="A49:A50"/>
    <mergeCell ref="M49:AC49"/>
    <mergeCell ref="C49:L49"/>
    <mergeCell ref="AD49:AL49"/>
    <mergeCell ref="AM49:AU49"/>
    <mergeCell ref="AV49:BD49"/>
    <mergeCell ref="C50:L50"/>
    <mergeCell ref="C53:L53"/>
    <mergeCell ref="BE52:BM52"/>
    <mergeCell ref="M53:AC53"/>
    <mergeCell ref="AD53:AL53"/>
    <mergeCell ref="C54:L54"/>
    <mergeCell ref="A53:A54"/>
    <mergeCell ref="AM53:AU53"/>
    <mergeCell ref="AV53:BD53"/>
    <mergeCell ref="A51:A52"/>
    <mergeCell ref="AV51:BD51"/>
    <mergeCell ref="C52:L52"/>
    <mergeCell ref="M52:AC52"/>
    <mergeCell ref="AD52:AL52"/>
    <mergeCell ref="AM52:AU52"/>
    <mergeCell ref="AV52:BD52"/>
    <mergeCell ref="M51:AC51"/>
    <mergeCell ref="AD51:AL51"/>
    <mergeCell ref="AM51:AU51"/>
    <mergeCell ref="C51:L51"/>
    <mergeCell ref="A55:A56"/>
    <mergeCell ref="C55:L55"/>
    <mergeCell ref="M55:AC55"/>
    <mergeCell ref="AD55:AL55"/>
    <mergeCell ref="AM55:AU55"/>
    <mergeCell ref="C56:L56"/>
    <mergeCell ref="BE57:BM57"/>
    <mergeCell ref="A57:A58"/>
    <mergeCell ref="M57:AC57"/>
    <mergeCell ref="AD57:AL57"/>
    <mergeCell ref="AM57:AU57"/>
    <mergeCell ref="C57:L57"/>
    <mergeCell ref="AV57:BD57"/>
    <mergeCell ref="C58:L58"/>
    <mergeCell ref="M58:AC58"/>
    <mergeCell ref="AD58:AL58"/>
    <mergeCell ref="AM58:AU58"/>
    <mergeCell ref="AV58:BD58"/>
    <mergeCell ref="BE58:BM58"/>
    <mergeCell ref="AV55:BD55"/>
    <mergeCell ref="BE55:BM55"/>
    <mergeCell ref="M56:AC56"/>
    <mergeCell ref="AD56:AL56"/>
    <mergeCell ref="AM56:AU56"/>
  </mergeCells>
  <phoneticPr fontId="3"/>
  <printOptions horizontalCentered="1"/>
  <pageMargins left="0.59055118110236227" right="0.59055118110236227" top="0.59055118110236227" bottom="0.19685039370078741" header="0.51181102362204722" footer="0"/>
  <pageSetup paperSize="9" orientation="portrait" r:id="rId1"/>
  <headerFooter alignWithMargins="0">
    <oddFooter>&amp;C&amp;12-&amp;A-</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7"/>
  <sheetViews>
    <sheetView tabSelected="1" zoomScale="84" zoomScaleNormal="84" workbookViewId="0">
      <selection activeCell="A10" sqref="A10:J13"/>
    </sheetView>
  </sheetViews>
  <sheetFormatPr defaultRowHeight="13.5"/>
  <cols>
    <col min="1" max="1" width="8.125" style="92" customWidth="1"/>
    <col min="2" max="2" width="15.625" style="92" customWidth="1"/>
    <col min="3" max="3" width="13.5" style="92" customWidth="1"/>
    <col min="4" max="4" width="6.625" style="89" bestFit="1" customWidth="1"/>
    <col min="5" max="5" width="4" style="92" customWidth="1"/>
    <col min="6" max="6" width="3.125" style="92" customWidth="1"/>
    <col min="7" max="7" width="8.125" style="92" customWidth="1"/>
    <col min="8" max="9" width="5.625" style="92" customWidth="1"/>
    <col min="10" max="10" width="8.125" style="92" customWidth="1"/>
    <col min="11" max="11" width="3.125" style="92" customWidth="1"/>
    <col min="12" max="12" width="10.625" style="92" customWidth="1"/>
    <col min="13" max="16384" width="9" style="92"/>
  </cols>
  <sheetData>
    <row r="1" spans="1:12" ht="24">
      <c r="A1" s="115" t="s">
        <v>249</v>
      </c>
      <c r="B1" s="115"/>
      <c r="C1" s="115"/>
      <c r="D1" s="115"/>
      <c r="E1" s="115"/>
      <c r="F1" s="115"/>
      <c r="G1" s="115"/>
      <c r="H1" s="115"/>
      <c r="I1" s="115"/>
      <c r="J1" s="115"/>
      <c r="K1" s="115"/>
      <c r="L1" s="115"/>
    </row>
    <row r="2" spans="1:12" ht="9" customHeight="1"/>
    <row r="3" spans="1:12" ht="16.5" customHeight="1">
      <c r="A3" s="178" t="s">
        <v>24</v>
      </c>
      <c r="B3" s="178"/>
      <c r="C3" s="178"/>
      <c r="D3" s="178"/>
      <c r="E3" s="178"/>
      <c r="F3" s="178"/>
      <c r="G3" s="178"/>
      <c r="H3" s="178"/>
      <c r="I3" s="178"/>
      <c r="J3" s="178"/>
      <c r="K3" s="178"/>
      <c r="L3" s="178"/>
    </row>
    <row r="4" spans="1:12" ht="15" customHeight="1">
      <c r="A4" s="179" t="s">
        <v>207</v>
      </c>
      <c r="B4" s="181" t="s">
        <v>59</v>
      </c>
      <c r="C4" s="181" t="s">
        <v>25</v>
      </c>
      <c r="D4" s="185" t="s">
        <v>26</v>
      </c>
      <c r="E4" s="186"/>
      <c r="F4" s="186"/>
      <c r="G4" s="186"/>
      <c r="H4" s="186"/>
      <c r="I4" s="186"/>
      <c r="J4" s="186"/>
      <c r="K4" s="186"/>
      <c r="L4" s="186"/>
    </row>
    <row r="5" spans="1:12" ht="15" customHeight="1">
      <c r="A5" s="180"/>
      <c r="B5" s="182"/>
      <c r="C5" s="182"/>
      <c r="D5" s="183" t="s">
        <v>27</v>
      </c>
      <c r="E5" s="184"/>
      <c r="F5" s="183" t="s">
        <v>28</v>
      </c>
      <c r="G5" s="184"/>
      <c r="H5" s="183" t="s">
        <v>29</v>
      </c>
      <c r="I5" s="184"/>
      <c r="J5" s="183" t="s">
        <v>30</v>
      </c>
      <c r="K5" s="184"/>
      <c r="L5" s="94" t="s">
        <v>18</v>
      </c>
    </row>
    <row r="6" spans="1:12" ht="14.25" customHeight="1">
      <c r="A6" s="88" t="s">
        <v>189</v>
      </c>
      <c r="B6" s="44">
        <v>2049</v>
      </c>
      <c r="C6" s="93">
        <v>255</v>
      </c>
      <c r="D6" s="45"/>
      <c r="E6" s="93">
        <v>2</v>
      </c>
      <c r="F6" s="176">
        <v>28</v>
      </c>
      <c r="G6" s="176"/>
      <c r="H6" s="176">
        <v>6</v>
      </c>
      <c r="I6" s="176"/>
      <c r="J6" s="176">
        <v>38</v>
      </c>
      <c r="K6" s="176"/>
      <c r="L6" s="93">
        <v>173</v>
      </c>
    </row>
    <row r="7" spans="1:12" s="12" customFormat="1" ht="14.25" customHeight="1">
      <c r="A7" s="86">
        <v>12</v>
      </c>
      <c r="B7" s="44">
        <v>1965</v>
      </c>
      <c r="C7" s="93">
        <v>134</v>
      </c>
      <c r="D7" s="45"/>
      <c r="E7" s="93" t="s">
        <v>133</v>
      </c>
      <c r="F7" s="177">
        <v>33</v>
      </c>
      <c r="G7" s="177"/>
      <c r="H7" s="177">
        <v>6</v>
      </c>
      <c r="I7" s="177"/>
      <c r="J7" s="177">
        <v>41</v>
      </c>
      <c r="K7" s="177"/>
      <c r="L7" s="93">
        <v>39</v>
      </c>
    </row>
    <row r="8" spans="1:12" s="12" customFormat="1" ht="14.25" customHeight="1">
      <c r="A8" s="86">
        <v>17</v>
      </c>
      <c r="B8" s="44">
        <v>5247</v>
      </c>
      <c r="C8" s="93">
        <v>388</v>
      </c>
      <c r="D8" s="45"/>
      <c r="E8" s="93">
        <v>6</v>
      </c>
      <c r="F8" s="188">
        <v>83</v>
      </c>
      <c r="G8" s="188"/>
      <c r="H8" s="188">
        <v>32</v>
      </c>
      <c r="I8" s="188"/>
      <c r="J8" s="188">
        <v>149</v>
      </c>
      <c r="K8" s="188"/>
      <c r="L8" s="93">
        <v>74</v>
      </c>
    </row>
    <row r="9" spans="1:12" s="12" customFormat="1" ht="14.25" customHeight="1">
      <c r="A9" s="86">
        <v>22</v>
      </c>
      <c r="B9" s="95">
        <v>5653</v>
      </c>
      <c r="C9" s="95">
        <v>291</v>
      </c>
      <c r="D9" s="47" t="s">
        <v>263</v>
      </c>
      <c r="E9" s="48">
        <v>2</v>
      </c>
      <c r="F9" s="188">
        <v>37</v>
      </c>
      <c r="G9" s="188"/>
      <c r="H9" s="188">
        <v>12</v>
      </c>
      <c r="I9" s="188"/>
      <c r="J9" s="188">
        <v>205</v>
      </c>
      <c r="K9" s="188"/>
      <c r="L9" s="95">
        <v>22</v>
      </c>
    </row>
    <row r="10" spans="1:12" s="12" customFormat="1" ht="14.25" customHeight="1">
      <c r="A10" s="86">
        <v>26</v>
      </c>
      <c r="B10" s="46">
        <v>4592</v>
      </c>
      <c r="C10" s="95">
        <v>64</v>
      </c>
      <c r="D10" s="47" t="s">
        <v>266</v>
      </c>
      <c r="E10" s="48">
        <v>1</v>
      </c>
      <c r="F10" s="188">
        <v>0</v>
      </c>
      <c r="G10" s="188"/>
      <c r="H10" s="188">
        <v>0</v>
      </c>
      <c r="I10" s="188"/>
      <c r="J10" s="188">
        <v>31</v>
      </c>
      <c r="K10" s="188"/>
      <c r="L10" s="95">
        <v>4</v>
      </c>
    </row>
    <row r="11" spans="1:12" s="12" customFormat="1" ht="14.25" customHeight="1">
      <c r="A11" s="86">
        <v>27</v>
      </c>
      <c r="B11" s="46">
        <v>4815</v>
      </c>
      <c r="C11" s="95">
        <v>50</v>
      </c>
      <c r="D11" s="47" t="s">
        <v>266</v>
      </c>
      <c r="E11" s="48">
        <v>3</v>
      </c>
      <c r="F11" s="188">
        <v>0</v>
      </c>
      <c r="G11" s="188"/>
      <c r="H11" s="188">
        <v>0</v>
      </c>
      <c r="I11" s="188"/>
      <c r="J11" s="188">
        <v>31</v>
      </c>
      <c r="K11" s="188"/>
      <c r="L11" s="95">
        <v>9</v>
      </c>
    </row>
    <row r="12" spans="1:12" s="12" customFormat="1" ht="14.25" customHeight="1">
      <c r="A12" s="86">
        <v>28</v>
      </c>
      <c r="B12" s="46">
        <v>4589</v>
      </c>
      <c r="C12" s="95">
        <v>63</v>
      </c>
      <c r="D12" s="47" t="s">
        <v>266</v>
      </c>
      <c r="E12" s="95">
        <v>3</v>
      </c>
      <c r="F12" s="188">
        <v>0</v>
      </c>
      <c r="G12" s="188"/>
      <c r="H12" s="188">
        <v>0</v>
      </c>
      <c r="I12" s="188"/>
      <c r="J12" s="188">
        <v>33</v>
      </c>
      <c r="K12" s="188"/>
      <c r="L12" s="95">
        <v>26</v>
      </c>
    </row>
    <row r="13" spans="1:12" s="12" customFormat="1" ht="14.25" customHeight="1">
      <c r="A13" s="86">
        <v>29</v>
      </c>
      <c r="B13" s="46">
        <v>4365</v>
      </c>
      <c r="C13" s="95">
        <v>62</v>
      </c>
      <c r="D13" s="47"/>
      <c r="E13" s="95">
        <v>3</v>
      </c>
      <c r="F13" s="187">
        <v>0</v>
      </c>
      <c r="G13" s="187"/>
      <c r="H13" s="187">
        <v>0</v>
      </c>
      <c r="I13" s="187"/>
      <c r="J13" s="187">
        <v>39</v>
      </c>
      <c r="K13" s="187"/>
      <c r="L13" s="95">
        <v>8</v>
      </c>
    </row>
    <row r="14" spans="1:12" ht="22.5" customHeight="1">
      <c r="A14" s="30"/>
      <c r="B14" s="55"/>
      <c r="C14" s="55"/>
      <c r="D14" s="56"/>
      <c r="E14" s="55"/>
      <c r="F14" s="30"/>
      <c r="G14" s="55"/>
      <c r="H14" s="30"/>
      <c r="I14" s="55"/>
      <c r="J14" s="30"/>
      <c r="K14" s="55"/>
      <c r="L14" s="55"/>
    </row>
    <row r="15" spans="1:12" ht="16.5" customHeight="1">
      <c r="A15" s="178" t="s">
        <v>241</v>
      </c>
      <c r="B15" s="178"/>
      <c r="C15" s="178"/>
      <c r="D15" s="178"/>
      <c r="E15" s="178"/>
      <c r="F15" s="178"/>
      <c r="G15" s="178"/>
      <c r="H15" s="178"/>
      <c r="I15" s="178"/>
      <c r="J15" s="178"/>
      <c r="K15" s="178"/>
      <c r="L15" s="178"/>
    </row>
    <row r="16" spans="1:12" ht="15" customHeight="1">
      <c r="A16" s="179" t="s">
        <v>207</v>
      </c>
      <c r="B16" s="181" t="s">
        <v>59</v>
      </c>
      <c r="C16" s="181" t="s">
        <v>25</v>
      </c>
      <c r="D16" s="185" t="s">
        <v>26</v>
      </c>
      <c r="E16" s="186"/>
      <c r="F16" s="186"/>
      <c r="G16" s="186"/>
      <c r="H16" s="186"/>
      <c r="I16" s="186"/>
      <c r="J16" s="186"/>
      <c r="K16" s="186"/>
      <c r="L16" s="186"/>
    </row>
    <row r="17" spans="1:12" ht="15" customHeight="1">
      <c r="A17" s="180"/>
      <c r="B17" s="182"/>
      <c r="C17" s="182"/>
      <c r="D17" s="183" t="s">
        <v>31</v>
      </c>
      <c r="E17" s="189"/>
      <c r="F17" s="184"/>
      <c r="G17" s="183" t="s">
        <v>32</v>
      </c>
      <c r="H17" s="184"/>
      <c r="I17" s="183" t="s">
        <v>33</v>
      </c>
      <c r="J17" s="184"/>
      <c r="K17" s="183" t="s">
        <v>34</v>
      </c>
      <c r="L17" s="189"/>
    </row>
    <row r="18" spans="1:12" s="12" customFormat="1" ht="14.25" customHeight="1">
      <c r="A18" s="88" t="s">
        <v>189</v>
      </c>
      <c r="B18" s="44">
        <v>3860</v>
      </c>
      <c r="C18" s="93">
        <v>40</v>
      </c>
      <c r="D18" s="45"/>
      <c r="E18" s="176">
        <v>1</v>
      </c>
      <c r="F18" s="176"/>
      <c r="G18" s="176">
        <v>31</v>
      </c>
      <c r="H18" s="176"/>
      <c r="I18" s="176">
        <v>5</v>
      </c>
      <c r="J18" s="176"/>
      <c r="K18" s="176">
        <v>3</v>
      </c>
      <c r="L18" s="176"/>
    </row>
    <row r="19" spans="1:12" s="12" customFormat="1" ht="14.25" customHeight="1">
      <c r="A19" s="86">
        <v>12</v>
      </c>
      <c r="B19" s="44">
        <v>4008</v>
      </c>
      <c r="C19" s="93">
        <v>23</v>
      </c>
      <c r="D19" s="45"/>
      <c r="E19" s="177">
        <v>4</v>
      </c>
      <c r="F19" s="177"/>
      <c r="G19" s="177">
        <v>10</v>
      </c>
      <c r="H19" s="177"/>
      <c r="I19" s="177">
        <v>6</v>
      </c>
      <c r="J19" s="177"/>
      <c r="K19" s="177">
        <v>1</v>
      </c>
      <c r="L19" s="177"/>
    </row>
    <row r="20" spans="1:12" s="12" customFormat="1" ht="14.25" customHeight="1">
      <c r="A20" s="86">
        <v>17</v>
      </c>
      <c r="B20" s="44">
        <v>6954</v>
      </c>
      <c r="C20" s="93">
        <v>36</v>
      </c>
      <c r="D20" s="45"/>
      <c r="E20" s="177">
        <v>3</v>
      </c>
      <c r="F20" s="177"/>
      <c r="G20" s="177">
        <v>15</v>
      </c>
      <c r="H20" s="177"/>
      <c r="I20" s="177">
        <v>3</v>
      </c>
      <c r="J20" s="177"/>
      <c r="K20" s="177">
        <v>2</v>
      </c>
      <c r="L20" s="177"/>
    </row>
    <row r="21" spans="1:12" s="12" customFormat="1" ht="14.25" customHeight="1">
      <c r="A21" s="86">
        <v>22</v>
      </c>
      <c r="B21" s="95">
        <v>3727</v>
      </c>
      <c r="C21" s="95">
        <v>58</v>
      </c>
      <c r="D21" s="47"/>
      <c r="E21" s="188" t="s">
        <v>133</v>
      </c>
      <c r="F21" s="188"/>
      <c r="G21" s="188">
        <v>11</v>
      </c>
      <c r="H21" s="188"/>
      <c r="I21" s="188">
        <v>3</v>
      </c>
      <c r="J21" s="188"/>
      <c r="K21" s="188">
        <v>3</v>
      </c>
      <c r="L21" s="188"/>
    </row>
    <row r="22" spans="1:12" s="12" customFormat="1" ht="14.25" customHeight="1">
      <c r="A22" s="86">
        <v>26</v>
      </c>
      <c r="B22" s="46">
        <v>4799</v>
      </c>
      <c r="C22" s="95">
        <v>88</v>
      </c>
      <c r="D22" s="47"/>
      <c r="E22" s="188">
        <v>1</v>
      </c>
      <c r="F22" s="188"/>
      <c r="G22" s="188">
        <v>23</v>
      </c>
      <c r="H22" s="188"/>
      <c r="I22" s="188">
        <v>13</v>
      </c>
      <c r="J22" s="188"/>
      <c r="K22" s="188">
        <v>3</v>
      </c>
      <c r="L22" s="188"/>
    </row>
    <row r="23" spans="1:12" s="12" customFormat="1" ht="14.25" customHeight="1">
      <c r="A23" s="86">
        <v>27</v>
      </c>
      <c r="B23" s="46">
        <v>5059</v>
      </c>
      <c r="C23" s="95">
        <v>74</v>
      </c>
      <c r="D23" s="47"/>
      <c r="E23" s="188">
        <v>0</v>
      </c>
      <c r="F23" s="188"/>
      <c r="G23" s="188">
        <v>20</v>
      </c>
      <c r="H23" s="188"/>
      <c r="I23" s="188">
        <v>4</v>
      </c>
      <c r="J23" s="188"/>
      <c r="K23" s="188">
        <v>6</v>
      </c>
      <c r="L23" s="188"/>
    </row>
    <row r="24" spans="1:12" s="12" customFormat="1" ht="14.25" customHeight="1">
      <c r="A24" s="86">
        <v>28</v>
      </c>
      <c r="B24" s="46">
        <v>3902</v>
      </c>
      <c r="C24" s="95">
        <v>71</v>
      </c>
      <c r="D24" s="47"/>
      <c r="E24" s="188">
        <v>0</v>
      </c>
      <c r="F24" s="188"/>
      <c r="G24" s="188">
        <v>15</v>
      </c>
      <c r="H24" s="188"/>
      <c r="I24" s="188">
        <v>2</v>
      </c>
      <c r="J24" s="188"/>
      <c r="K24" s="188">
        <v>2</v>
      </c>
      <c r="L24" s="188"/>
    </row>
    <row r="25" spans="1:12" s="12" customFormat="1" ht="14.25" customHeight="1">
      <c r="A25" s="80">
        <v>29</v>
      </c>
      <c r="B25" s="46">
        <v>4696</v>
      </c>
      <c r="C25" s="95">
        <v>69</v>
      </c>
      <c r="D25" s="47"/>
      <c r="E25" s="187">
        <v>0</v>
      </c>
      <c r="F25" s="187"/>
      <c r="G25" s="187">
        <v>5</v>
      </c>
      <c r="H25" s="187"/>
      <c r="I25" s="187">
        <v>8</v>
      </c>
      <c r="J25" s="187"/>
      <c r="K25" s="187">
        <v>4</v>
      </c>
      <c r="L25" s="187"/>
    </row>
    <row r="26" spans="1:12" ht="16.5" customHeight="1">
      <c r="A26" s="5" t="s">
        <v>208</v>
      </c>
      <c r="B26" s="30"/>
      <c r="C26" s="30"/>
      <c r="D26" s="57"/>
      <c r="E26" s="30"/>
      <c r="F26" s="30"/>
      <c r="G26" s="30"/>
      <c r="H26" s="30"/>
      <c r="I26" s="30"/>
      <c r="J26" s="30"/>
      <c r="K26" s="30"/>
      <c r="L26" s="30"/>
    </row>
    <row r="27" spans="1:12" ht="22.5" customHeight="1">
      <c r="A27" s="12"/>
    </row>
    <row r="28" spans="1:12" ht="16.5" customHeight="1">
      <c r="A28" s="178" t="s">
        <v>35</v>
      </c>
      <c r="B28" s="178"/>
      <c r="C28" s="178"/>
      <c r="D28" s="178"/>
      <c r="E28" s="178"/>
      <c r="F28" s="178"/>
      <c r="G28" s="178"/>
      <c r="H28" s="178"/>
      <c r="I28" s="178"/>
      <c r="J28" s="178"/>
      <c r="K28" s="178"/>
      <c r="L28" s="178"/>
    </row>
    <row r="29" spans="1:12" ht="15" customHeight="1">
      <c r="A29" s="179" t="s">
        <v>207</v>
      </c>
      <c r="B29" s="181" t="s">
        <v>59</v>
      </c>
      <c r="C29" s="181" t="s">
        <v>25</v>
      </c>
      <c r="D29" s="185" t="s">
        <v>26</v>
      </c>
      <c r="E29" s="186"/>
      <c r="F29" s="186"/>
      <c r="G29" s="186"/>
      <c r="H29" s="186"/>
      <c r="I29" s="186"/>
      <c r="J29" s="186"/>
      <c r="K29" s="186"/>
      <c r="L29" s="186"/>
    </row>
    <row r="30" spans="1:12" ht="15" customHeight="1">
      <c r="A30" s="180"/>
      <c r="B30" s="182"/>
      <c r="C30" s="182"/>
      <c r="D30" s="183" t="s">
        <v>36</v>
      </c>
      <c r="E30" s="184"/>
      <c r="F30" s="183" t="s">
        <v>37</v>
      </c>
      <c r="G30" s="184"/>
      <c r="H30" s="183" t="s">
        <v>38</v>
      </c>
      <c r="I30" s="184"/>
      <c r="J30" s="183" t="s">
        <v>30</v>
      </c>
      <c r="K30" s="184"/>
      <c r="L30" s="94" t="s">
        <v>18</v>
      </c>
    </row>
    <row r="31" spans="1:12" ht="14.25" customHeight="1">
      <c r="A31" s="88" t="s">
        <v>189</v>
      </c>
      <c r="B31" s="44">
        <v>3341</v>
      </c>
      <c r="C31" s="93">
        <v>115</v>
      </c>
      <c r="D31" s="45"/>
      <c r="E31" s="93">
        <v>3</v>
      </c>
      <c r="F31" s="176">
        <v>61</v>
      </c>
      <c r="G31" s="176"/>
      <c r="H31" s="176">
        <v>3</v>
      </c>
      <c r="I31" s="176"/>
      <c r="J31" s="176">
        <v>24</v>
      </c>
      <c r="K31" s="176"/>
      <c r="L31" s="93">
        <v>24</v>
      </c>
    </row>
    <row r="32" spans="1:12" s="12" customFormat="1" ht="14.25" customHeight="1">
      <c r="A32" s="86">
        <v>12</v>
      </c>
      <c r="B32" s="44">
        <v>3280</v>
      </c>
      <c r="C32" s="93">
        <v>123</v>
      </c>
      <c r="D32" s="53" t="s">
        <v>263</v>
      </c>
      <c r="E32" s="93">
        <v>2</v>
      </c>
      <c r="F32" s="177" t="s">
        <v>133</v>
      </c>
      <c r="G32" s="177"/>
      <c r="H32" s="177" t="s">
        <v>133</v>
      </c>
      <c r="I32" s="177"/>
      <c r="J32" s="177">
        <v>84</v>
      </c>
      <c r="K32" s="177"/>
      <c r="L32" s="93">
        <v>34</v>
      </c>
    </row>
    <row r="33" spans="1:12" s="12" customFormat="1" ht="14.25" customHeight="1">
      <c r="A33" s="86">
        <v>17</v>
      </c>
      <c r="B33" s="44">
        <v>5741</v>
      </c>
      <c r="C33" s="93">
        <v>386</v>
      </c>
      <c r="D33" s="53"/>
      <c r="E33" s="93">
        <v>7</v>
      </c>
      <c r="F33" s="177">
        <v>158</v>
      </c>
      <c r="G33" s="177"/>
      <c r="H33" s="177">
        <v>30</v>
      </c>
      <c r="I33" s="177"/>
      <c r="J33" s="177">
        <v>41</v>
      </c>
      <c r="K33" s="177"/>
      <c r="L33" s="93">
        <v>104</v>
      </c>
    </row>
    <row r="34" spans="1:12" s="12" customFormat="1" ht="14.25" customHeight="1">
      <c r="A34" s="86">
        <v>22</v>
      </c>
      <c r="B34" s="48">
        <v>5391</v>
      </c>
      <c r="C34" s="48">
        <v>407</v>
      </c>
      <c r="D34" s="53" t="s">
        <v>263</v>
      </c>
      <c r="E34" s="93">
        <v>17</v>
      </c>
      <c r="F34" s="188">
        <v>79</v>
      </c>
      <c r="G34" s="188"/>
      <c r="H34" s="188">
        <v>42</v>
      </c>
      <c r="I34" s="188"/>
      <c r="J34" s="188">
        <v>60</v>
      </c>
      <c r="K34" s="188"/>
      <c r="L34" s="95">
        <v>153</v>
      </c>
    </row>
    <row r="35" spans="1:12" s="12" customFormat="1" ht="14.25" customHeight="1">
      <c r="A35" s="86">
        <v>26</v>
      </c>
      <c r="B35" s="49">
        <v>6036</v>
      </c>
      <c r="C35" s="48">
        <v>356</v>
      </c>
      <c r="D35" s="53" t="s">
        <v>267</v>
      </c>
      <c r="E35" s="93">
        <v>11</v>
      </c>
      <c r="F35" s="188">
        <v>41</v>
      </c>
      <c r="G35" s="188"/>
      <c r="H35" s="188">
        <v>85</v>
      </c>
      <c r="I35" s="188"/>
      <c r="J35" s="188">
        <v>11</v>
      </c>
      <c r="K35" s="188"/>
      <c r="L35" s="95">
        <v>132</v>
      </c>
    </row>
    <row r="36" spans="1:12" s="12" customFormat="1" ht="14.25" customHeight="1">
      <c r="A36" s="86">
        <v>27</v>
      </c>
      <c r="B36" s="49">
        <v>5850</v>
      </c>
      <c r="C36" s="48">
        <v>367</v>
      </c>
      <c r="D36" s="53" t="s">
        <v>268</v>
      </c>
      <c r="E36" s="93">
        <v>8</v>
      </c>
      <c r="F36" s="188">
        <v>58</v>
      </c>
      <c r="G36" s="188"/>
      <c r="H36" s="188">
        <v>62</v>
      </c>
      <c r="I36" s="188"/>
      <c r="J36" s="188">
        <v>73</v>
      </c>
      <c r="K36" s="188"/>
      <c r="L36" s="95">
        <v>129</v>
      </c>
    </row>
    <row r="37" spans="1:12" s="12" customFormat="1" ht="14.25" customHeight="1">
      <c r="A37" s="86">
        <v>28</v>
      </c>
      <c r="B37" s="49">
        <v>5343</v>
      </c>
      <c r="C37" s="48">
        <v>276</v>
      </c>
      <c r="D37" s="53" t="s">
        <v>265</v>
      </c>
      <c r="E37" s="48">
        <v>1</v>
      </c>
      <c r="F37" s="188">
        <v>55</v>
      </c>
      <c r="G37" s="188"/>
      <c r="H37" s="188">
        <v>25</v>
      </c>
      <c r="I37" s="188"/>
      <c r="J37" s="188">
        <v>56</v>
      </c>
      <c r="K37" s="188"/>
      <c r="L37" s="95">
        <v>88</v>
      </c>
    </row>
    <row r="38" spans="1:12" s="12" customFormat="1" ht="14.25" customHeight="1">
      <c r="A38" s="86">
        <v>29</v>
      </c>
      <c r="B38" s="49">
        <v>5360</v>
      </c>
      <c r="C38" s="48">
        <v>219</v>
      </c>
      <c r="D38" s="48" t="s">
        <v>265</v>
      </c>
      <c r="E38" s="48">
        <v>10</v>
      </c>
      <c r="F38" s="187">
        <v>45</v>
      </c>
      <c r="G38" s="187"/>
      <c r="H38" s="187">
        <v>34</v>
      </c>
      <c r="I38" s="187"/>
      <c r="J38" s="187">
        <v>50</v>
      </c>
      <c r="K38" s="187"/>
      <c r="L38" s="95">
        <v>50</v>
      </c>
    </row>
    <row r="39" spans="1:12" ht="22.5" customHeight="1">
      <c r="A39" s="30"/>
      <c r="B39" s="30"/>
      <c r="C39" s="30"/>
      <c r="D39" s="57"/>
      <c r="E39" s="30"/>
      <c r="F39" s="30"/>
      <c r="G39" s="30"/>
      <c r="H39" s="30"/>
      <c r="I39" s="30"/>
      <c r="J39" s="30"/>
      <c r="K39" s="30"/>
      <c r="L39" s="30"/>
    </row>
    <row r="40" spans="1:12" ht="16.5" customHeight="1">
      <c r="A40" s="178" t="s">
        <v>209</v>
      </c>
      <c r="B40" s="178"/>
      <c r="C40" s="178"/>
      <c r="D40" s="178"/>
      <c r="E40" s="178"/>
      <c r="F40" s="178"/>
      <c r="G40" s="178"/>
      <c r="H40" s="178"/>
      <c r="I40" s="178"/>
      <c r="J40" s="178"/>
      <c r="K40" s="178"/>
      <c r="L40" s="178"/>
    </row>
    <row r="41" spans="1:12" ht="15" customHeight="1">
      <c r="A41" s="179" t="s">
        <v>207</v>
      </c>
      <c r="B41" s="181" t="s">
        <v>59</v>
      </c>
      <c r="C41" s="181" t="s">
        <v>25</v>
      </c>
      <c r="D41" s="185" t="s">
        <v>26</v>
      </c>
      <c r="E41" s="186"/>
      <c r="F41" s="186"/>
      <c r="G41" s="186"/>
      <c r="H41" s="186"/>
      <c r="I41" s="186"/>
      <c r="J41" s="186"/>
      <c r="K41" s="186"/>
      <c r="L41" s="186"/>
    </row>
    <row r="42" spans="1:12" ht="15" customHeight="1">
      <c r="A42" s="180"/>
      <c r="B42" s="182"/>
      <c r="C42" s="182"/>
      <c r="D42" s="183" t="s">
        <v>39</v>
      </c>
      <c r="E42" s="189"/>
      <c r="F42" s="184"/>
      <c r="G42" s="183" t="s">
        <v>40</v>
      </c>
      <c r="H42" s="184"/>
      <c r="I42" s="183" t="s">
        <v>33</v>
      </c>
      <c r="J42" s="184"/>
      <c r="K42" s="183" t="s">
        <v>34</v>
      </c>
      <c r="L42" s="189"/>
    </row>
    <row r="43" spans="1:12" ht="14.25" customHeight="1">
      <c r="A43" s="88" t="s">
        <v>189</v>
      </c>
      <c r="B43" s="44">
        <v>3930</v>
      </c>
      <c r="C43" s="93">
        <v>199</v>
      </c>
      <c r="D43" s="45"/>
      <c r="E43" s="176">
        <v>7</v>
      </c>
      <c r="F43" s="176"/>
      <c r="G43" s="176">
        <v>32</v>
      </c>
      <c r="H43" s="176"/>
      <c r="I43" s="176">
        <v>30</v>
      </c>
      <c r="J43" s="176"/>
      <c r="K43" s="176">
        <v>95</v>
      </c>
      <c r="L43" s="176"/>
    </row>
    <row r="44" spans="1:12" s="12" customFormat="1" ht="14.25" customHeight="1">
      <c r="A44" s="86">
        <v>12</v>
      </c>
      <c r="B44" s="44">
        <v>4077</v>
      </c>
      <c r="C44" s="93">
        <v>229</v>
      </c>
      <c r="D44" s="45" t="s">
        <v>264</v>
      </c>
      <c r="E44" s="177">
        <v>5</v>
      </c>
      <c r="F44" s="177"/>
      <c r="G44" s="177">
        <v>55</v>
      </c>
      <c r="H44" s="177"/>
      <c r="I44" s="177">
        <v>38</v>
      </c>
      <c r="J44" s="177"/>
      <c r="K44" s="177">
        <v>62</v>
      </c>
      <c r="L44" s="177"/>
    </row>
    <row r="45" spans="1:12" s="12" customFormat="1" ht="14.25" customHeight="1">
      <c r="A45" s="86">
        <v>17</v>
      </c>
      <c r="B45" s="44">
        <v>8471</v>
      </c>
      <c r="C45" s="93">
        <v>419</v>
      </c>
      <c r="D45" s="45"/>
      <c r="E45" s="177">
        <v>19</v>
      </c>
      <c r="F45" s="177"/>
      <c r="G45" s="188">
        <v>101</v>
      </c>
      <c r="H45" s="188"/>
      <c r="I45" s="188">
        <v>71</v>
      </c>
      <c r="J45" s="188"/>
      <c r="K45" s="177">
        <v>83</v>
      </c>
      <c r="L45" s="177"/>
    </row>
    <row r="46" spans="1:12" s="12" customFormat="1" ht="14.25" customHeight="1">
      <c r="A46" s="86">
        <v>22</v>
      </c>
      <c r="B46" s="95">
        <v>9583</v>
      </c>
      <c r="C46" s="95">
        <v>514</v>
      </c>
      <c r="D46" s="45" t="s">
        <v>264</v>
      </c>
      <c r="E46" s="177">
        <v>19</v>
      </c>
      <c r="F46" s="177"/>
      <c r="G46" s="188">
        <v>71</v>
      </c>
      <c r="H46" s="188"/>
      <c r="I46" s="188">
        <v>163</v>
      </c>
      <c r="J46" s="188"/>
      <c r="K46" s="188">
        <v>44</v>
      </c>
      <c r="L46" s="188"/>
    </row>
    <row r="47" spans="1:12" s="12" customFormat="1" ht="14.25" customHeight="1">
      <c r="A47" s="86">
        <v>26</v>
      </c>
      <c r="B47" s="46">
        <v>10436</v>
      </c>
      <c r="C47" s="95">
        <v>630</v>
      </c>
      <c r="D47" s="47" t="s">
        <v>268</v>
      </c>
      <c r="E47" s="177">
        <v>10</v>
      </c>
      <c r="F47" s="177"/>
      <c r="G47" s="188" t="s">
        <v>133</v>
      </c>
      <c r="H47" s="188"/>
      <c r="I47" s="188">
        <v>228</v>
      </c>
      <c r="J47" s="188"/>
      <c r="K47" s="188">
        <v>40</v>
      </c>
      <c r="L47" s="188"/>
    </row>
    <row r="48" spans="1:12" s="12" customFormat="1" ht="14.25" customHeight="1">
      <c r="A48" s="86">
        <v>27</v>
      </c>
      <c r="B48" s="46">
        <v>10543</v>
      </c>
      <c r="C48" s="95">
        <v>590</v>
      </c>
      <c r="D48" s="47" t="s">
        <v>269</v>
      </c>
      <c r="E48" s="177">
        <v>20</v>
      </c>
      <c r="F48" s="177"/>
      <c r="G48" s="188">
        <v>172</v>
      </c>
      <c r="H48" s="188"/>
      <c r="I48" s="188">
        <v>351</v>
      </c>
      <c r="J48" s="188"/>
      <c r="K48" s="188">
        <v>33</v>
      </c>
      <c r="L48" s="188"/>
    </row>
    <row r="49" spans="1:12" s="12" customFormat="1" ht="14.25" customHeight="1">
      <c r="A49" s="86">
        <v>28</v>
      </c>
      <c r="B49" s="46">
        <v>10727</v>
      </c>
      <c r="C49" s="95">
        <v>609</v>
      </c>
      <c r="D49" s="47" t="s">
        <v>269</v>
      </c>
      <c r="E49" s="188">
        <v>15</v>
      </c>
      <c r="F49" s="188"/>
      <c r="G49" s="188">
        <v>173</v>
      </c>
      <c r="H49" s="188"/>
      <c r="I49" s="188">
        <v>288</v>
      </c>
      <c r="J49" s="188"/>
      <c r="K49" s="188">
        <v>37</v>
      </c>
      <c r="L49" s="188"/>
    </row>
    <row r="50" spans="1:12" s="12" customFormat="1" ht="14.25" customHeight="1">
      <c r="A50" s="86">
        <v>29</v>
      </c>
      <c r="B50" s="46">
        <v>10447</v>
      </c>
      <c r="C50" s="95">
        <v>569</v>
      </c>
      <c r="D50" s="47" t="s">
        <v>267</v>
      </c>
      <c r="E50" s="187">
        <v>11</v>
      </c>
      <c r="F50" s="187"/>
      <c r="G50" s="187" t="s">
        <v>133</v>
      </c>
      <c r="H50" s="187"/>
      <c r="I50" s="187">
        <v>253</v>
      </c>
      <c r="J50" s="187"/>
      <c r="K50" s="187">
        <v>36</v>
      </c>
      <c r="L50" s="187"/>
    </row>
    <row r="51" spans="1:12" ht="16.5" customHeight="1">
      <c r="A51" s="5" t="s">
        <v>210</v>
      </c>
      <c r="B51" s="30"/>
      <c r="C51" s="30"/>
      <c r="D51" s="57"/>
      <c r="E51" s="30"/>
      <c r="F51" s="30"/>
      <c r="G51" s="30"/>
      <c r="H51" s="30"/>
      <c r="I51" s="30"/>
      <c r="J51" s="30"/>
      <c r="K51" s="30"/>
      <c r="L51" s="14" t="s">
        <v>211</v>
      </c>
    </row>
    <row r="52" spans="1:12" ht="16.5" customHeight="1">
      <c r="A52" s="4" t="s">
        <v>212</v>
      </c>
    </row>
    <row r="56" spans="1:12">
      <c r="B56" s="12"/>
    </row>
    <row r="57" spans="1:12">
      <c r="B57" s="12"/>
    </row>
  </sheetData>
  <mergeCells count="149">
    <mergeCell ref="E45:F45"/>
    <mergeCell ref="G45:H45"/>
    <mergeCell ref="I45:J45"/>
    <mergeCell ref="K45:L45"/>
    <mergeCell ref="E50:F50"/>
    <mergeCell ref="G50:H50"/>
    <mergeCell ref="I50:J50"/>
    <mergeCell ref="K50:L50"/>
    <mergeCell ref="E46:F46"/>
    <mergeCell ref="G46:H46"/>
    <mergeCell ref="E48:F48"/>
    <mergeCell ref="G48:H48"/>
    <mergeCell ref="I48:J48"/>
    <mergeCell ref="K48:L48"/>
    <mergeCell ref="E49:F49"/>
    <mergeCell ref="G49:H49"/>
    <mergeCell ref="I49:J49"/>
    <mergeCell ref="K49:L49"/>
    <mergeCell ref="I46:J46"/>
    <mergeCell ref="K46:L46"/>
    <mergeCell ref="E47:F47"/>
    <mergeCell ref="G47:H47"/>
    <mergeCell ref="I47:J47"/>
    <mergeCell ref="K47:L47"/>
    <mergeCell ref="E43:F43"/>
    <mergeCell ref="G43:H43"/>
    <mergeCell ref="I43:J43"/>
    <mergeCell ref="K43:L43"/>
    <mergeCell ref="E44:F44"/>
    <mergeCell ref="G44:H44"/>
    <mergeCell ref="I44:J44"/>
    <mergeCell ref="K44:L44"/>
    <mergeCell ref="A40:L40"/>
    <mergeCell ref="A41:A42"/>
    <mergeCell ref="B41:B42"/>
    <mergeCell ref="C41:C42"/>
    <mergeCell ref="G42:H42"/>
    <mergeCell ref="I42:J42"/>
    <mergeCell ref="K42:L42"/>
    <mergeCell ref="D42:F42"/>
    <mergeCell ref="D41:L41"/>
    <mergeCell ref="F38:G38"/>
    <mergeCell ref="H38:I38"/>
    <mergeCell ref="J38:K38"/>
    <mergeCell ref="F34:G34"/>
    <mergeCell ref="H34:I34"/>
    <mergeCell ref="J34:K34"/>
    <mergeCell ref="F35:G35"/>
    <mergeCell ref="F31:G31"/>
    <mergeCell ref="H31:I31"/>
    <mergeCell ref="J31:K31"/>
    <mergeCell ref="F32:G32"/>
    <mergeCell ref="H32:I32"/>
    <mergeCell ref="J32:K32"/>
    <mergeCell ref="H35:I35"/>
    <mergeCell ref="J35:K35"/>
    <mergeCell ref="F36:G36"/>
    <mergeCell ref="H36:I36"/>
    <mergeCell ref="J36:K36"/>
    <mergeCell ref="F37:G37"/>
    <mergeCell ref="H37:I37"/>
    <mergeCell ref="J37:K37"/>
    <mergeCell ref="F33:G33"/>
    <mergeCell ref="H33:I33"/>
    <mergeCell ref="J33:K33"/>
    <mergeCell ref="A28:L28"/>
    <mergeCell ref="A29:A30"/>
    <mergeCell ref="B29:B30"/>
    <mergeCell ref="C29:C30"/>
    <mergeCell ref="F30:G30"/>
    <mergeCell ref="H30:I30"/>
    <mergeCell ref="J30:K30"/>
    <mergeCell ref="D29:L29"/>
    <mergeCell ref="D30:E30"/>
    <mergeCell ref="E20:F20"/>
    <mergeCell ref="G20:H20"/>
    <mergeCell ref="I20:J20"/>
    <mergeCell ref="K20:L20"/>
    <mergeCell ref="E25:F25"/>
    <mergeCell ref="G25:H25"/>
    <mergeCell ref="I25:J25"/>
    <mergeCell ref="K25:L25"/>
    <mergeCell ref="E21:F21"/>
    <mergeCell ref="G21:H21"/>
    <mergeCell ref="E23:F23"/>
    <mergeCell ref="G23:H23"/>
    <mergeCell ref="I23:J23"/>
    <mergeCell ref="K23:L23"/>
    <mergeCell ref="E24:F24"/>
    <mergeCell ref="G24:H24"/>
    <mergeCell ref="I24:J24"/>
    <mergeCell ref="K24:L24"/>
    <mergeCell ref="I21:J21"/>
    <mergeCell ref="K21:L21"/>
    <mergeCell ref="E22:F22"/>
    <mergeCell ref="G22:H22"/>
    <mergeCell ref="I22:J22"/>
    <mergeCell ref="K22:L22"/>
    <mergeCell ref="E18:F18"/>
    <mergeCell ref="G18:H18"/>
    <mergeCell ref="I18:J18"/>
    <mergeCell ref="K18:L18"/>
    <mergeCell ref="E19:F19"/>
    <mergeCell ref="G19:H19"/>
    <mergeCell ref="I19:J19"/>
    <mergeCell ref="K19:L19"/>
    <mergeCell ref="A15:L15"/>
    <mergeCell ref="A16:A17"/>
    <mergeCell ref="B16:B17"/>
    <mergeCell ref="C16:C17"/>
    <mergeCell ref="G17:H17"/>
    <mergeCell ref="I17:J17"/>
    <mergeCell ref="K17:L17"/>
    <mergeCell ref="D16:L16"/>
    <mergeCell ref="D17:F17"/>
    <mergeCell ref="F13:G13"/>
    <mergeCell ref="H13:I13"/>
    <mergeCell ref="J13:K13"/>
    <mergeCell ref="F9:G9"/>
    <mergeCell ref="H9:I9"/>
    <mergeCell ref="J9:K9"/>
    <mergeCell ref="F10:G10"/>
    <mergeCell ref="H7:I7"/>
    <mergeCell ref="J7:K7"/>
    <mergeCell ref="H10:I10"/>
    <mergeCell ref="J10:K10"/>
    <mergeCell ref="F11:G11"/>
    <mergeCell ref="H11:I11"/>
    <mergeCell ref="J11:K11"/>
    <mergeCell ref="F12:G12"/>
    <mergeCell ref="H12:I12"/>
    <mergeCell ref="J12:K12"/>
    <mergeCell ref="F8:G8"/>
    <mergeCell ref="H8:I8"/>
    <mergeCell ref="J8:K8"/>
    <mergeCell ref="F6:G6"/>
    <mergeCell ref="H6:I6"/>
    <mergeCell ref="J6:K6"/>
    <mergeCell ref="F7:G7"/>
    <mergeCell ref="A1:L1"/>
    <mergeCell ref="A3:L3"/>
    <mergeCell ref="A4:A5"/>
    <mergeCell ref="B4:B5"/>
    <mergeCell ref="C4:C5"/>
    <mergeCell ref="F5:G5"/>
    <mergeCell ref="H5:I5"/>
    <mergeCell ref="J5:K5"/>
    <mergeCell ref="D4:L4"/>
    <mergeCell ref="D5:E5"/>
  </mergeCells>
  <phoneticPr fontId="2"/>
  <pageMargins left="0.51181102362204722" right="0.51181102362204722" top="0.78740157480314965" bottom="0.78740157480314965" header="0.51181102362204722" footer="0"/>
  <pageSetup paperSize="9" orientation="portrait" r:id="rId1"/>
  <headerFooter alignWithMargins="0">
    <oddFooter>&amp;C&amp;12-&amp;A-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49"/>
  <sheetViews>
    <sheetView tabSelected="1" zoomScale="84" zoomScaleNormal="84" workbookViewId="0">
      <selection activeCell="A10" sqref="A10:J13"/>
    </sheetView>
  </sheetViews>
  <sheetFormatPr defaultRowHeight="13.5"/>
  <cols>
    <col min="1" max="1" width="4.25" style="36" customWidth="1"/>
    <col min="2" max="2" width="3.375" style="36" customWidth="1"/>
    <col min="3" max="3" width="5.125" style="36" customWidth="1"/>
    <col min="4" max="4" width="4.125" style="36" customWidth="1"/>
    <col min="5" max="5" width="1.5" style="36" customWidth="1"/>
    <col min="6" max="6" width="3.625" style="36" customWidth="1"/>
    <col min="7" max="7" width="2" style="36" customWidth="1"/>
    <col min="8" max="8" width="3.125" style="36" customWidth="1"/>
    <col min="9" max="9" width="2.5" style="36" customWidth="1"/>
    <col min="10" max="10" width="5.125" style="36" customWidth="1"/>
    <col min="11" max="11" width="2" style="36" customWidth="1"/>
    <col min="12" max="12" width="3.625" style="36" customWidth="1"/>
    <col min="13" max="13" width="5.125" style="36" customWidth="1"/>
    <col min="14" max="14" width="0.75" style="36" customWidth="1"/>
    <col min="15" max="15" width="4.625" style="36" customWidth="1"/>
    <col min="16" max="16" width="0.75" style="36" customWidth="1"/>
    <col min="17" max="17" width="4.125" style="36" customWidth="1"/>
    <col min="18" max="18" width="1.5" style="36" customWidth="1"/>
    <col min="19" max="19" width="5.125" style="36" customWidth="1"/>
    <col min="20" max="20" width="3.125" style="36" customWidth="1"/>
    <col min="21" max="21" width="2.375" style="36" customWidth="1"/>
    <col min="22" max="22" width="5.125" style="36" customWidth="1"/>
    <col min="23" max="23" width="1.875" style="36" customWidth="1"/>
    <col min="24" max="24" width="3.625" style="36" customWidth="1"/>
    <col min="25" max="25" width="1.25" style="36" customWidth="1"/>
    <col min="26" max="26" width="3.625" style="36" customWidth="1"/>
    <col min="27" max="27" width="1.25" style="36" customWidth="1"/>
    <col min="28" max="28" width="4.125" style="36" customWidth="1"/>
    <col min="29" max="29" width="4.375" style="36" customWidth="1"/>
    <col min="30" max="16384" width="9" style="36"/>
  </cols>
  <sheetData>
    <row r="1" spans="1:29" ht="24">
      <c r="A1" s="190" t="s">
        <v>250</v>
      </c>
      <c r="B1" s="190"/>
      <c r="C1" s="190"/>
      <c r="D1" s="190"/>
      <c r="E1" s="190"/>
      <c r="F1" s="190"/>
      <c r="G1" s="190"/>
      <c r="H1" s="190"/>
      <c r="I1" s="190"/>
      <c r="J1" s="190"/>
      <c r="K1" s="190"/>
      <c r="L1" s="190"/>
      <c r="M1" s="190"/>
      <c r="N1" s="190"/>
      <c r="O1" s="190"/>
      <c r="P1" s="190"/>
      <c r="Q1" s="190"/>
      <c r="R1" s="190"/>
      <c r="S1" s="190"/>
      <c r="T1" s="190"/>
      <c r="U1" s="190"/>
      <c r="V1" s="190"/>
      <c r="W1" s="190"/>
      <c r="X1" s="190"/>
      <c r="Y1" s="190"/>
      <c r="Z1" s="190"/>
      <c r="AA1" s="190"/>
      <c r="AB1" s="190"/>
      <c r="AC1" s="190"/>
    </row>
    <row r="2" spans="1:29" ht="9" customHeight="1">
      <c r="A2" s="35"/>
      <c r="B2" s="35"/>
      <c r="C2" s="35"/>
      <c r="D2" s="35"/>
      <c r="E2" s="35"/>
      <c r="F2" s="35"/>
      <c r="G2" s="35"/>
      <c r="H2" s="35"/>
      <c r="I2" s="35"/>
      <c r="J2" s="35"/>
      <c r="K2" s="35"/>
      <c r="L2" s="35"/>
      <c r="M2" s="35"/>
      <c r="N2" s="35"/>
      <c r="O2" s="35"/>
      <c r="P2" s="35"/>
      <c r="Q2" s="35"/>
      <c r="R2" s="35"/>
      <c r="S2" s="35"/>
      <c r="T2" s="35"/>
      <c r="U2" s="35"/>
      <c r="V2" s="35"/>
      <c r="W2" s="35"/>
      <c r="X2" s="35"/>
      <c r="Y2" s="35"/>
      <c r="Z2" s="35"/>
      <c r="AA2" s="35"/>
      <c r="AB2" s="35"/>
      <c r="AC2" s="35"/>
    </row>
    <row r="3" spans="1:29" ht="16.5" customHeight="1">
      <c r="A3" s="17" t="s">
        <v>179</v>
      </c>
      <c r="B3" s="17"/>
    </row>
    <row r="4" spans="1:29" ht="16.5" customHeight="1">
      <c r="A4" s="191" t="s">
        <v>166</v>
      </c>
      <c r="B4" s="192"/>
      <c r="C4" s="195" t="s">
        <v>9</v>
      </c>
      <c r="D4" s="196"/>
      <c r="E4" s="196"/>
      <c r="F4" s="196"/>
      <c r="G4" s="196"/>
      <c r="H4" s="197"/>
      <c r="I4" s="195" t="s">
        <v>10</v>
      </c>
      <c r="J4" s="196"/>
      <c r="K4" s="196"/>
      <c r="L4" s="196"/>
      <c r="M4" s="196"/>
      <c r="N4" s="197"/>
      <c r="O4" s="195" t="s">
        <v>11</v>
      </c>
      <c r="P4" s="196"/>
      <c r="Q4" s="196"/>
      <c r="R4" s="196"/>
      <c r="S4" s="196"/>
      <c r="T4" s="196"/>
      <c r="U4" s="196"/>
      <c r="V4" s="196"/>
      <c r="W4" s="197"/>
      <c r="X4" s="195" t="s">
        <v>12</v>
      </c>
      <c r="Y4" s="196"/>
      <c r="Z4" s="196"/>
      <c r="AA4" s="196"/>
      <c r="AB4" s="196"/>
      <c r="AC4" s="196"/>
    </row>
    <row r="5" spans="1:29" ht="16.5" customHeight="1">
      <c r="A5" s="193"/>
      <c r="B5" s="194"/>
      <c r="C5" s="198" t="s">
        <v>13</v>
      </c>
      <c r="D5" s="200"/>
      <c r="E5" s="198" t="s">
        <v>14</v>
      </c>
      <c r="F5" s="199"/>
      <c r="G5" s="199"/>
      <c r="H5" s="200"/>
      <c r="I5" s="198" t="s">
        <v>13</v>
      </c>
      <c r="J5" s="199"/>
      <c r="K5" s="200"/>
      <c r="L5" s="198" t="s">
        <v>14</v>
      </c>
      <c r="M5" s="199"/>
      <c r="N5" s="200"/>
      <c r="O5" s="198" t="s">
        <v>13</v>
      </c>
      <c r="P5" s="199"/>
      <c r="Q5" s="200"/>
      <c r="R5" s="198" t="s">
        <v>15</v>
      </c>
      <c r="S5" s="199"/>
      <c r="T5" s="200"/>
      <c r="U5" s="198" t="s">
        <v>16</v>
      </c>
      <c r="V5" s="199"/>
      <c r="W5" s="200"/>
      <c r="X5" s="198" t="s">
        <v>15</v>
      </c>
      <c r="Y5" s="199"/>
      <c r="Z5" s="199"/>
      <c r="AA5" s="200"/>
      <c r="AB5" s="198" t="s">
        <v>16</v>
      </c>
      <c r="AC5" s="199"/>
    </row>
    <row r="6" spans="1:29" ht="16.5" customHeight="1">
      <c r="A6" s="20" t="s">
        <v>213</v>
      </c>
      <c r="B6" s="21">
        <v>7</v>
      </c>
      <c r="C6" s="204">
        <v>3797</v>
      </c>
      <c r="D6" s="203"/>
      <c r="E6" s="203">
        <v>3535</v>
      </c>
      <c r="F6" s="203"/>
      <c r="G6" s="203"/>
      <c r="H6" s="203"/>
      <c r="I6" s="203">
        <v>2363</v>
      </c>
      <c r="J6" s="203"/>
      <c r="K6" s="203"/>
      <c r="L6" s="203">
        <v>2337</v>
      </c>
      <c r="M6" s="203"/>
      <c r="N6" s="203"/>
      <c r="O6" s="203">
        <v>34428</v>
      </c>
      <c r="P6" s="203"/>
      <c r="Q6" s="203"/>
      <c r="R6" s="203">
        <v>9211</v>
      </c>
      <c r="S6" s="203"/>
      <c r="T6" s="203"/>
      <c r="U6" s="203">
        <v>638</v>
      </c>
      <c r="V6" s="203"/>
      <c r="W6" s="203"/>
      <c r="X6" s="202">
        <v>355</v>
      </c>
      <c r="Y6" s="202"/>
      <c r="Z6" s="202"/>
      <c r="AA6" s="202"/>
      <c r="AB6" s="202" t="s">
        <v>133</v>
      </c>
      <c r="AC6" s="202"/>
    </row>
    <row r="7" spans="1:29" s="40" customFormat="1" ht="16.5" customHeight="1">
      <c r="A7" s="20"/>
      <c r="B7" s="21">
        <v>12</v>
      </c>
      <c r="C7" s="204">
        <v>3990</v>
      </c>
      <c r="D7" s="203"/>
      <c r="E7" s="203">
        <v>3830</v>
      </c>
      <c r="F7" s="203"/>
      <c r="G7" s="203"/>
      <c r="H7" s="203"/>
      <c r="I7" s="203">
        <v>2244</v>
      </c>
      <c r="J7" s="203"/>
      <c r="K7" s="203"/>
      <c r="L7" s="203">
        <v>2236</v>
      </c>
      <c r="M7" s="203"/>
      <c r="N7" s="203"/>
      <c r="O7" s="203">
        <v>37856</v>
      </c>
      <c r="P7" s="203"/>
      <c r="Q7" s="203"/>
      <c r="R7" s="203">
        <v>8357</v>
      </c>
      <c r="S7" s="203"/>
      <c r="T7" s="203"/>
      <c r="U7" s="203">
        <v>132</v>
      </c>
      <c r="V7" s="203"/>
      <c r="W7" s="203"/>
      <c r="X7" s="202">
        <v>415</v>
      </c>
      <c r="Y7" s="202"/>
      <c r="Z7" s="202"/>
      <c r="AA7" s="202"/>
      <c r="AB7" s="202">
        <v>1</v>
      </c>
      <c r="AC7" s="202"/>
    </row>
    <row r="8" spans="1:29" s="40" customFormat="1" ht="16.5" customHeight="1">
      <c r="A8" s="20"/>
      <c r="B8" s="21">
        <v>17</v>
      </c>
      <c r="C8" s="201" t="s">
        <v>133</v>
      </c>
      <c r="D8" s="202"/>
      <c r="E8" s="202" t="s">
        <v>133</v>
      </c>
      <c r="F8" s="202"/>
      <c r="G8" s="202"/>
      <c r="H8" s="202"/>
      <c r="I8" s="202">
        <v>1361</v>
      </c>
      <c r="J8" s="202"/>
      <c r="K8" s="202"/>
      <c r="L8" s="202">
        <v>1289</v>
      </c>
      <c r="M8" s="202"/>
      <c r="N8" s="202"/>
      <c r="O8" s="202">
        <v>59799</v>
      </c>
      <c r="P8" s="202"/>
      <c r="Q8" s="202"/>
      <c r="R8" s="202">
        <v>14187</v>
      </c>
      <c r="S8" s="202"/>
      <c r="T8" s="202"/>
      <c r="U8" s="202">
        <v>238</v>
      </c>
      <c r="V8" s="202"/>
      <c r="W8" s="202"/>
      <c r="X8" s="202">
        <v>112</v>
      </c>
      <c r="Y8" s="202"/>
      <c r="Z8" s="202"/>
      <c r="AA8" s="202"/>
      <c r="AB8" s="202" t="s">
        <v>133</v>
      </c>
      <c r="AC8" s="202"/>
    </row>
    <row r="9" spans="1:29" s="40" customFormat="1" ht="16.5" customHeight="1">
      <c r="A9" s="20"/>
      <c r="B9" s="21">
        <v>22</v>
      </c>
      <c r="C9" s="201" t="s">
        <v>133</v>
      </c>
      <c r="D9" s="202"/>
      <c r="E9" s="202" t="s">
        <v>133</v>
      </c>
      <c r="F9" s="202"/>
      <c r="G9" s="202"/>
      <c r="H9" s="202"/>
      <c r="I9" s="202">
        <v>1439</v>
      </c>
      <c r="J9" s="202"/>
      <c r="K9" s="202"/>
      <c r="L9" s="202">
        <v>1366</v>
      </c>
      <c r="M9" s="202"/>
      <c r="N9" s="202"/>
      <c r="O9" s="202">
        <v>37714</v>
      </c>
      <c r="P9" s="202"/>
      <c r="Q9" s="202"/>
      <c r="R9" s="202">
        <v>11704</v>
      </c>
      <c r="S9" s="202"/>
      <c r="T9" s="202"/>
      <c r="U9" s="202">
        <v>450</v>
      </c>
      <c r="V9" s="202"/>
      <c r="W9" s="202"/>
      <c r="X9" s="202" t="s">
        <v>133</v>
      </c>
      <c r="Y9" s="202"/>
      <c r="Z9" s="202"/>
      <c r="AA9" s="202"/>
      <c r="AB9" s="202" t="s">
        <v>133</v>
      </c>
      <c r="AC9" s="202"/>
    </row>
    <row r="10" spans="1:29" s="40" customFormat="1" ht="16.5" customHeight="1">
      <c r="A10" s="20"/>
      <c r="B10" s="21">
        <v>26</v>
      </c>
      <c r="C10" s="201" t="s">
        <v>133</v>
      </c>
      <c r="D10" s="202"/>
      <c r="E10" s="202" t="s">
        <v>133</v>
      </c>
      <c r="F10" s="202"/>
      <c r="G10" s="202"/>
      <c r="H10" s="202"/>
      <c r="I10" s="202">
        <v>1233</v>
      </c>
      <c r="J10" s="202"/>
      <c r="K10" s="202"/>
      <c r="L10" s="202">
        <v>1221</v>
      </c>
      <c r="M10" s="202"/>
      <c r="N10" s="202"/>
      <c r="O10" s="202">
        <v>36732</v>
      </c>
      <c r="P10" s="202"/>
      <c r="Q10" s="202"/>
      <c r="R10" s="202">
        <v>12362</v>
      </c>
      <c r="S10" s="202"/>
      <c r="T10" s="202"/>
      <c r="U10" s="202">
        <v>511</v>
      </c>
      <c r="V10" s="202"/>
      <c r="W10" s="202"/>
      <c r="X10" s="202" t="s">
        <v>133</v>
      </c>
      <c r="Y10" s="202"/>
      <c r="Z10" s="202"/>
      <c r="AA10" s="202"/>
      <c r="AB10" s="202" t="s">
        <v>133</v>
      </c>
      <c r="AC10" s="202"/>
    </row>
    <row r="11" spans="1:29" s="40" customFormat="1" ht="16.5" customHeight="1">
      <c r="A11" s="20"/>
      <c r="B11" s="21">
        <v>27</v>
      </c>
      <c r="C11" s="201" t="s">
        <v>133</v>
      </c>
      <c r="D11" s="202"/>
      <c r="E11" s="202" t="s">
        <v>133</v>
      </c>
      <c r="F11" s="202"/>
      <c r="G11" s="202"/>
      <c r="H11" s="202"/>
      <c r="I11" s="202">
        <v>1161</v>
      </c>
      <c r="J11" s="202"/>
      <c r="K11" s="202"/>
      <c r="L11" s="202">
        <v>1207</v>
      </c>
      <c r="M11" s="202"/>
      <c r="N11" s="202"/>
      <c r="O11" s="202">
        <v>37880</v>
      </c>
      <c r="P11" s="202"/>
      <c r="Q11" s="202"/>
      <c r="R11" s="202">
        <v>12322</v>
      </c>
      <c r="S11" s="202"/>
      <c r="T11" s="202"/>
      <c r="U11" s="202">
        <v>510</v>
      </c>
      <c r="V11" s="202"/>
      <c r="W11" s="202"/>
      <c r="X11" s="202" t="s">
        <v>133</v>
      </c>
      <c r="Y11" s="202"/>
      <c r="Z11" s="202"/>
      <c r="AA11" s="202"/>
      <c r="AB11" s="202" t="s">
        <v>133</v>
      </c>
      <c r="AC11" s="202"/>
    </row>
    <row r="12" spans="1:29" s="40" customFormat="1" ht="16.5" customHeight="1">
      <c r="A12" s="20"/>
      <c r="B12" s="21">
        <v>28</v>
      </c>
      <c r="C12" s="201" t="s">
        <v>133</v>
      </c>
      <c r="D12" s="202"/>
      <c r="E12" s="202" t="s">
        <v>133</v>
      </c>
      <c r="F12" s="202"/>
      <c r="G12" s="202"/>
      <c r="H12" s="202"/>
      <c r="I12" s="202">
        <v>1076</v>
      </c>
      <c r="J12" s="202"/>
      <c r="K12" s="202"/>
      <c r="L12" s="202">
        <v>1141</v>
      </c>
      <c r="M12" s="202"/>
      <c r="N12" s="202"/>
      <c r="O12" s="202">
        <v>38760</v>
      </c>
      <c r="P12" s="202"/>
      <c r="Q12" s="202"/>
      <c r="R12" s="202">
        <v>12360</v>
      </c>
      <c r="S12" s="202"/>
      <c r="T12" s="202"/>
      <c r="U12" s="202">
        <v>581</v>
      </c>
      <c r="V12" s="202"/>
      <c r="W12" s="202"/>
      <c r="X12" s="202">
        <v>0</v>
      </c>
      <c r="Y12" s="202"/>
      <c r="Z12" s="202"/>
      <c r="AA12" s="202"/>
      <c r="AB12" s="202">
        <v>0</v>
      </c>
      <c r="AC12" s="202"/>
    </row>
    <row r="13" spans="1:29" s="40" customFormat="1" ht="16.5" customHeight="1">
      <c r="A13" s="20"/>
      <c r="B13" s="21">
        <v>29</v>
      </c>
      <c r="C13" s="201" t="s">
        <v>133</v>
      </c>
      <c r="D13" s="202"/>
      <c r="E13" s="202" t="s">
        <v>133</v>
      </c>
      <c r="F13" s="202"/>
      <c r="G13" s="202"/>
      <c r="H13" s="202"/>
      <c r="I13" s="202">
        <v>1058</v>
      </c>
      <c r="J13" s="202"/>
      <c r="K13" s="202"/>
      <c r="L13" s="202">
        <v>1045</v>
      </c>
      <c r="M13" s="202"/>
      <c r="N13" s="202"/>
      <c r="O13" s="202">
        <v>71820</v>
      </c>
      <c r="P13" s="202"/>
      <c r="Q13" s="202"/>
      <c r="R13" s="202">
        <v>12172</v>
      </c>
      <c r="S13" s="202"/>
      <c r="T13" s="202"/>
      <c r="U13" s="202">
        <v>479</v>
      </c>
      <c r="V13" s="202"/>
      <c r="W13" s="202"/>
      <c r="X13" s="202">
        <v>0</v>
      </c>
      <c r="Y13" s="202"/>
      <c r="Z13" s="202"/>
      <c r="AA13" s="202"/>
      <c r="AB13" s="202">
        <v>0</v>
      </c>
      <c r="AC13" s="202"/>
    </row>
    <row r="14" spans="1:29" ht="16.5" customHeight="1">
      <c r="A14" s="58" t="s">
        <v>158</v>
      </c>
      <c r="B14" s="59"/>
      <c r="C14" s="59"/>
      <c r="D14" s="59"/>
      <c r="E14" s="59"/>
      <c r="F14" s="59"/>
      <c r="G14" s="59"/>
      <c r="H14" s="59"/>
      <c r="I14" s="59"/>
      <c r="J14" s="59"/>
      <c r="K14" s="59"/>
      <c r="L14" s="59"/>
      <c r="M14" s="59"/>
      <c r="N14" s="59"/>
      <c r="O14" s="60"/>
      <c r="P14" s="60"/>
      <c r="Q14" s="60"/>
      <c r="R14" s="60"/>
      <c r="S14" s="59"/>
      <c r="T14" s="59"/>
      <c r="U14" s="59"/>
      <c r="V14" s="59"/>
      <c r="W14" s="59"/>
      <c r="X14" s="59"/>
      <c r="Y14" s="59"/>
      <c r="Z14" s="59"/>
      <c r="AA14" s="59"/>
      <c r="AB14" s="59"/>
      <c r="AC14" s="60" t="s">
        <v>80</v>
      </c>
    </row>
    <row r="15" spans="1:29" ht="16.5" customHeight="1">
      <c r="A15" s="3" t="s">
        <v>214</v>
      </c>
      <c r="O15" s="16"/>
      <c r="P15" s="16"/>
      <c r="Q15" s="16"/>
      <c r="R15" s="16"/>
      <c r="AC15" s="16"/>
    </row>
    <row r="16" spans="1:29" ht="16.5" customHeight="1">
      <c r="A16" s="3" t="s">
        <v>164</v>
      </c>
      <c r="O16" s="16"/>
      <c r="P16" s="16"/>
      <c r="Q16" s="16"/>
      <c r="R16" s="16"/>
      <c r="AC16" s="16"/>
    </row>
    <row r="17" spans="1:29" ht="16.5" customHeight="1">
      <c r="A17" s="3" t="s">
        <v>159</v>
      </c>
      <c r="O17" s="16"/>
      <c r="P17" s="16"/>
      <c r="Q17" s="16"/>
      <c r="R17" s="16"/>
      <c r="AC17" s="16"/>
    </row>
    <row r="18" spans="1:29" ht="16.5" customHeight="1">
      <c r="A18" s="3" t="s">
        <v>274</v>
      </c>
      <c r="O18" s="16"/>
      <c r="P18" s="16"/>
      <c r="Q18" s="16"/>
      <c r="R18" s="16"/>
      <c r="AC18" s="16"/>
    </row>
    <row r="19" spans="1:29" ht="27.75" customHeight="1">
      <c r="O19" s="16"/>
      <c r="P19" s="16"/>
      <c r="Q19" s="16"/>
      <c r="R19" s="16"/>
      <c r="AC19" s="16"/>
    </row>
    <row r="20" spans="1:29" s="92" customFormat="1" ht="24">
      <c r="A20" s="115" t="s">
        <v>251</v>
      </c>
      <c r="B20" s="115"/>
      <c r="C20" s="115"/>
      <c r="D20" s="115"/>
      <c r="E20" s="115"/>
      <c r="F20" s="115"/>
      <c r="G20" s="115"/>
      <c r="H20" s="115"/>
      <c r="I20" s="115"/>
      <c r="J20" s="115"/>
      <c r="K20" s="115"/>
      <c r="L20" s="115"/>
      <c r="M20" s="115"/>
      <c r="N20" s="115"/>
      <c r="O20" s="115"/>
      <c r="P20" s="115"/>
      <c r="Q20" s="115"/>
      <c r="R20" s="115"/>
      <c r="S20" s="115"/>
      <c r="T20" s="115"/>
      <c r="U20" s="115"/>
      <c r="V20" s="115"/>
      <c r="W20" s="115"/>
      <c r="X20" s="115"/>
      <c r="Y20" s="115"/>
      <c r="Z20" s="115"/>
      <c r="AA20" s="115"/>
      <c r="AB20" s="115"/>
      <c r="AC20" s="115"/>
    </row>
    <row r="21" spans="1:29" s="92" customFormat="1" ht="9" customHeight="1">
      <c r="A21" s="91"/>
      <c r="B21" s="91"/>
      <c r="C21" s="91"/>
      <c r="D21" s="91"/>
      <c r="E21" s="91"/>
      <c r="F21" s="91"/>
      <c r="G21" s="91"/>
      <c r="H21" s="91"/>
      <c r="I21" s="91"/>
      <c r="J21" s="91"/>
      <c r="K21" s="91"/>
      <c r="L21" s="91"/>
      <c r="M21" s="91"/>
      <c r="N21" s="91"/>
      <c r="O21" s="91"/>
      <c r="P21" s="91"/>
      <c r="Q21" s="91"/>
      <c r="R21" s="91"/>
      <c r="S21" s="91"/>
      <c r="T21" s="91"/>
      <c r="U21" s="91"/>
      <c r="V21" s="91"/>
      <c r="W21" s="91"/>
      <c r="X21" s="91"/>
      <c r="Y21" s="91"/>
      <c r="Z21" s="91"/>
      <c r="AA21" s="91"/>
      <c r="AB21" s="91"/>
      <c r="AC21" s="91"/>
    </row>
    <row r="22" spans="1:29" s="92" customFormat="1" ht="16.5" customHeight="1">
      <c r="A22" s="89" t="s">
        <v>179</v>
      </c>
    </row>
    <row r="23" spans="1:29" s="92" customFormat="1" ht="16.5" customHeight="1">
      <c r="A23" s="191" t="s">
        <v>166</v>
      </c>
      <c r="B23" s="192"/>
      <c r="C23" s="209" t="s">
        <v>167</v>
      </c>
      <c r="D23" s="210"/>
      <c r="E23" s="210"/>
      <c r="F23" s="210"/>
      <c r="G23" s="210"/>
      <c r="H23" s="210"/>
      <c r="I23" s="210"/>
      <c r="J23" s="210"/>
      <c r="K23" s="211"/>
      <c r="L23" s="185" t="s">
        <v>77</v>
      </c>
      <c r="M23" s="186"/>
      <c r="N23" s="186"/>
      <c r="O23" s="186"/>
      <c r="P23" s="186"/>
      <c r="Q23" s="186"/>
      <c r="R23" s="186"/>
      <c r="S23" s="186"/>
      <c r="T23" s="186"/>
      <c r="U23" s="186"/>
      <c r="V23" s="186"/>
      <c r="W23" s="186"/>
      <c r="X23" s="186"/>
      <c r="Y23" s="186"/>
      <c r="Z23" s="186"/>
      <c r="AA23" s="186"/>
      <c r="AB23" s="186"/>
      <c r="AC23" s="186"/>
    </row>
    <row r="24" spans="1:29" s="92" customFormat="1" ht="16.5" customHeight="1">
      <c r="A24" s="193"/>
      <c r="B24" s="194"/>
      <c r="C24" s="212"/>
      <c r="D24" s="213"/>
      <c r="E24" s="213"/>
      <c r="F24" s="213"/>
      <c r="G24" s="213"/>
      <c r="H24" s="213"/>
      <c r="I24" s="213"/>
      <c r="J24" s="213"/>
      <c r="K24" s="214"/>
      <c r="L24" s="183" t="s">
        <v>168</v>
      </c>
      <c r="M24" s="189"/>
      <c r="N24" s="189"/>
      <c r="O24" s="189"/>
      <c r="P24" s="189"/>
      <c r="Q24" s="184"/>
      <c r="R24" s="183" t="s">
        <v>78</v>
      </c>
      <c r="S24" s="189"/>
      <c r="T24" s="189"/>
      <c r="U24" s="189"/>
      <c r="V24" s="189"/>
      <c r="W24" s="184"/>
      <c r="X24" s="183" t="s">
        <v>79</v>
      </c>
      <c r="Y24" s="189"/>
      <c r="Z24" s="189"/>
      <c r="AA24" s="189"/>
      <c r="AB24" s="189"/>
      <c r="AC24" s="189"/>
    </row>
    <row r="25" spans="1:29" s="12" customFormat="1" ht="16.5" customHeight="1">
      <c r="A25" s="12" t="s">
        <v>41</v>
      </c>
      <c r="B25" s="86">
        <v>7</v>
      </c>
      <c r="C25" s="205">
        <v>1167</v>
      </c>
      <c r="D25" s="206"/>
      <c r="E25" s="206"/>
      <c r="F25" s="206"/>
      <c r="G25" s="206"/>
      <c r="H25" s="206"/>
      <c r="I25" s="206"/>
      <c r="J25" s="206"/>
      <c r="K25" s="206"/>
      <c r="L25" s="207">
        <v>280</v>
      </c>
      <c r="M25" s="207"/>
      <c r="N25" s="207"/>
      <c r="O25" s="207"/>
      <c r="P25" s="207"/>
      <c r="Q25" s="207"/>
      <c r="R25" s="207">
        <v>936</v>
      </c>
      <c r="S25" s="207"/>
      <c r="T25" s="207"/>
      <c r="U25" s="207"/>
      <c r="V25" s="207"/>
      <c r="W25" s="207"/>
      <c r="X25" s="207">
        <v>194</v>
      </c>
      <c r="Y25" s="207"/>
      <c r="Z25" s="207"/>
      <c r="AA25" s="207"/>
      <c r="AB25" s="207"/>
      <c r="AC25" s="207"/>
    </row>
    <row r="26" spans="1:29" s="12" customFormat="1" ht="16.5" customHeight="1">
      <c r="B26" s="88">
        <v>12</v>
      </c>
      <c r="C26" s="205">
        <v>1226</v>
      </c>
      <c r="D26" s="206"/>
      <c r="E26" s="206"/>
      <c r="F26" s="206"/>
      <c r="G26" s="206"/>
      <c r="H26" s="206"/>
      <c r="I26" s="206"/>
      <c r="J26" s="206"/>
      <c r="K26" s="206"/>
      <c r="L26" s="207">
        <v>270</v>
      </c>
      <c r="M26" s="207"/>
      <c r="N26" s="207"/>
      <c r="O26" s="207"/>
      <c r="P26" s="207"/>
      <c r="Q26" s="207"/>
      <c r="R26" s="207">
        <v>973</v>
      </c>
      <c r="S26" s="207"/>
      <c r="T26" s="207"/>
      <c r="U26" s="207"/>
      <c r="V26" s="207"/>
      <c r="W26" s="207"/>
      <c r="X26" s="207">
        <v>200</v>
      </c>
      <c r="Y26" s="207"/>
      <c r="Z26" s="207"/>
      <c r="AA26" s="207"/>
      <c r="AB26" s="207"/>
      <c r="AC26" s="207"/>
    </row>
    <row r="27" spans="1:29" s="12" customFormat="1" ht="16.5" customHeight="1">
      <c r="B27" s="88">
        <v>17</v>
      </c>
      <c r="C27" s="205">
        <v>1389</v>
      </c>
      <c r="D27" s="206"/>
      <c r="E27" s="206"/>
      <c r="F27" s="206"/>
      <c r="G27" s="206"/>
      <c r="H27" s="206"/>
      <c r="I27" s="206"/>
      <c r="J27" s="206"/>
      <c r="K27" s="206"/>
      <c r="L27" s="207">
        <v>304</v>
      </c>
      <c r="M27" s="207"/>
      <c r="N27" s="207"/>
      <c r="O27" s="207"/>
      <c r="P27" s="207"/>
      <c r="Q27" s="207"/>
      <c r="R27" s="207">
        <v>992</v>
      </c>
      <c r="S27" s="207"/>
      <c r="T27" s="207"/>
      <c r="U27" s="207"/>
      <c r="V27" s="207"/>
      <c r="W27" s="207"/>
      <c r="X27" s="207">
        <v>184</v>
      </c>
      <c r="Y27" s="207"/>
      <c r="Z27" s="207"/>
      <c r="AA27" s="207"/>
      <c r="AB27" s="207"/>
      <c r="AC27" s="207"/>
    </row>
    <row r="28" spans="1:29" s="12" customFormat="1" ht="16.5" customHeight="1">
      <c r="B28" s="88">
        <v>22</v>
      </c>
      <c r="C28" s="205">
        <v>1451</v>
      </c>
      <c r="D28" s="206"/>
      <c r="E28" s="206"/>
      <c r="F28" s="206"/>
      <c r="G28" s="206"/>
      <c r="H28" s="206"/>
      <c r="I28" s="206"/>
      <c r="J28" s="206"/>
      <c r="K28" s="206"/>
      <c r="L28" s="207">
        <v>266</v>
      </c>
      <c r="M28" s="207"/>
      <c r="N28" s="207"/>
      <c r="O28" s="207"/>
      <c r="P28" s="207"/>
      <c r="Q28" s="207"/>
      <c r="R28" s="207">
        <v>671</v>
      </c>
      <c r="S28" s="207"/>
      <c r="T28" s="207"/>
      <c r="U28" s="207"/>
      <c r="V28" s="207"/>
      <c r="W28" s="207"/>
      <c r="X28" s="207">
        <v>178</v>
      </c>
      <c r="Y28" s="207"/>
      <c r="Z28" s="207"/>
      <c r="AA28" s="207"/>
      <c r="AB28" s="207"/>
      <c r="AC28" s="207"/>
    </row>
    <row r="29" spans="1:29" s="12" customFormat="1" ht="16.5" customHeight="1">
      <c r="B29" s="88">
        <v>26</v>
      </c>
      <c r="C29" s="205">
        <v>1325</v>
      </c>
      <c r="D29" s="206"/>
      <c r="E29" s="206"/>
      <c r="F29" s="206"/>
      <c r="G29" s="206"/>
      <c r="H29" s="206"/>
      <c r="I29" s="206"/>
      <c r="J29" s="206"/>
      <c r="K29" s="206"/>
      <c r="L29" s="207">
        <v>195</v>
      </c>
      <c r="M29" s="207"/>
      <c r="N29" s="207"/>
      <c r="O29" s="207"/>
      <c r="P29" s="207"/>
      <c r="Q29" s="207"/>
      <c r="R29" s="207">
        <v>489</v>
      </c>
      <c r="S29" s="207"/>
      <c r="T29" s="207"/>
      <c r="U29" s="207"/>
      <c r="V29" s="207"/>
      <c r="W29" s="207"/>
      <c r="X29" s="207">
        <v>127</v>
      </c>
      <c r="Y29" s="207"/>
      <c r="Z29" s="207"/>
      <c r="AA29" s="207"/>
      <c r="AB29" s="207"/>
      <c r="AC29" s="207"/>
    </row>
    <row r="30" spans="1:29" s="12" customFormat="1" ht="16.5" customHeight="1">
      <c r="B30" s="86">
        <v>27</v>
      </c>
      <c r="C30" s="205">
        <v>1270</v>
      </c>
      <c r="D30" s="206"/>
      <c r="E30" s="206"/>
      <c r="F30" s="206"/>
      <c r="G30" s="206"/>
      <c r="H30" s="206"/>
      <c r="I30" s="206"/>
      <c r="J30" s="206"/>
      <c r="K30" s="206"/>
      <c r="L30" s="207">
        <v>170</v>
      </c>
      <c r="M30" s="207"/>
      <c r="N30" s="207"/>
      <c r="O30" s="207"/>
      <c r="P30" s="207"/>
      <c r="Q30" s="207"/>
      <c r="R30" s="207">
        <v>426</v>
      </c>
      <c r="S30" s="207"/>
      <c r="T30" s="207"/>
      <c r="U30" s="207"/>
      <c r="V30" s="207"/>
      <c r="W30" s="207"/>
      <c r="X30" s="207">
        <v>108</v>
      </c>
      <c r="Y30" s="207"/>
      <c r="Z30" s="207"/>
      <c r="AA30" s="207"/>
      <c r="AB30" s="207"/>
      <c r="AC30" s="207"/>
    </row>
    <row r="31" spans="1:29" s="12" customFormat="1" ht="16.5" customHeight="1">
      <c r="B31" s="88">
        <v>28</v>
      </c>
      <c r="C31" s="205">
        <v>1147</v>
      </c>
      <c r="D31" s="206"/>
      <c r="E31" s="206"/>
      <c r="F31" s="206"/>
      <c r="G31" s="206"/>
      <c r="H31" s="206"/>
      <c r="I31" s="206"/>
      <c r="J31" s="206"/>
      <c r="K31" s="206"/>
      <c r="L31" s="207">
        <v>157</v>
      </c>
      <c r="M31" s="207"/>
      <c r="N31" s="207"/>
      <c r="O31" s="207"/>
      <c r="P31" s="207"/>
      <c r="Q31" s="207"/>
      <c r="R31" s="207">
        <v>390</v>
      </c>
      <c r="S31" s="207"/>
      <c r="T31" s="207"/>
      <c r="U31" s="207"/>
      <c r="V31" s="207"/>
      <c r="W31" s="207"/>
      <c r="X31" s="207">
        <v>95</v>
      </c>
      <c r="Y31" s="207"/>
      <c r="Z31" s="207"/>
      <c r="AA31" s="207"/>
      <c r="AB31" s="207"/>
      <c r="AC31" s="207"/>
    </row>
    <row r="32" spans="1:29" s="12" customFormat="1" ht="16.5" customHeight="1">
      <c r="B32" s="88">
        <v>29</v>
      </c>
      <c r="C32" s="224">
        <v>1234</v>
      </c>
      <c r="D32" s="225"/>
      <c r="E32" s="225"/>
      <c r="F32" s="225"/>
      <c r="G32" s="225"/>
      <c r="H32" s="225"/>
      <c r="I32" s="225"/>
      <c r="J32" s="225"/>
      <c r="K32" s="225"/>
      <c r="L32" s="215">
        <v>177</v>
      </c>
      <c r="M32" s="215"/>
      <c r="N32" s="215"/>
      <c r="O32" s="215"/>
      <c r="P32" s="215"/>
      <c r="Q32" s="215"/>
      <c r="R32" s="215">
        <v>353</v>
      </c>
      <c r="S32" s="215"/>
      <c r="T32" s="215"/>
      <c r="U32" s="215"/>
      <c r="V32" s="215"/>
      <c r="W32" s="215"/>
      <c r="X32" s="215">
        <v>84</v>
      </c>
      <c r="Y32" s="215"/>
      <c r="Z32" s="215"/>
      <c r="AA32" s="215"/>
      <c r="AB32" s="215"/>
      <c r="AC32" s="215"/>
    </row>
    <row r="33" spans="1:30" s="92" customFormat="1" ht="16.5" customHeight="1">
      <c r="A33" s="5" t="s">
        <v>163</v>
      </c>
      <c r="B33" s="30"/>
      <c r="C33" s="55"/>
      <c r="D33" s="55"/>
      <c r="E33" s="55"/>
      <c r="F33" s="55"/>
      <c r="G33" s="55"/>
      <c r="H33" s="55"/>
      <c r="I33" s="55"/>
      <c r="J33" s="30"/>
      <c r="K33" s="30"/>
      <c r="L33" s="30"/>
      <c r="M33" s="30"/>
      <c r="N33" s="30"/>
      <c r="O33" s="30"/>
      <c r="P33" s="30"/>
      <c r="Q33" s="30"/>
      <c r="R33" s="30"/>
      <c r="S33" s="30"/>
      <c r="T33" s="30"/>
      <c r="U33" s="30"/>
      <c r="V33" s="14"/>
      <c r="W33" s="14"/>
      <c r="X33" s="14"/>
      <c r="Y33" s="14"/>
      <c r="Z33" s="14"/>
      <c r="AA33" s="30"/>
      <c r="AB33" s="30"/>
      <c r="AC33" s="14" t="s">
        <v>80</v>
      </c>
    </row>
    <row r="34" spans="1:30" ht="27.75" customHeight="1">
      <c r="O34" s="16"/>
      <c r="P34" s="16"/>
      <c r="Q34" s="16"/>
      <c r="R34" s="16"/>
      <c r="AC34" s="16"/>
    </row>
    <row r="35" spans="1:30" ht="23.25" customHeight="1">
      <c r="A35" s="190" t="s">
        <v>252</v>
      </c>
      <c r="B35" s="190"/>
      <c r="C35" s="190"/>
      <c r="D35" s="190"/>
      <c r="E35" s="190"/>
      <c r="F35" s="190"/>
      <c r="G35" s="190"/>
      <c r="H35" s="190"/>
      <c r="I35" s="190"/>
      <c r="J35" s="190"/>
      <c r="K35" s="190"/>
      <c r="L35" s="190"/>
      <c r="M35" s="190"/>
      <c r="N35" s="190"/>
      <c r="O35" s="190"/>
      <c r="P35" s="190"/>
      <c r="Q35" s="190"/>
      <c r="R35" s="190"/>
      <c r="S35" s="190"/>
      <c r="T35" s="190"/>
      <c r="U35" s="190"/>
      <c r="V35" s="190"/>
      <c r="W35" s="190"/>
      <c r="X35" s="190"/>
      <c r="Y35" s="190"/>
      <c r="Z35" s="190"/>
      <c r="AA35" s="190"/>
      <c r="AB35" s="190"/>
      <c r="AC35" s="190"/>
    </row>
    <row r="36" spans="1:30" ht="9" customHeight="1">
      <c r="A36" s="35"/>
      <c r="B36" s="35"/>
      <c r="C36" s="35"/>
      <c r="D36" s="35"/>
      <c r="E36" s="35"/>
      <c r="F36" s="35"/>
      <c r="G36" s="35"/>
      <c r="H36" s="35"/>
      <c r="I36" s="35"/>
      <c r="J36" s="35"/>
      <c r="K36" s="35"/>
      <c r="L36" s="35"/>
      <c r="M36" s="35"/>
      <c r="N36" s="35"/>
      <c r="O36" s="35"/>
      <c r="P36" s="35"/>
      <c r="Q36" s="35"/>
      <c r="R36" s="35"/>
      <c r="S36" s="35"/>
      <c r="T36" s="35"/>
      <c r="U36" s="35"/>
      <c r="V36" s="35"/>
      <c r="W36" s="35"/>
      <c r="X36" s="35"/>
      <c r="Y36" s="35"/>
      <c r="Z36" s="35"/>
      <c r="AA36" s="35"/>
      <c r="AB36" s="35"/>
      <c r="AC36" s="35"/>
    </row>
    <row r="37" spans="1:30" ht="16.5" customHeight="1">
      <c r="A37" s="17" t="s">
        <v>179</v>
      </c>
      <c r="B37" s="35"/>
      <c r="C37" s="35"/>
      <c r="D37" s="35"/>
      <c r="E37" s="35"/>
      <c r="F37" s="35"/>
      <c r="G37" s="35"/>
      <c r="H37" s="35"/>
    </row>
    <row r="38" spans="1:30" ht="16.5" customHeight="1">
      <c r="A38" s="191" t="s">
        <v>166</v>
      </c>
      <c r="B38" s="192"/>
      <c r="C38" s="226" t="s">
        <v>169</v>
      </c>
      <c r="D38" s="226"/>
      <c r="E38" s="226"/>
      <c r="F38" s="226"/>
      <c r="G38" s="220" t="s">
        <v>170</v>
      </c>
      <c r="H38" s="220"/>
      <c r="I38" s="220"/>
      <c r="J38" s="220"/>
      <c r="K38" s="220"/>
      <c r="L38" s="220" t="s">
        <v>215</v>
      </c>
      <c r="M38" s="220"/>
      <c r="N38" s="220"/>
      <c r="O38" s="220"/>
      <c r="P38" s="220">
        <v>3</v>
      </c>
      <c r="Q38" s="220"/>
      <c r="R38" s="220"/>
      <c r="S38" s="220"/>
      <c r="T38" s="220"/>
      <c r="U38" s="220" t="s">
        <v>171</v>
      </c>
      <c r="V38" s="220"/>
      <c r="W38" s="220"/>
      <c r="X38" s="220"/>
      <c r="Y38" s="220"/>
      <c r="Z38" s="220" t="s">
        <v>172</v>
      </c>
      <c r="AA38" s="220"/>
      <c r="AB38" s="220"/>
      <c r="AC38" s="222"/>
    </row>
    <row r="39" spans="1:30" ht="16.5" customHeight="1">
      <c r="A39" s="193"/>
      <c r="B39" s="194"/>
      <c r="C39" s="227"/>
      <c r="D39" s="227"/>
      <c r="E39" s="227"/>
      <c r="F39" s="227"/>
      <c r="G39" s="221"/>
      <c r="H39" s="221"/>
      <c r="I39" s="221"/>
      <c r="J39" s="221"/>
      <c r="K39" s="221"/>
      <c r="L39" s="221"/>
      <c r="M39" s="221"/>
      <c r="N39" s="221"/>
      <c r="O39" s="221"/>
      <c r="P39" s="221"/>
      <c r="Q39" s="221"/>
      <c r="R39" s="221"/>
      <c r="S39" s="221"/>
      <c r="T39" s="221"/>
      <c r="U39" s="221"/>
      <c r="V39" s="221"/>
      <c r="W39" s="221"/>
      <c r="X39" s="221"/>
      <c r="Y39" s="221"/>
      <c r="Z39" s="221"/>
      <c r="AA39" s="221"/>
      <c r="AB39" s="221"/>
      <c r="AC39" s="223"/>
    </row>
    <row r="40" spans="1:30" s="15" customFormat="1" ht="16.5" customHeight="1">
      <c r="A40" s="39" t="s">
        <v>216</v>
      </c>
      <c r="B40" s="86">
        <v>7</v>
      </c>
      <c r="C40" s="216">
        <f>SUM(G40:AC40)</f>
        <v>16</v>
      </c>
      <c r="D40" s="217"/>
      <c r="E40" s="217"/>
      <c r="F40" s="217"/>
      <c r="G40" s="208" t="s">
        <v>133</v>
      </c>
      <c r="H40" s="208"/>
      <c r="I40" s="208"/>
      <c r="J40" s="208"/>
      <c r="K40" s="208"/>
      <c r="L40" s="208" t="s">
        <v>133</v>
      </c>
      <c r="M40" s="208"/>
      <c r="N40" s="208"/>
      <c r="O40" s="208"/>
      <c r="P40" s="208">
        <v>4</v>
      </c>
      <c r="Q40" s="208"/>
      <c r="R40" s="208"/>
      <c r="S40" s="208"/>
      <c r="T40" s="208"/>
      <c r="U40" s="208">
        <v>12</v>
      </c>
      <c r="V40" s="208"/>
      <c r="W40" s="208"/>
      <c r="X40" s="208"/>
      <c r="Y40" s="208"/>
      <c r="Z40" s="208" t="s">
        <v>133</v>
      </c>
      <c r="AA40" s="208"/>
      <c r="AB40" s="208"/>
      <c r="AC40" s="208"/>
    </row>
    <row r="41" spans="1:30" s="15" customFormat="1" ht="16.5" customHeight="1">
      <c r="A41" s="39"/>
      <c r="B41" s="88">
        <v>12</v>
      </c>
      <c r="C41" s="216">
        <f>SUM(G41:AC41)</f>
        <v>44</v>
      </c>
      <c r="D41" s="217"/>
      <c r="E41" s="217"/>
      <c r="F41" s="217"/>
      <c r="G41" s="208" t="s">
        <v>133</v>
      </c>
      <c r="H41" s="208"/>
      <c r="I41" s="208"/>
      <c r="J41" s="208"/>
      <c r="K41" s="208"/>
      <c r="L41" s="208" t="s">
        <v>133</v>
      </c>
      <c r="M41" s="208"/>
      <c r="N41" s="208"/>
      <c r="O41" s="208"/>
      <c r="P41" s="208">
        <v>2</v>
      </c>
      <c r="Q41" s="208"/>
      <c r="R41" s="208"/>
      <c r="S41" s="208"/>
      <c r="T41" s="208"/>
      <c r="U41" s="208">
        <v>42</v>
      </c>
      <c r="V41" s="208"/>
      <c r="W41" s="208"/>
      <c r="X41" s="208"/>
      <c r="Y41" s="208"/>
      <c r="Z41" s="208" t="s">
        <v>133</v>
      </c>
      <c r="AA41" s="208"/>
      <c r="AB41" s="208"/>
      <c r="AC41" s="208"/>
    </row>
    <row r="42" spans="1:30" s="15" customFormat="1" ht="16.5" customHeight="1">
      <c r="A42" s="39"/>
      <c r="B42" s="88">
        <v>17</v>
      </c>
      <c r="C42" s="216">
        <f>SUM(G42:AC42)</f>
        <v>103</v>
      </c>
      <c r="D42" s="217"/>
      <c r="E42" s="217"/>
      <c r="F42" s="217"/>
      <c r="G42" s="208" t="s">
        <v>133</v>
      </c>
      <c r="H42" s="208"/>
      <c r="I42" s="208"/>
      <c r="J42" s="208"/>
      <c r="K42" s="208"/>
      <c r="L42" s="208">
        <v>11</v>
      </c>
      <c r="M42" s="208"/>
      <c r="N42" s="208"/>
      <c r="O42" s="208"/>
      <c r="P42" s="208">
        <v>17</v>
      </c>
      <c r="Q42" s="208"/>
      <c r="R42" s="208"/>
      <c r="S42" s="208"/>
      <c r="T42" s="208"/>
      <c r="U42" s="208">
        <v>75</v>
      </c>
      <c r="V42" s="208"/>
      <c r="W42" s="208"/>
      <c r="X42" s="208"/>
      <c r="Y42" s="208"/>
      <c r="Z42" s="208" t="s">
        <v>133</v>
      </c>
      <c r="AA42" s="208"/>
      <c r="AB42" s="208"/>
      <c r="AC42" s="208"/>
    </row>
    <row r="43" spans="1:30" s="15" customFormat="1" ht="16.5" customHeight="1">
      <c r="A43" s="39"/>
      <c r="B43" s="88">
        <v>22</v>
      </c>
      <c r="C43" s="216">
        <f>SUM(G43:AC43)</f>
        <v>152</v>
      </c>
      <c r="D43" s="217"/>
      <c r="E43" s="217"/>
      <c r="F43" s="217"/>
      <c r="G43" s="208" t="s">
        <v>133</v>
      </c>
      <c r="H43" s="208"/>
      <c r="I43" s="208"/>
      <c r="J43" s="208"/>
      <c r="K43" s="208"/>
      <c r="L43" s="208" t="s">
        <v>133</v>
      </c>
      <c r="M43" s="208"/>
      <c r="N43" s="208"/>
      <c r="O43" s="208"/>
      <c r="P43" s="208">
        <v>7</v>
      </c>
      <c r="Q43" s="208"/>
      <c r="R43" s="208"/>
      <c r="S43" s="208"/>
      <c r="T43" s="208"/>
      <c r="U43" s="208">
        <v>145</v>
      </c>
      <c r="V43" s="208"/>
      <c r="W43" s="208"/>
      <c r="X43" s="208"/>
      <c r="Y43" s="208"/>
      <c r="Z43" s="208" t="s">
        <v>133</v>
      </c>
      <c r="AA43" s="208"/>
      <c r="AB43" s="208"/>
      <c r="AC43" s="208"/>
    </row>
    <row r="44" spans="1:30" s="15" customFormat="1" ht="16.5" customHeight="1">
      <c r="A44" s="39"/>
      <c r="B44" s="88">
        <v>26</v>
      </c>
      <c r="C44" s="216">
        <v>185</v>
      </c>
      <c r="D44" s="217"/>
      <c r="E44" s="217"/>
      <c r="F44" s="217"/>
      <c r="G44" s="208" t="s">
        <v>133</v>
      </c>
      <c r="H44" s="208"/>
      <c r="I44" s="208"/>
      <c r="J44" s="208"/>
      <c r="K44" s="208"/>
      <c r="L44" s="208">
        <v>0</v>
      </c>
      <c r="M44" s="208"/>
      <c r="N44" s="208"/>
      <c r="O44" s="208"/>
      <c r="P44" s="208">
        <v>6</v>
      </c>
      <c r="Q44" s="208"/>
      <c r="R44" s="208"/>
      <c r="S44" s="208"/>
      <c r="T44" s="208"/>
      <c r="U44" s="208">
        <v>179</v>
      </c>
      <c r="V44" s="208"/>
      <c r="W44" s="208"/>
      <c r="X44" s="208"/>
      <c r="Y44" s="208"/>
      <c r="Z44" s="208" t="s">
        <v>133</v>
      </c>
      <c r="AA44" s="208"/>
      <c r="AB44" s="208"/>
      <c r="AC44" s="208"/>
    </row>
    <row r="45" spans="1:30" s="15" customFormat="1" ht="16.5" customHeight="1">
      <c r="A45" s="39"/>
      <c r="B45" s="88">
        <v>27</v>
      </c>
      <c r="C45" s="216">
        <v>173</v>
      </c>
      <c r="D45" s="217"/>
      <c r="E45" s="217"/>
      <c r="F45" s="217"/>
      <c r="G45" s="208">
        <v>0</v>
      </c>
      <c r="H45" s="208"/>
      <c r="I45" s="208"/>
      <c r="J45" s="208"/>
      <c r="K45" s="208"/>
      <c r="L45" s="208">
        <v>1</v>
      </c>
      <c r="M45" s="208"/>
      <c r="N45" s="208"/>
      <c r="O45" s="208"/>
      <c r="P45" s="208">
        <v>2</v>
      </c>
      <c r="Q45" s="208"/>
      <c r="R45" s="208"/>
      <c r="S45" s="208"/>
      <c r="T45" s="208"/>
      <c r="U45" s="208">
        <v>170</v>
      </c>
      <c r="V45" s="208"/>
      <c r="W45" s="208"/>
      <c r="X45" s="208"/>
      <c r="Y45" s="208"/>
      <c r="Z45" s="208">
        <v>0</v>
      </c>
      <c r="AA45" s="208"/>
      <c r="AB45" s="208"/>
      <c r="AC45" s="208"/>
    </row>
    <row r="46" spans="1:30" s="15" customFormat="1" ht="16.5" customHeight="1">
      <c r="A46" s="39"/>
      <c r="B46" s="88">
        <v>28</v>
      </c>
      <c r="C46" s="216">
        <v>167</v>
      </c>
      <c r="D46" s="217"/>
      <c r="E46" s="217"/>
      <c r="F46" s="217"/>
      <c r="G46" s="208">
        <v>0</v>
      </c>
      <c r="H46" s="208"/>
      <c r="I46" s="208"/>
      <c r="J46" s="208"/>
      <c r="K46" s="208"/>
      <c r="L46" s="208">
        <v>2</v>
      </c>
      <c r="M46" s="208"/>
      <c r="N46" s="208"/>
      <c r="O46" s="208"/>
      <c r="P46" s="208">
        <v>2</v>
      </c>
      <c r="Q46" s="208"/>
      <c r="R46" s="208"/>
      <c r="S46" s="208"/>
      <c r="T46" s="208"/>
      <c r="U46" s="208">
        <v>163</v>
      </c>
      <c r="V46" s="208"/>
      <c r="W46" s="208"/>
      <c r="X46" s="208"/>
      <c r="Y46" s="208"/>
      <c r="Z46" s="208">
        <v>0</v>
      </c>
      <c r="AA46" s="208"/>
      <c r="AB46" s="208"/>
      <c r="AC46" s="208"/>
    </row>
    <row r="47" spans="1:30" s="15" customFormat="1" ht="16.5" customHeight="1">
      <c r="A47" s="39"/>
      <c r="B47" s="88">
        <v>29</v>
      </c>
      <c r="C47" s="218">
        <v>97</v>
      </c>
      <c r="D47" s="219"/>
      <c r="E47" s="219"/>
      <c r="F47" s="219"/>
      <c r="G47" s="208">
        <f>-L463</f>
        <v>0</v>
      </c>
      <c r="H47" s="208"/>
      <c r="I47" s="208"/>
      <c r="J47" s="208"/>
      <c r="K47" s="208"/>
      <c r="L47" s="208">
        <v>2</v>
      </c>
      <c r="M47" s="208"/>
      <c r="N47" s="208"/>
      <c r="O47" s="208"/>
      <c r="P47" s="208">
        <v>5</v>
      </c>
      <c r="Q47" s="208"/>
      <c r="R47" s="208"/>
      <c r="S47" s="208"/>
      <c r="T47" s="208"/>
      <c r="U47" s="208">
        <v>90</v>
      </c>
      <c r="V47" s="208"/>
      <c r="W47" s="208"/>
      <c r="X47" s="208"/>
      <c r="Y47" s="208"/>
      <c r="Z47" s="208">
        <f>-U52</f>
        <v>0</v>
      </c>
      <c r="AA47" s="208"/>
      <c r="AB47" s="208"/>
      <c r="AC47" s="208"/>
    </row>
    <row r="48" spans="1:30" ht="16.5" customHeight="1">
      <c r="A48" s="61" t="s">
        <v>160</v>
      </c>
      <c r="B48" s="59"/>
      <c r="C48" s="59"/>
      <c r="D48" s="59"/>
      <c r="E48" s="60"/>
      <c r="F48" s="60"/>
      <c r="G48" s="60"/>
      <c r="H48" s="60"/>
      <c r="I48" s="60"/>
      <c r="J48" s="60"/>
      <c r="K48" s="60"/>
      <c r="L48" s="60"/>
      <c r="M48" s="60"/>
      <c r="N48" s="60"/>
      <c r="O48" s="60"/>
      <c r="P48" s="60"/>
      <c r="Q48" s="60"/>
      <c r="R48" s="60"/>
      <c r="S48" s="60"/>
      <c r="T48" s="60"/>
      <c r="U48" s="60"/>
      <c r="V48" s="60"/>
      <c r="W48" s="60"/>
      <c r="X48" s="60"/>
      <c r="Y48" s="60"/>
      <c r="Z48" s="60"/>
      <c r="AA48" s="60"/>
      <c r="AB48" s="60"/>
      <c r="AC48" s="60" t="s">
        <v>81</v>
      </c>
      <c r="AD48" s="15"/>
    </row>
    <row r="49" spans="1:1" ht="16.5" customHeight="1">
      <c r="A49" s="3" t="s">
        <v>164</v>
      </c>
    </row>
  </sheetData>
  <mergeCells count="182">
    <mergeCell ref="P41:T41"/>
    <mergeCell ref="U41:Y41"/>
    <mergeCell ref="Z41:AC41"/>
    <mergeCell ref="C40:F40"/>
    <mergeCell ref="G40:K40"/>
    <mergeCell ref="L40:O40"/>
    <mergeCell ref="P40:T40"/>
    <mergeCell ref="C32:K32"/>
    <mergeCell ref="C28:K28"/>
    <mergeCell ref="C38:F39"/>
    <mergeCell ref="G38:K39"/>
    <mergeCell ref="L46:O46"/>
    <mergeCell ref="C44:F44"/>
    <mergeCell ref="G44:K44"/>
    <mergeCell ref="A35:AC35"/>
    <mergeCell ref="C30:K30"/>
    <mergeCell ref="C31:K31"/>
    <mergeCell ref="L29:Q29"/>
    <mergeCell ref="X32:AC32"/>
    <mergeCell ref="U38:Y39"/>
    <mergeCell ref="U45:Y45"/>
    <mergeCell ref="Z45:AC45"/>
    <mergeCell ref="C43:F43"/>
    <mergeCell ref="G43:K43"/>
    <mergeCell ref="L43:O43"/>
    <mergeCell ref="P43:T43"/>
    <mergeCell ref="A38:B39"/>
    <mergeCell ref="L44:O44"/>
    <mergeCell ref="C41:F41"/>
    <mergeCell ref="G41:K41"/>
    <mergeCell ref="L41:O41"/>
    <mergeCell ref="P38:T39"/>
    <mergeCell ref="Z38:AC39"/>
    <mergeCell ref="L38:O39"/>
    <mergeCell ref="C29:K29"/>
    <mergeCell ref="X27:AC27"/>
    <mergeCell ref="L28:Q28"/>
    <mergeCell ref="X28:AC28"/>
    <mergeCell ref="L32:Q32"/>
    <mergeCell ref="R28:W28"/>
    <mergeCell ref="R30:W30"/>
    <mergeCell ref="X30:AC30"/>
    <mergeCell ref="R29:W29"/>
    <mergeCell ref="X29:AC29"/>
    <mergeCell ref="X31:AC31"/>
    <mergeCell ref="L30:Q30"/>
    <mergeCell ref="L31:Q31"/>
    <mergeCell ref="R31:W31"/>
    <mergeCell ref="U47:Y47"/>
    <mergeCell ref="Z47:AC47"/>
    <mergeCell ref="C42:F42"/>
    <mergeCell ref="G42:K42"/>
    <mergeCell ref="C47:F47"/>
    <mergeCell ref="G47:K47"/>
    <mergeCell ref="L47:O47"/>
    <mergeCell ref="P47:T47"/>
    <mergeCell ref="L42:O42"/>
    <mergeCell ref="P42:T42"/>
    <mergeCell ref="U42:Y42"/>
    <mergeCell ref="Z42:AC42"/>
    <mergeCell ref="P46:T46"/>
    <mergeCell ref="L45:O45"/>
    <mergeCell ref="P45:T45"/>
    <mergeCell ref="U43:Y43"/>
    <mergeCell ref="Z43:AC43"/>
    <mergeCell ref="P44:T44"/>
    <mergeCell ref="C45:F45"/>
    <mergeCell ref="G45:K45"/>
    <mergeCell ref="C46:F46"/>
    <mergeCell ref="G46:K46"/>
    <mergeCell ref="U44:Y44"/>
    <mergeCell ref="Z44:AC44"/>
    <mergeCell ref="U46:Y46"/>
    <mergeCell ref="Z46:AC46"/>
    <mergeCell ref="AB12:AC12"/>
    <mergeCell ref="X24:AC24"/>
    <mergeCell ref="X25:AC25"/>
    <mergeCell ref="L26:Q26"/>
    <mergeCell ref="R26:W26"/>
    <mergeCell ref="X26:AC26"/>
    <mergeCell ref="R25:W25"/>
    <mergeCell ref="L23:AC23"/>
    <mergeCell ref="AB13:AC13"/>
    <mergeCell ref="A20:AC20"/>
    <mergeCell ref="I12:K12"/>
    <mergeCell ref="A23:B24"/>
    <mergeCell ref="C23:K24"/>
    <mergeCell ref="C25:K25"/>
    <mergeCell ref="C26:K26"/>
    <mergeCell ref="R32:W32"/>
    <mergeCell ref="L25:Q25"/>
    <mergeCell ref="X12:AA12"/>
    <mergeCell ref="U40:Y40"/>
    <mergeCell ref="Z40:AC40"/>
    <mergeCell ref="L27:Q27"/>
    <mergeCell ref="C13:D13"/>
    <mergeCell ref="C27:K27"/>
    <mergeCell ref="E13:H13"/>
    <mergeCell ref="I13:K13"/>
    <mergeCell ref="R27:W27"/>
    <mergeCell ref="L24:Q24"/>
    <mergeCell ref="R24:W24"/>
    <mergeCell ref="R12:T12"/>
    <mergeCell ref="O12:Q12"/>
    <mergeCell ref="X9:AA9"/>
    <mergeCell ref="R13:T13"/>
    <mergeCell ref="U13:W13"/>
    <mergeCell ref="L11:N11"/>
    <mergeCell ref="O11:Q11"/>
    <mergeCell ref="L13:N13"/>
    <mergeCell ref="O13:Q13"/>
    <mergeCell ref="X13:AA13"/>
    <mergeCell ref="L12:N12"/>
    <mergeCell ref="U12:W12"/>
    <mergeCell ref="C10:D10"/>
    <mergeCell ref="L10:N10"/>
    <mergeCell ref="O10:Q10"/>
    <mergeCell ref="I10:K10"/>
    <mergeCell ref="C12:D12"/>
    <mergeCell ref="E12:H12"/>
    <mergeCell ref="AB9:AC9"/>
    <mergeCell ref="X10:AA10"/>
    <mergeCell ref="AB10:AC10"/>
    <mergeCell ref="R9:T9"/>
    <mergeCell ref="U9:W9"/>
    <mergeCell ref="X11:AA11"/>
    <mergeCell ref="AB11:AC11"/>
    <mergeCell ref="R10:T10"/>
    <mergeCell ref="U10:W10"/>
    <mergeCell ref="R11:T11"/>
    <mergeCell ref="U11:W11"/>
    <mergeCell ref="E10:H10"/>
    <mergeCell ref="O8:Q8"/>
    <mergeCell ref="R8:T8"/>
    <mergeCell ref="L9:N9"/>
    <mergeCell ref="C9:D9"/>
    <mergeCell ref="E9:H9"/>
    <mergeCell ref="I9:K9"/>
    <mergeCell ref="E8:H8"/>
    <mergeCell ref="I8:K8"/>
    <mergeCell ref="C8:D8"/>
    <mergeCell ref="L8:N8"/>
    <mergeCell ref="O9:Q9"/>
    <mergeCell ref="C11:D11"/>
    <mergeCell ref="E11:H11"/>
    <mergeCell ref="I11:K11"/>
    <mergeCell ref="AB7:AC7"/>
    <mergeCell ref="U6:W6"/>
    <mergeCell ref="X6:AA6"/>
    <mergeCell ref="AB6:AC6"/>
    <mergeCell ref="R6:T6"/>
    <mergeCell ref="AB8:AC8"/>
    <mergeCell ref="R7:T7"/>
    <mergeCell ref="U7:W7"/>
    <mergeCell ref="X7:AA7"/>
    <mergeCell ref="U8:W8"/>
    <mergeCell ref="X8:AA8"/>
    <mergeCell ref="C7:D7"/>
    <mergeCell ref="E7:H7"/>
    <mergeCell ref="I7:K7"/>
    <mergeCell ref="L7:N7"/>
    <mergeCell ref="O7:Q7"/>
    <mergeCell ref="O6:Q6"/>
    <mergeCell ref="C6:D6"/>
    <mergeCell ref="E6:H6"/>
    <mergeCell ref="I6:K6"/>
    <mergeCell ref="L6:N6"/>
    <mergeCell ref="A1:AC1"/>
    <mergeCell ref="A4:B5"/>
    <mergeCell ref="C4:H4"/>
    <mergeCell ref="I4:N4"/>
    <mergeCell ref="O4:W4"/>
    <mergeCell ref="X4:AC4"/>
    <mergeCell ref="AB5:AC5"/>
    <mergeCell ref="O5:Q5"/>
    <mergeCell ref="R5:T5"/>
    <mergeCell ref="U5:W5"/>
    <mergeCell ref="C5:D5"/>
    <mergeCell ref="E5:H5"/>
    <mergeCell ref="I5:K5"/>
    <mergeCell ref="L5:N5"/>
    <mergeCell ref="X5:AA5"/>
  </mergeCells>
  <phoneticPr fontId="2"/>
  <pageMargins left="0.55118110236220474" right="0.55118110236220474" top="0.59055118110236227" bottom="0.59055118110236227" header="0.51181102362204722" footer="0"/>
  <pageSetup paperSize="9" orientation="portrait" r:id="rId1"/>
  <headerFooter alignWithMargins="0">
    <oddFooter>&amp;C&amp;12-&amp;A-</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S33"/>
  <sheetViews>
    <sheetView tabSelected="1" zoomScale="81" zoomScaleNormal="81" workbookViewId="0">
      <selection activeCell="A10" sqref="A10:J13"/>
    </sheetView>
  </sheetViews>
  <sheetFormatPr defaultRowHeight="13.5"/>
  <cols>
    <col min="1" max="1" width="5.25" style="92" customWidth="1"/>
    <col min="2" max="2" width="4.125" style="92" bestFit="1" customWidth="1"/>
    <col min="3" max="18" width="5.5" style="92" customWidth="1"/>
    <col min="19" max="16384" width="9" style="92"/>
  </cols>
  <sheetData>
    <row r="1" spans="1:19" ht="29.25" customHeight="1">
      <c r="A1" s="190" t="s">
        <v>253</v>
      </c>
      <c r="B1" s="190"/>
      <c r="C1" s="190"/>
      <c r="D1" s="190"/>
      <c r="E1" s="190"/>
      <c r="F1" s="190"/>
      <c r="G1" s="190"/>
      <c r="H1" s="190"/>
      <c r="I1" s="190"/>
      <c r="J1" s="190"/>
      <c r="K1" s="190"/>
      <c r="L1" s="190"/>
      <c r="M1" s="190"/>
      <c r="N1" s="190"/>
      <c r="O1" s="190"/>
      <c r="P1" s="190"/>
      <c r="Q1" s="190"/>
      <c r="R1" s="190"/>
    </row>
    <row r="2" spans="1:19" ht="9" customHeight="1">
      <c r="A2" s="35"/>
      <c r="B2" s="35"/>
      <c r="C2" s="35"/>
      <c r="D2" s="35"/>
      <c r="E2" s="35"/>
      <c r="F2" s="35"/>
      <c r="G2" s="35"/>
      <c r="H2" s="35"/>
      <c r="I2" s="35"/>
      <c r="J2" s="35"/>
      <c r="K2" s="35"/>
      <c r="L2" s="35"/>
      <c r="M2" s="35"/>
      <c r="N2" s="35"/>
      <c r="O2" s="35"/>
      <c r="P2" s="35"/>
      <c r="Q2" s="35"/>
      <c r="R2" s="35"/>
    </row>
    <row r="3" spans="1:19" s="36" customFormat="1" ht="16.5" customHeight="1">
      <c r="A3" s="17" t="s">
        <v>179</v>
      </c>
    </row>
    <row r="4" spans="1:19" ht="24.75" customHeight="1">
      <c r="A4" s="136" t="s">
        <v>217</v>
      </c>
      <c r="B4" s="228"/>
      <c r="C4" s="232" t="s">
        <v>218</v>
      </c>
      <c r="D4" s="233"/>
      <c r="E4" s="236" t="s">
        <v>219</v>
      </c>
      <c r="F4" s="237"/>
      <c r="G4" s="233" t="s">
        <v>220</v>
      </c>
      <c r="H4" s="242"/>
      <c r="I4" s="185" t="s">
        <v>221</v>
      </c>
      <c r="J4" s="186"/>
      <c r="K4" s="253"/>
      <c r="L4" s="185" t="s">
        <v>222</v>
      </c>
      <c r="M4" s="186"/>
      <c r="N4" s="186"/>
      <c r="O4" s="186"/>
      <c r="P4" s="186"/>
      <c r="Q4" s="186"/>
      <c r="R4" s="186"/>
    </row>
    <row r="5" spans="1:19" ht="64.5" customHeight="1">
      <c r="A5" s="137"/>
      <c r="B5" s="229"/>
      <c r="C5" s="234"/>
      <c r="D5" s="235"/>
      <c r="E5" s="238"/>
      <c r="F5" s="239"/>
      <c r="G5" s="235"/>
      <c r="H5" s="243"/>
      <c r="I5" s="249" t="s">
        <v>223</v>
      </c>
      <c r="J5" s="249" t="s">
        <v>224</v>
      </c>
      <c r="K5" s="249" t="s">
        <v>225</v>
      </c>
      <c r="L5" s="247" t="s">
        <v>42</v>
      </c>
      <c r="M5" s="247" t="s">
        <v>226</v>
      </c>
      <c r="N5" s="247" t="s">
        <v>227</v>
      </c>
      <c r="O5" s="247" t="s">
        <v>228</v>
      </c>
      <c r="P5" s="247" t="s">
        <v>43</v>
      </c>
      <c r="Q5" s="247" t="s">
        <v>44</v>
      </c>
      <c r="R5" s="251" t="s">
        <v>45</v>
      </c>
    </row>
    <row r="6" spans="1:19" ht="24.75" customHeight="1">
      <c r="A6" s="230"/>
      <c r="B6" s="231"/>
      <c r="C6" s="223" t="s">
        <v>46</v>
      </c>
      <c r="D6" s="246"/>
      <c r="E6" s="240"/>
      <c r="F6" s="241"/>
      <c r="G6" s="244"/>
      <c r="H6" s="245"/>
      <c r="I6" s="250"/>
      <c r="J6" s="250"/>
      <c r="K6" s="250"/>
      <c r="L6" s="248"/>
      <c r="M6" s="248"/>
      <c r="N6" s="248"/>
      <c r="O6" s="248"/>
      <c r="P6" s="248"/>
      <c r="Q6" s="248"/>
      <c r="R6" s="252"/>
    </row>
    <row r="7" spans="1:19" ht="24" customHeight="1">
      <c r="A7" s="18" t="s">
        <v>41</v>
      </c>
      <c r="B7" s="88">
        <v>18</v>
      </c>
      <c r="C7" s="257">
        <v>365</v>
      </c>
      <c r="D7" s="258"/>
      <c r="E7" s="259">
        <f t="shared" ref="E7:E13" si="0">SUM(I7:K7)</f>
        <v>6901</v>
      </c>
      <c r="F7" s="259"/>
      <c r="G7" s="203">
        <v>19</v>
      </c>
      <c r="H7" s="260"/>
      <c r="I7" s="50">
        <v>6093</v>
      </c>
      <c r="J7" s="51">
        <v>455</v>
      </c>
      <c r="K7" s="51">
        <v>353</v>
      </c>
      <c r="L7" s="50">
        <v>4914</v>
      </c>
      <c r="M7" s="52">
        <v>683</v>
      </c>
      <c r="N7" s="52">
        <v>247</v>
      </c>
      <c r="O7" s="52">
        <v>221</v>
      </c>
      <c r="P7" s="52">
        <v>302</v>
      </c>
      <c r="Q7" s="51">
        <v>381</v>
      </c>
      <c r="R7" s="52">
        <v>153</v>
      </c>
    </row>
    <row r="8" spans="1:19" ht="24" customHeight="1">
      <c r="A8" s="18"/>
      <c r="B8" s="88">
        <v>19</v>
      </c>
      <c r="C8" s="257">
        <v>366</v>
      </c>
      <c r="D8" s="258"/>
      <c r="E8" s="259">
        <f t="shared" si="0"/>
        <v>7054</v>
      </c>
      <c r="F8" s="259"/>
      <c r="G8" s="203">
        <v>19</v>
      </c>
      <c r="H8" s="260"/>
      <c r="I8" s="50">
        <v>6255</v>
      </c>
      <c r="J8" s="51">
        <v>438</v>
      </c>
      <c r="K8" s="51">
        <v>361</v>
      </c>
      <c r="L8" s="50">
        <v>5034</v>
      </c>
      <c r="M8" s="52">
        <v>778</v>
      </c>
      <c r="N8" s="52">
        <v>225</v>
      </c>
      <c r="O8" s="52">
        <v>209</v>
      </c>
      <c r="P8" s="52">
        <v>282</v>
      </c>
      <c r="Q8" s="51">
        <v>380</v>
      </c>
      <c r="R8" s="52">
        <v>146</v>
      </c>
    </row>
    <row r="9" spans="1:19" ht="24" customHeight="1">
      <c r="A9" s="18"/>
      <c r="B9" s="88">
        <v>22</v>
      </c>
      <c r="C9" s="257">
        <v>365</v>
      </c>
      <c r="D9" s="258"/>
      <c r="E9" s="259">
        <f t="shared" si="0"/>
        <v>10985</v>
      </c>
      <c r="F9" s="259"/>
      <c r="G9" s="203">
        <v>30</v>
      </c>
      <c r="H9" s="260"/>
      <c r="I9" s="50">
        <v>10317</v>
      </c>
      <c r="J9" s="51">
        <v>421</v>
      </c>
      <c r="K9" s="51">
        <v>247</v>
      </c>
      <c r="L9" s="50">
        <v>7136</v>
      </c>
      <c r="M9" s="52">
        <v>1341</v>
      </c>
      <c r="N9" s="52">
        <v>497</v>
      </c>
      <c r="O9" s="52">
        <v>356</v>
      </c>
      <c r="P9" s="52">
        <v>485</v>
      </c>
      <c r="Q9" s="51">
        <v>853</v>
      </c>
      <c r="R9" s="52">
        <v>317</v>
      </c>
    </row>
    <row r="10" spans="1:19" ht="24" customHeight="1">
      <c r="A10" s="18"/>
      <c r="B10" s="88">
        <v>26</v>
      </c>
      <c r="C10" s="257">
        <v>365</v>
      </c>
      <c r="D10" s="258"/>
      <c r="E10" s="259">
        <f>SUM(I10:K10)</f>
        <v>11594</v>
      </c>
      <c r="F10" s="259"/>
      <c r="G10" s="203">
        <v>32</v>
      </c>
      <c r="H10" s="260"/>
      <c r="I10" s="50">
        <v>10932</v>
      </c>
      <c r="J10" s="51">
        <v>412</v>
      </c>
      <c r="K10" s="51">
        <v>250</v>
      </c>
      <c r="L10" s="50">
        <v>7407</v>
      </c>
      <c r="M10" s="52">
        <v>1549</v>
      </c>
      <c r="N10" s="52">
        <v>384</v>
      </c>
      <c r="O10" s="52">
        <v>394</v>
      </c>
      <c r="P10" s="52">
        <v>538</v>
      </c>
      <c r="Q10" s="51">
        <v>946</v>
      </c>
      <c r="R10" s="52">
        <v>376</v>
      </c>
    </row>
    <row r="11" spans="1:19" ht="24" customHeight="1">
      <c r="A11" s="18"/>
      <c r="B11" s="88">
        <v>27</v>
      </c>
      <c r="C11" s="257">
        <v>366</v>
      </c>
      <c r="D11" s="258"/>
      <c r="E11" s="259">
        <f>SUM(I11:K11)</f>
        <v>11238</v>
      </c>
      <c r="F11" s="259"/>
      <c r="G11" s="203">
        <v>30.7</v>
      </c>
      <c r="H11" s="260"/>
      <c r="I11" s="50">
        <v>10623</v>
      </c>
      <c r="J11" s="51">
        <v>374</v>
      </c>
      <c r="K11" s="51">
        <v>241</v>
      </c>
      <c r="L11" s="50">
        <v>7226</v>
      </c>
      <c r="M11" s="52">
        <v>1579</v>
      </c>
      <c r="N11" s="52">
        <v>345</v>
      </c>
      <c r="O11" s="52">
        <v>383</v>
      </c>
      <c r="P11" s="52">
        <v>592</v>
      </c>
      <c r="Q11" s="51">
        <v>801</v>
      </c>
      <c r="R11" s="52">
        <v>312</v>
      </c>
    </row>
    <row r="12" spans="1:19" ht="24" customHeight="1">
      <c r="A12" s="18"/>
      <c r="B12" s="88">
        <v>28</v>
      </c>
      <c r="C12" s="257">
        <v>365</v>
      </c>
      <c r="D12" s="258"/>
      <c r="E12" s="259">
        <f>SUM(I12:K12)</f>
        <v>11011</v>
      </c>
      <c r="F12" s="259"/>
      <c r="G12" s="203">
        <v>30</v>
      </c>
      <c r="H12" s="260"/>
      <c r="I12" s="50">
        <v>10419</v>
      </c>
      <c r="J12" s="51">
        <v>344</v>
      </c>
      <c r="K12" s="51">
        <v>248</v>
      </c>
      <c r="L12" s="50">
        <v>7131</v>
      </c>
      <c r="M12" s="52">
        <v>1448</v>
      </c>
      <c r="N12" s="52">
        <v>356</v>
      </c>
      <c r="O12" s="52">
        <v>430</v>
      </c>
      <c r="P12" s="52">
        <v>541</v>
      </c>
      <c r="Q12" s="51">
        <v>756</v>
      </c>
      <c r="R12" s="52">
        <v>349</v>
      </c>
      <c r="S12" s="12"/>
    </row>
    <row r="13" spans="1:19" ht="24" customHeight="1">
      <c r="A13" s="18"/>
      <c r="B13" s="88">
        <v>29</v>
      </c>
      <c r="C13" s="257">
        <v>365</v>
      </c>
      <c r="D13" s="258"/>
      <c r="E13" s="261">
        <f t="shared" si="0"/>
        <v>10880</v>
      </c>
      <c r="F13" s="261"/>
      <c r="G13" s="203">
        <v>30</v>
      </c>
      <c r="H13" s="203"/>
      <c r="I13" s="50">
        <v>10411</v>
      </c>
      <c r="J13" s="51">
        <v>303</v>
      </c>
      <c r="K13" s="51">
        <v>166</v>
      </c>
      <c r="L13" s="50">
        <v>7061</v>
      </c>
      <c r="M13" s="52">
        <v>1443</v>
      </c>
      <c r="N13" s="52">
        <v>324</v>
      </c>
      <c r="O13" s="52">
        <v>372</v>
      </c>
      <c r="P13" s="52">
        <v>502</v>
      </c>
      <c r="Q13" s="51">
        <v>729</v>
      </c>
      <c r="R13" s="52">
        <v>283</v>
      </c>
      <c r="S13" s="12"/>
    </row>
    <row r="14" spans="1:19" ht="16.5" customHeight="1">
      <c r="A14" s="58" t="s">
        <v>229</v>
      </c>
      <c r="B14" s="62"/>
      <c r="C14" s="62"/>
      <c r="D14" s="62"/>
      <c r="E14" s="62"/>
      <c r="F14" s="62"/>
      <c r="G14" s="62"/>
      <c r="H14" s="62"/>
      <c r="I14" s="62"/>
      <c r="J14" s="62"/>
      <c r="K14" s="62"/>
      <c r="L14" s="62"/>
      <c r="M14" s="62"/>
      <c r="N14" s="62"/>
      <c r="O14" s="62"/>
      <c r="P14" s="30"/>
      <c r="Q14" s="62"/>
      <c r="R14" s="60" t="s">
        <v>211</v>
      </c>
    </row>
    <row r="15" spans="1:19" s="36" customFormat="1" ht="39" customHeight="1">
      <c r="A15" s="17"/>
    </row>
    <row r="16" spans="1:19" ht="24">
      <c r="A16" s="115" t="s">
        <v>254</v>
      </c>
      <c r="B16" s="115"/>
      <c r="C16" s="115"/>
      <c r="D16" s="115"/>
      <c r="E16" s="115"/>
      <c r="F16" s="115"/>
      <c r="G16" s="115"/>
      <c r="H16" s="115"/>
      <c r="I16" s="115"/>
      <c r="J16" s="115"/>
      <c r="K16" s="115"/>
      <c r="L16" s="115"/>
      <c r="M16" s="115"/>
      <c r="N16" s="115"/>
      <c r="O16" s="115"/>
      <c r="P16" s="115"/>
      <c r="Q16" s="115"/>
      <c r="R16" s="115"/>
    </row>
    <row r="17" spans="1:18" ht="9" customHeight="1"/>
    <row r="18" spans="1:18" ht="16.5" customHeight="1">
      <c r="A18" s="89" t="s">
        <v>179</v>
      </c>
      <c r="B18" s="89"/>
    </row>
    <row r="19" spans="1:18" ht="24.95" customHeight="1">
      <c r="A19" s="161" t="s">
        <v>217</v>
      </c>
      <c r="B19" s="162"/>
      <c r="C19" s="269" t="s">
        <v>230</v>
      </c>
      <c r="D19" s="270"/>
      <c r="E19" s="185" t="s">
        <v>47</v>
      </c>
      <c r="F19" s="186"/>
      <c r="G19" s="186"/>
      <c r="H19" s="186"/>
      <c r="I19" s="186"/>
      <c r="J19" s="186"/>
      <c r="K19" s="186"/>
      <c r="L19" s="186"/>
      <c r="M19" s="186"/>
      <c r="N19" s="186"/>
      <c r="O19" s="186"/>
      <c r="P19" s="253"/>
      <c r="Q19" s="185" t="s">
        <v>48</v>
      </c>
      <c r="R19" s="186"/>
    </row>
    <row r="20" spans="1:18" ht="13.5" customHeight="1">
      <c r="A20" s="267"/>
      <c r="B20" s="268"/>
      <c r="C20" s="271"/>
      <c r="D20" s="272"/>
      <c r="E20" s="254" t="s">
        <v>231</v>
      </c>
      <c r="F20" s="255"/>
      <c r="G20" s="256" t="s">
        <v>231</v>
      </c>
      <c r="H20" s="256"/>
      <c r="I20" s="256" t="s">
        <v>231</v>
      </c>
      <c r="J20" s="256"/>
      <c r="K20" s="255" t="s">
        <v>231</v>
      </c>
      <c r="L20" s="255"/>
      <c r="M20" s="99"/>
      <c r="N20" s="8"/>
      <c r="O20" s="100"/>
      <c r="P20" s="9"/>
      <c r="Q20" s="10"/>
      <c r="R20" s="100"/>
    </row>
    <row r="21" spans="1:18" ht="33.75" customHeight="1">
      <c r="A21" s="163"/>
      <c r="B21" s="164"/>
      <c r="C21" s="273"/>
      <c r="D21" s="274"/>
      <c r="E21" s="262" t="s">
        <v>49</v>
      </c>
      <c r="F21" s="263"/>
      <c r="G21" s="262" t="s">
        <v>50</v>
      </c>
      <c r="H21" s="263"/>
      <c r="I21" s="262" t="s">
        <v>51</v>
      </c>
      <c r="J21" s="263"/>
      <c r="K21" s="262" t="s">
        <v>52</v>
      </c>
      <c r="L21" s="263"/>
      <c r="M21" s="264" t="s">
        <v>53</v>
      </c>
      <c r="N21" s="265"/>
      <c r="O21" s="262" t="s">
        <v>54</v>
      </c>
      <c r="P21" s="263"/>
      <c r="Q21" s="277" t="s">
        <v>232</v>
      </c>
      <c r="R21" s="278"/>
    </row>
    <row r="22" spans="1:18" ht="24" customHeight="1">
      <c r="A22" s="100" t="s">
        <v>41</v>
      </c>
      <c r="B22" s="88">
        <v>7</v>
      </c>
      <c r="C22" s="275">
        <f t="shared" ref="C22:C27" si="1">SUM(E22:R22)</f>
        <v>13</v>
      </c>
      <c r="D22" s="279"/>
      <c r="E22" s="266">
        <v>1</v>
      </c>
      <c r="F22" s="266"/>
      <c r="G22" s="266">
        <v>12</v>
      </c>
      <c r="H22" s="266"/>
      <c r="I22" s="266" t="s">
        <v>133</v>
      </c>
      <c r="J22" s="266"/>
      <c r="K22" s="266" t="s">
        <v>133</v>
      </c>
      <c r="L22" s="266"/>
      <c r="M22" s="266" t="s">
        <v>133</v>
      </c>
      <c r="N22" s="266"/>
      <c r="O22" s="266" t="s">
        <v>133</v>
      </c>
      <c r="P22" s="266"/>
      <c r="Q22" s="266" t="s">
        <v>133</v>
      </c>
      <c r="R22" s="266"/>
    </row>
    <row r="23" spans="1:18" s="12" customFormat="1" ht="24" customHeight="1">
      <c r="A23" s="100"/>
      <c r="B23" s="88">
        <v>12</v>
      </c>
      <c r="C23" s="275">
        <f t="shared" si="1"/>
        <v>7</v>
      </c>
      <c r="D23" s="276"/>
      <c r="E23" s="266">
        <v>1</v>
      </c>
      <c r="F23" s="266"/>
      <c r="G23" s="266">
        <v>1</v>
      </c>
      <c r="H23" s="266"/>
      <c r="I23" s="266" t="s">
        <v>133</v>
      </c>
      <c r="J23" s="266"/>
      <c r="K23" s="266" t="s">
        <v>133</v>
      </c>
      <c r="L23" s="266"/>
      <c r="M23" s="266" t="s">
        <v>133</v>
      </c>
      <c r="N23" s="266"/>
      <c r="O23" s="266" t="s">
        <v>133</v>
      </c>
      <c r="P23" s="266"/>
      <c r="Q23" s="266">
        <v>5</v>
      </c>
      <c r="R23" s="266"/>
    </row>
    <row r="24" spans="1:18" s="12" customFormat="1" ht="24" customHeight="1">
      <c r="A24" s="100"/>
      <c r="B24" s="86">
        <v>17</v>
      </c>
      <c r="C24" s="275">
        <f t="shared" si="1"/>
        <v>4</v>
      </c>
      <c r="D24" s="276"/>
      <c r="E24" s="266" t="s">
        <v>133</v>
      </c>
      <c r="F24" s="266"/>
      <c r="G24" s="266">
        <v>1</v>
      </c>
      <c r="H24" s="266"/>
      <c r="I24" s="266" t="s">
        <v>133</v>
      </c>
      <c r="J24" s="266"/>
      <c r="K24" s="266" t="s">
        <v>133</v>
      </c>
      <c r="L24" s="266"/>
      <c r="M24" s="266" t="s">
        <v>133</v>
      </c>
      <c r="N24" s="266"/>
      <c r="O24" s="266" t="s">
        <v>133</v>
      </c>
      <c r="P24" s="266"/>
      <c r="Q24" s="266">
        <v>3</v>
      </c>
      <c r="R24" s="260"/>
    </row>
    <row r="25" spans="1:18" s="12" customFormat="1" ht="24" customHeight="1">
      <c r="A25" s="100"/>
      <c r="B25" s="86">
        <v>22</v>
      </c>
      <c r="C25" s="275">
        <f t="shared" si="1"/>
        <v>8</v>
      </c>
      <c r="D25" s="276"/>
      <c r="E25" s="202" t="s">
        <v>133</v>
      </c>
      <c r="F25" s="202"/>
      <c r="G25" s="96" t="s">
        <v>173</v>
      </c>
      <c r="H25" s="96">
        <v>7</v>
      </c>
      <c r="I25" s="202" t="s">
        <v>133</v>
      </c>
      <c r="J25" s="202"/>
      <c r="K25" s="202" t="s">
        <v>133</v>
      </c>
      <c r="L25" s="202"/>
      <c r="M25" s="202" t="s">
        <v>133</v>
      </c>
      <c r="N25" s="202"/>
      <c r="O25" s="202" t="s">
        <v>133</v>
      </c>
      <c r="P25" s="202"/>
      <c r="Q25" s="202">
        <v>1</v>
      </c>
      <c r="R25" s="202"/>
    </row>
    <row r="26" spans="1:18" s="12" customFormat="1" ht="24" customHeight="1">
      <c r="A26" s="19"/>
      <c r="B26" s="86">
        <v>26</v>
      </c>
      <c r="C26" s="275">
        <f t="shared" si="1"/>
        <v>4</v>
      </c>
      <c r="D26" s="276"/>
      <c r="E26" s="202" t="s">
        <v>133</v>
      </c>
      <c r="F26" s="202"/>
      <c r="G26" s="266">
        <v>1</v>
      </c>
      <c r="H26" s="266"/>
      <c r="I26" s="202" t="s">
        <v>133</v>
      </c>
      <c r="J26" s="202"/>
      <c r="K26" s="202" t="s">
        <v>133</v>
      </c>
      <c r="L26" s="202"/>
      <c r="M26" s="202" t="s">
        <v>133</v>
      </c>
      <c r="N26" s="202"/>
      <c r="O26" s="202" t="s">
        <v>133</v>
      </c>
      <c r="P26" s="202"/>
      <c r="Q26" s="202">
        <v>3</v>
      </c>
      <c r="R26" s="202"/>
    </row>
    <row r="27" spans="1:18" s="12" customFormat="1" ht="24" customHeight="1">
      <c r="A27" s="19"/>
      <c r="B27" s="86">
        <v>27</v>
      </c>
      <c r="C27" s="275">
        <f t="shared" si="1"/>
        <v>3</v>
      </c>
      <c r="D27" s="276"/>
      <c r="E27" s="202" t="s">
        <v>133</v>
      </c>
      <c r="F27" s="202"/>
      <c r="G27" s="266">
        <v>2</v>
      </c>
      <c r="H27" s="266"/>
      <c r="I27" s="202" t="s">
        <v>133</v>
      </c>
      <c r="J27" s="202"/>
      <c r="K27" s="202" t="s">
        <v>133</v>
      </c>
      <c r="L27" s="202"/>
      <c r="M27" s="202" t="s">
        <v>133</v>
      </c>
      <c r="N27" s="202"/>
      <c r="O27" s="202" t="s">
        <v>133</v>
      </c>
      <c r="P27" s="202"/>
      <c r="Q27" s="202">
        <v>1</v>
      </c>
      <c r="R27" s="202"/>
    </row>
    <row r="28" spans="1:18" s="12" customFormat="1" ht="24" customHeight="1">
      <c r="A28" s="19"/>
      <c r="B28" s="86">
        <v>28</v>
      </c>
      <c r="C28" s="275">
        <f t="shared" ref="C28" si="2">SUM(E28:R28)</f>
        <v>0</v>
      </c>
      <c r="D28" s="276"/>
      <c r="E28" s="202">
        <v>0</v>
      </c>
      <c r="F28" s="202"/>
      <c r="G28" s="266">
        <v>0</v>
      </c>
      <c r="H28" s="266"/>
      <c r="I28" s="202">
        <v>0</v>
      </c>
      <c r="J28" s="202"/>
      <c r="K28" s="202">
        <v>0</v>
      </c>
      <c r="L28" s="202"/>
      <c r="M28" s="202">
        <v>0</v>
      </c>
      <c r="N28" s="202"/>
      <c r="O28" s="202">
        <v>0</v>
      </c>
      <c r="P28" s="202"/>
      <c r="Q28" s="202">
        <v>0</v>
      </c>
      <c r="R28" s="202"/>
    </row>
    <row r="29" spans="1:18" s="12" customFormat="1" ht="24" customHeight="1">
      <c r="A29" s="100"/>
      <c r="B29" s="86">
        <v>29</v>
      </c>
      <c r="C29" s="280">
        <f t="shared" ref="C29" si="3">SUM(E29:R29)</f>
        <v>2</v>
      </c>
      <c r="D29" s="281"/>
      <c r="E29" s="202">
        <v>0</v>
      </c>
      <c r="F29" s="202"/>
      <c r="G29" s="202">
        <v>0</v>
      </c>
      <c r="H29" s="202"/>
      <c r="I29" s="202">
        <v>0</v>
      </c>
      <c r="J29" s="202"/>
      <c r="K29" s="202">
        <v>0</v>
      </c>
      <c r="L29" s="202"/>
      <c r="M29" s="202">
        <v>0</v>
      </c>
      <c r="N29" s="202"/>
      <c r="O29" s="202">
        <v>0</v>
      </c>
      <c r="P29" s="202"/>
      <c r="Q29" s="202">
        <v>2</v>
      </c>
      <c r="R29" s="202"/>
    </row>
    <row r="30" spans="1:18" ht="16.5" customHeight="1">
      <c r="A30" s="1" t="s">
        <v>233</v>
      </c>
      <c r="B30" s="30"/>
      <c r="C30" s="30"/>
      <c r="D30" s="30"/>
      <c r="E30" s="30"/>
      <c r="F30" s="30"/>
      <c r="G30" s="30"/>
      <c r="H30" s="30"/>
      <c r="I30" s="30"/>
      <c r="J30" s="30"/>
      <c r="K30" s="30"/>
      <c r="L30" s="30"/>
      <c r="M30" s="30"/>
      <c r="N30" s="30"/>
      <c r="O30" s="30"/>
      <c r="P30" s="30"/>
      <c r="Q30" s="30"/>
      <c r="R30" s="14" t="s">
        <v>281</v>
      </c>
    </row>
    <row r="31" spans="1:18" ht="16.5" customHeight="1">
      <c r="A31" s="4" t="s">
        <v>234</v>
      </c>
    </row>
    <row r="32" spans="1:18" ht="16.5" customHeight="1">
      <c r="A32" s="4" t="s">
        <v>235</v>
      </c>
    </row>
    <row r="33" spans="1:1" ht="16.5" customHeight="1">
      <c r="A33" s="4" t="s">
        <v>236</v>
      </c>
    </row>
  </sheetData>
  <mergeCells count="118">
    <mergeCell ref="E28:F28"/>
    <mergeCell ref="I28:J28"/>
    <mergeCell ref="K28:L28"/>
    <mergeCell ref="M28:N28"/>
    <mergeCell ref="O29:P29"/>
    <mergeCell ref="Q27:R27"/>
    <mergeCell ref="Q26:R26"/>
    <mergeCell ref="Q29:R29"/>
    <mergeCell ref="C29:D29"/>
    <mergeCell ref="E29:F29"/>
    <mergeCell ref="I29:J29"/>
    <mergeCell ref="C26:D26"/>
    <mergeCell ref="K29:L29"/>
    <mergeCell ref="M29:N29"/>
    <mergeCell ref="G27:H27"/>
    <mergeCell ref="G28:H28"/>
    <mergeCell ref="O28:P28"/>
    <mergeCell ref="K26:L26"/>
    <mergeCell ref="M26:N26"/>
    <mergeCell ref="I27:J27"/>
    <mergeCell ref="K27:L27"/>
    <mergeCell ref="O27:P27"/>
    <mergeCell ref="O26:P26"/>
    <mergeCell ref="I26:J26"/>
    <mergeCell ref="M27:N27"/>
    <mergeCell ref="G26:H26"/>
    <mergeCell ref="G29:H29"/>
    <mergeCell ref="Q28:R28"/>
    <mergeCell ref="C27:D27"/>
    <mergeCell ref="E27:F27"/>
    <mergeCell ref="C28:D28"/>
    <mergeCell ref="E26:F26"/>
    <mergeCell ref="Q23:R23"/>
    <mergeCell ref="C24:D24"/>
    <mergeCell ref="E24:F24"/>
    <mergeCell ref="G24:H24"/>
    <mergeCell ref="I24:J24"/>
    <mergeCell ref="K24:L24"/>
    <mergeCell ref="M24:N24"/>
    <mergeCell ref="O24:P24"/>
    <mergeCell ref="Q24:R24"/>
    <mergeCell ref="O25:P25"/>
    <mergeCell ref="Q25:R25"/>
    <mergeCell ref="C25:D25"/>
    <mergeCell ref="E25:F25"/>
    <mergeCell ref="I25:J25"/>
    <mergeCell ref="K25:L25"/>
    <mergeCell ref="M25:N25"/>
    <mergeCell ref="Q22:R22"/>
    <mergeCell ref="I21:J21"/>
    <mergeCell ref="C23:D23"/>
    <mergeCell ref="E23:F23"/>
    <mergeCell ref="G23:H23"/>
    <mergeCell ref="I23:J23"/>
    <mergeCell ref="K23:L23"/>
    <mergeCell ref="M23:N23"/>
    <mergeCell ref="Q21:R21"/>
    <mergeCell ref="O23:P23"/>
    <mergeCell ref="C22:D22"/>
    <mergeCell ref="E22:F22"/>
    <mergeCell ref="G22:H22"/>
    <mergeCell ref="I22:J22"/>
    <mergeCell ref="K22:L22"/>
    <mergeCell ref="E13:F13"/>
    <mergeCell ref="G13:H13"/>
    <mergeCell ref="K20:L20"/>
    <mergeCell ref="K21:L21"/>
    <mergeCell ref="M21:N21"/>
    <mergeCell ref="O21:P21"/>
    <mergeCell ref="M22:N22"/>
    <mergeCell ref="O22:P22"/>
    <mergeCell ref="A19:B21"/>
    <mergeCell ref="C19:D21"/>
    <mergeCell ref="E19:P19"/>
    <mergeCell ref="E21:F21"/>
    <mergeCell ref="G21:H21"/>
    <mergeCell ref="Q19:R19"/>
    <mergeCell ref="E20:F20"/>
    <mergeCell ref="G20:H20"/>
    <mergeCell ref="I20:J20"/>
    <mergeCell ref="C10:D10"/>
    <mergeCell ref="E10:F10"/>
    <mergeCell ref="G10:H10"/>
    <mergeCell ref="C7:D7"/>
    <mergeCell ref="E7:F7"/>
    <mergeCell ref="G7:H7"/>
    <mergeCell ref="C8:D8"/>
    <mergeCell ref="E8:F8"/>
    <mergeCell ref="G8:H8"/>
    <mergeCell ref="C9:D9"/>
    <mergeCell ref="E9:F9"/>
    <mergeCell ref="G9:H9"/>
    <mergeCell ref="C12:D12"/>
    <mergeCell ref="E12:F12"/>
    <mergeCell ref="G12:H12"/>
    <mergeCell ref="E11:F11"/>
    <mergeCell ref="G11:H11"/>
    <mergeCell ref="C11:D11"/>
    <mergeCell ref="A16:R16"/>
    <mergeCell ref="C13:D13"/>
    <mergeCell ref="A1:R1"/>
    <mergeCell ref="A4:B6"/>
    <mergeCell ref="C4:D5"/>
    <mergeCell ref="E4:F6"/>
    <mergeCell ref="G4:H6"/>
    <mergeCell ref="C6:D6"/>
    <mergeCell ref="L5:L6"/>
    <mergeCell ref="P5:P6"/>
    <mergeCell ref="K5:K6"/>
    <mergeCell ref="N5:N6"/>
    <mergeCell ref="O5:O6"/>
    <mergeCell ref="R5:R6"/>
    <mergeCell ref="I4:K4"/>
    <mergeCell ref="Q5:Q6"/>
    <mergeCell ref="M5:M6"/>
    <mergeCell ref="L4:R4"/>
    <mergeCell ref="I5:I6"/>
    <mergeCell ref="J5:J6"/>
  </mergeCells>
  <phoneticPr fontId="2"/>
  <printOptions horizontalCentered="1"/>
  <pageMargins left="0.27559055118110237" right="0.27559055118110237" top="0.78740157480314965" bottom="0.78740157480314965" header="0.51181102362204722" footer="0"/>
  <pageSetup paperSize="9" orientation="portrait" r:id="rId1"/>
  <headerFooter alignWithMargins="0">
    <oddFooter>&amp;C&amp;12-&amp;A-</oddFooter>
  </headerFooter>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W29"/>
  <sheetViews>
    <sheetView tabSelected="1" zoomScaleNormal="100" workbookViewId="0">
      <selection activeCell="A10" sqref="A10:J13"/>
    </sheetView>
  </sheetViews>
  <sheetFormatPr defaultColWidth="7.125" defaultRowHeight="13.5"/>
  <cols>
    <col min="1" max="21" width="1.25" style="92" customWidth="1"/>
    <col min="22" max="22" width="1.375" style="92" customWidth="1"/>
    <col min="23" max="70" width="1.25" style="92" customWidth="1"/>
    <col min="71" max="71" width="6.625" style="92" customWidth="1"/>
    <col min="72" max="16384" width="7.125" style="92"/>
  </cols>
  <sheetData>
    <row r="1" spans="1:70" ht="24" customHeight="1">
      <c r="A1" s="115" t="s">
        <v>255</v>
      </c>
      <c r="B1" s="115"/>
      <c r="C1" s="115"/>
      <c r="D1" s="115"/>
      <c r="E1" s="115"/>
      <c r="F1" s="115"/>
      <c r="G1" s="115"/>
      <c r="H1" s="115"/>
      <c r="I1" s="115"/>
      <c r="J1" s="115"/>
      <c r="K1" s="115"/>
      <c r="L1" s="115"/>
      <c r="M1" s="115"/>
      <c r="N1" s="115"/>
      <c r="O1" s="115"/>
      <c r="P1" s="115"/>
      <c r="Q1" s="115"/>
      <c r="R1" s="115"/>
      <c r="S1" s="115"/>
      <c r="T1" s="115"/>
      <c r="U1" s="115"/>
      <c r="V1" s="115"/>
      <c r="W1" s="115"/>
      <c r="X1" s="115"/>
      <c r="Y1" s="115"/>
      <c r="Z1" s="115"/>
      <c r="AA1" s="115"/>
      <c r="AB1" s="115"/>
      <c r="AC1" s="115"/>
      <c r="AD1" s="115"/>
      <c r="AE1" s="115"/>
      <c r="AF1" s="115"/>
      <c r="AG1" s="115"/>
      <c r="AH1" s="115"/>
      <c r="AI1" s="115"/>
      <c r="AJ1" s="115"/>
      <c r="AK1" s="115"/>
      <c r="AL1" s="115"/>
      <c r="AM1" s="115"/>
      <c r="AN1" s="115"/>
      <c r="AO1" s="115"/>
      <c r="AP1" s="115"/>
      <c r="AQ1" s="115"/>
      <c r="AR1" s="115"/>
      <c r="AS1" s="115"/>
      <c r="AT1" s="115"/>
      <c r="AU1" s="115"/>
      <c r="AV1" s="115"/>
      <c r="AW1" s="115"/>
      <c r="AX1" s="115"/>
      <c r="AY1" s="115"/>
      <c r="AZ1" s="115"/>
      <c r="BA1" s="115"/>
      <c r="BB1" s="115"/>
      <c r="BC1" s="115"/>
      <c r="BD1" s="115"/>
      <c r="BE1" s="115"/>
      <c r="BF1" s="115"/>
      <c r="BG1" s="115"/>
      <c r="BH1" s="115"/>
      <c r="BI1" s="115"/>
      <c r="BJ1" s="115"/>
      <c r="BK1" s="115"/>
      <c r="BL1" s="115"/>
      <c r="BM1" s="115"/>
      <c r="BN1" s="115"/>
      <c r="BO1" s="115"/>
      <c r="BP1" s="115"/>
      <c r="BQ1" s="115"/>
      <c r="BR1" s="115"/>
    </row>
    <row r="2" spans="1:70" s="76" customFormat="1" ht="9" customHeight="1"/>
    <row r="3" spans="1:70" ht="16.5" customHeight="1">
      <c r="A3" s="91"/>
      <c r="B3" s="91"/>
      <c r="C3" s="91"/>
      <c r="D3" s="91"/>
      <c r="E3" s="91"/>
      <c r="F3" s="91"/>
      <c r="G3" s="91"/>
      <c r="H3" s="91"/>
      <c r="I3" s="91"/>
      <c r="J3" s="91"/>
      <c r="K3" s="91"/>
      <c r="L3" s="91"/>
      <c r="M3" s="91"/>
      <c r="N3" s="91"/>
      <c r="O3" s="91"/>
      <c r="P3" s="91"/>
      <c r="Q3" s="91"/>
      <c r="R3" s="91"/>
      <c r="S3" s="91"/>
      <c r="T3" s="91"/>
      <c r="U3" s="91"/>
      <c r="V3" s="91"/>
      <c r="W3" s="91"/>
      <c r="X3" s="91"/>
      <c r="Y3" s="91"/>
      <c r="Z3" s="91"/>
      <c r="AA3" s="91"/>
      <c r="AB3" s="91"/>
      <c r="AC3" s="91"/>
      <c r="AD3" s="91"/>
      <c r="AE3" s="91"/>
      <c r="AF3" s="91"/>
      <c r="AG3" s="91"/>
      <c r="AH3" s="91"/>
      <c r="AI3" s="91"/>
      <c r="AJ3" s="91"/>
      <c r="AK3" s="91"/>
      <c r="AL3" s="91"/>
      <c r="AM3" s="91"/>
      <c r="AN3" s="91"/>
      <c r="AO3" s="91"/>
      <c r="AP3" s="91"/>
      <c r="AQ3" s="91"/>
      <c r="AR3" s="91"/>
      <c r="AS3" s="91"/>
      <c r="AT3" s="91"/>
      <c r="AU3" s="91"/>
      <c r="AV3" s="91"/>
      <c r="AW3" s="91"/>
      <c r="AX3" s="91"/>
      <c r="AY3" s="91"/>
      <c r="AZ3" s="91"/>
      <c r="BA3" s="91"/>
      <c r="BB3" s="91"/>
      <c r="BC3" s="91"/>
      <c r="BD3" s="91"/>
      <c r="BE3" s="91"/>
      <c r="BF3" s="91"/>
      <c r="BG3" s="91"/>
      <c r="BH3" s="91"/>
      <c r="BI3" s="91"/>
      <c r="BJ3" s="91"/>
      <c r="BK3" s="91"/>
      <c r="BL3" s="91"/>
      <c r="BM3" s="91"/>
      <c r="BN3" s="91"/>
      <c r="BO3" s="91"/>
      <c r="BP3" s="91"/>
      <c r="BQ3" s="91"/>
      <c r="BR3" s="13" t="s">
        <v>134</v>
      </c>
    </row>
    <row r="4" spans="1:70" ht="27" customHeight="1">
      <c r="A4" s="161" t="s">
        <v>161</v>
      </c>
      <c r="B4" s="161"/>
      <c r="C4" s="161"/>
      <c r="D4" s="161"/>
      <c r="E4" s="161"/>
      <c r="F4" s="161"/>
      <c r="G4" s="161"/>
      <c r="H4" s="161"/>
      <c r="I4" s="161"/>
      <c r="J4" s="179"/>
      <c r="K4" s="209" t="s">
        <v>135</v>
      </c>
      <c r="L4" s="210"/>
      <c r="M4" s="210"/>
      <c r="N4" s="210"/>
      <c r="O4" s="210"/>
      <c r="P4" s="210"/>
      <c r="Q4" s="210"/>
      <c r="R4" s="210"/>
      <c r="S4" s="210"/>
      <c r="T4" s="211"/>
      <c r="U4" s="209" t="s">
        <v>136</v>
      </c>
      <c r="V4" s="210"/>
      <c r="W4" s="210"/>
      <c r="X4" s="210"/>
      <c r="Y4" s="210"/>
      <c r="Z4" s="210"/>
      <c r="AA4" s="210"/>
      <c r="AB4" s="210"/>
      <c r="AC4" s="210"/>
      <c r="AD4" s="211"/>
      <c r="AE4" s="209" t="s">
        <v>137</v>
      </c>
      <c r="AF4" s="210"/>
      <c r="AG4" s="210"/>
      <c r="AH4" s="210"/>
      <c r="AI4" s="210"/>
      <c r="AJ4" s="210"/>
      <c r="AK4" s="210"/>
      <c r="AL4" s="210"/>
      <c r="AM4" s="210"/>
      <c r="AN4" s="211"/>
      <c r="AO4" s="286" t="s">
        <v>154</v>
      </c>
      <c r="AP4" s="287"/>
      <c r="AQ4" s="287"/>
      <c r="AR4" s="287"/>
      <c r="AS4" s="287"/>
      <c r="AT4" s="287"/>
      <c r="AU4" s="287"/>
      <c r="AV4" s="287"/>
      <c r="AW4" s="287"/>
      <c r="AX4" s="288"/>
      <c r="AY4" s="209" t="s">
        <v>138</v>
      </c>
      <c r="AZ4" s="210"/>
      <c r="BA4" s="210"/>
      <c r="BB4" s="210"/>
      <c r="BC4" s="210"/>
      <c r="BD4" s="210"/>
      <c r="BE4" s="210"/>
      <c r="BF4" s="210"/>
      <c r="BG4" s="210"/>
      <c r="BH4" s="211"/>
      <c r="BI4" s="209" t="s">
        <v>139</v>
      </c>
      <c r="BJ4" s="210"/>
      <c r="BK4" s="210"/>
      <c r="BL4" s="210"/>
      <c r="BM4" s="210"/>
      <c r="BN4" s="210"/>
      <c r="BO4" s="210"/>
      <c r="BP4" s="210"/>
      <c r="BQ4" s="210"/>
      <c r="BR4" s="210"/>
    </row>
    <row r="5" spans="1:70" ht="27" customHeight="1">
      <c r="A5" s="282"/>
      <c r="B5" s="282"/>
      <c r="C5" s="282"/>
      <c r="D5" s="282"/>
      <c r="E5" s="282"/>
      <c r="F5" s="282"/>
      <c r="G5" s="282"/>
      <c r="H5" s="282"/>
      <c r="I5" s="282"/>
      <c r="J5" s="180"/>
      <c r="K5" s="212"/>
      <c r="L5" s="213"/>
      <c r="M5" s="213"/>
      <c r="N5" s="213"/>
      <c r="O5" s="213"/>
      <c r="P5" s="213"/>
      <c r="Q5" s="213"/>
      <c r="R5" s="213"/>
      <c r="S5" s="213"/>
      <c r="T5" s="214"/>
      <c r="U5" s="212"/>
      <c r="V5" s="213"/>
      <c r="W5" s="213"/>
      <c r="X5" s="213"/>
      <c r="Y5" s="213"/>
      <c r="Z5" s="213"/>
      <c r="AA5" s="213"/>
      <c r="AB5" s="213"/>
      <c r="AC5" s="213"/>
      <c r="AD5" s="214"/>
      <c r="AE5" s="212"/>
      <c r="AF5" s="213"/>
      <c r="AG5" s="213"/>
      <c r="AH5" s="213"/>
      <c r="AI5" s="213"/>
      <c r="AJ5" s="213"/>
      <c r="AK5" s="213"/>
      <c r="AL5" s="213"/>
      <c r="AM5" s="213"/>
      <c r="AN5" s="214"/>
      <c r="AO5" s="289"/>
      <c r="AP5" s="290"/>
      <c r="AQ5" s="290"/>
      <c r="AR5" s="290"/>
      <c r="AS5" s="290"/>
      <c r="AT5" s="290"/>
      <c r="AU5" s="290"/>
      <c r="AV5" s="290"/>
      <c r="AW5" s="290"/>
      <c r="AX5" s="291"/>
      <c r="AY5" s="212"/>
      <c r="AZ5" s="213"/>
      <c r="BA5" s="213"/>
      <c r="BB5" s="213"/>
      <c r="BC5" s="213"/>
      <c r="BD5" s="213"/>
      <c r="BE5" s="213"/>
      <c r="BF5" s="213"/>
      <c r="BG5" s="213"/>
      <c r="BH5" s="214"/>
      <c r="BI5" s="212"/>
      <c r="BJ5" s="213"/>
      <c r="BK5" s="213"/>
      <c r="BL5" s="213"/>
      <c r="BM5" s="213"/>
      <c r="BN5" s="213"/>
      <c r="BO5" s="213"/>
      <c r="BP5" s="213"/>
      <c r="BQ5" s="213"/>
      <c r="BR5" s="213"/>
    </row>
    <row r="6" spans="1:70" ht="27" customHeight="1">
      <c r="A6" s="284" t="s">
        <v>41</v>
      </c>
      <c r="B6" s="284"/>
      <c r="C6" s="284"/>
      <c r="D6" s="284"/>
      <c r="E6" s="284"/>
      <c r="F6" s="121">
        <v>7</v>
      </c>
      <c r="G6" s="121"/>
      <c r="H6" s="121"/>
      <c r="I6" s="121"/>
      <c r="J6" s="117"/>
      <c r="K6" s="285">
        <v>69</v>
      </c>
      <c r="L6" s="283"/>
      <c r="M6" s="283"/>
      <c r="N6" s="283"/>
      <c r="O6" s="283"/>
      <c r="P6" s="283"/>
      <c r="Q6" s="283"/>
      <c r="R6" s="283"/>
      <c r="S6" s="283"/>
      <c r="T6" s="283"/>
      <c r="U6" s="283">
        <v>49</v>
      </c>
      <c r="V6" s="283"/>
      <c r="W6" s="283"/>
      <c r="X6" s="283"/>
      <c r="Y6" s="283"/>
      <c r="Z6" s="283"/>
      <c r="AA6" s="283"/>
      <c r="AB6" s="283"/>
      <c r="AC6" s="283"/>
      <c r="AD6" s="283"/>
      <c r="AE6" s="283">
        <v>2</v>
      </c>
      <c r="AF6" s="283"/>
      <c r="AG6" s="283"/>
      <c r="AH6" s="283"/>
      <c r="AI6" s="283"/>
      <c r="AJ6" s="283"/>
      <c r="AK6" s="283"/>
      <c r="AL6" s="283"/>
      <c r="AM6" s="283"/>
      <c r="AN6" s="283"/>
      <c r="AO6" s="283">
        <v>102</v>
      </c>
      <c r="AP6" s="283"/>
      <c r="AQ6" s="283"/>
      <c r="AR6" s="283"/>
      <c r="AS6" s="283"/>
      <c r="AT6" s="283"/>
      <c r="AU6" s="283"/>
      <c r="AV6" s="283"/>
      <c r="AW6" s="283"/>
      <c r="AX6" s="283"/>
      <c r="AY6" s="283">
        <v>10</v>
      </c>
      <c r="AZ6" s="283"/>
      <c r="BA6" s="283"/>
      <c r="BB6" s="283"/>
      <c r="BC6" s="283"/>
      <c r="BD6" s="283"/>
      <c r="BE6" s="283"/>
      <c r="BF6" s="283"/>
      <c r="BG6" s="283"/>
      <c r="BH6" s="283"/>
      <c r="BI6" s="283">
        <v>1</v>
      </c>
      <c r="BJ6" s="283"/>
      <c r="BK6" s="283"/>
      <c r="BL6" s="283"/>
      <c r="BM6" s="283"/>
      <c r="BN6" s="283"/>
      <c r="BO6" s="283"/>
      <c r="BP6" s="283"/>
      <c r="BQ6" s="283"/>
      <c r="BR6" s="283"/>
    </row>
    <row r="7" spans="1:70" ht="27" customHeight="1">
      <c r="A7" s="284"/>
      <c r="B7" s="284"/>
      <c r="C7" s="284"/>
      <c r="D7" s="284"/>
      <c r="E7" s="284"/>
      <c r="F7" s="121">
        <v>12</v>
      </c>
      <c r="G7" s="121"/>
      <c r="H7" s="121"/>
      <c r="I7" s="121"/>
      <c r="J7" s="117"/>
      <c r="K7" s="285">
        <v>75</v>
      </c>
      <c r="L7" s="283"/>
      <c r="M7" s="283"/>
      <c r="N7" s="283"/>
      <c r="O7" s="283"/>
      <c r="P7" s="283"/>
      <c r="Q7" s="283"/>
      <c r="R7" s="283"/>
      <c r="S7" s="283"/>
      <c r="T7" s="283"/>
      <c r="U7" s="283">
        <v>53</v>
      </c>
      <c r="V7" s="283"/>
      <c r="W7" s="283"/>
      <c r="X7" s="283"/>
      <c r="Y7" s="283"/>
      <c r="Z7" s="283"/>
      <c r="AA7" s="283"/>
      <c r="AB7" s="283"/>
      <c r="AC7" s="283"/>
      <c r="AD7" s="283"/>
      <c r="AE7" s="283">
        <v>3</v>
      </c>
      <c r="AF7" s="283"/>
      <c r="AG7" s="283"/>
      <c r="AH7" s="283"/>
      <c r="AI7" s="283"/>
      <c r="AJ7" s="283"/>
      <c r="AK7" s="283"/>
      <c r="AL7" s="283"/>
      <c r="AM7" s="283"/>
      <c r="AN7" s="283"/>
      <c r="AO7" s="283">
        <v>121</v>
      </c>
      <c r="AP7" s="283"/>
      <c r="AQ7" s="283"/>
      <c r="AR7" s="283"/>
      <c r="AS7" s="283"/>
      <c r="AT7" s="283"/>
      <c r="AU7" s="283"/>
      <c r="AV7" s="283"/>
      <c r="AW7" s="283"/>
      <c r="AX7" s="283"/>
      <c r="AY7" s="283">
        <v>7</v>
      </c>
      <c r="AZ7" s="283"/>
      <c r="BA7" s="283"/>
      <c r="BB7" s="283"/>
      <c r="BC7" s="283"/>
      <c r="BD7" s="283"/>
      <c r="BE7" s="283"/>
      <c r="BF7" s="283"/>
      <c r="BG7" s="283"/>
      <c r="BH7" s="283"/>
      <c r="BI7" s="283">
        <v>2</v>
      </c>
      <c r="BJ7" s="283"/>
      <c r="BK7" s="283"/>
      <c r="BL7" s="283"/>
      <c r="BM7" s="283"/>
      <c r="BN7" s="283"/>
      <c r="BO7" s="283"/>
      <c r="BP7" s="283"/>
      <c r="BQ7" s="283"/>
      <c r="BR7" s="283"/>
    </row>
    <row r="8" spans="1:70" ht="27" customHeight="1">
      <c r="A8" s="284"/>
      <c r="B8" s="284"/>
      <c r="C8" s="284"/>
      <c r="D8" s="284"/>
      <c r="E8" s="284"/>
      <c r="F8" s="121">
        <v>17</v>
      </c>
      <c r="G8" s="121"/>
      <c r="H8" s="121"/>
      <c r="I8" s="121"/>
      <c r="J8" s="117"/>
      <c r="K8" s="285">
        <v>90</v>
      </c>
      <c r="L8" s="283"/>
      <c r="M8" s="283"/>
      <c r="N8" s="283"/>
      <c r="O8" s="283"/>
      <c r="P8" s="283"/>
      <c r="Q8" s="283"/>
      <c r="R8" s="283"/>
      <c r="S8" s="283"/>
      <c r="T8" s="283"/>
      <c r="U8" s="283">
        <v>65</v>
      </c>
      <c r="V8" s="283"/>
      <c r="W8" s="283"/>
      <c r="X8" s="283"/>
      <c r="Y8" s="283"/>
      <c r="Z8" s="283"/>
      <c r="AA8" s="283"/>
      <c r="AB8" s="283"/>
      <c r="AC8" s="283"/>
      <c r="AD8" s="283"/>
      <c r="AE8" s="283">
        <v>5</v>
      </c>
      <c r="AF8" s="283"/>
      <c r="AG8" s="283"/>
      <c r="AH8" s="283"/>
      <c r="AI8" s="283"/>
      <c r="AJ8" s="283"/>
      <c r="AK8" s="283"/>
      <c r="AL8" s="283"/>
      <c r="AM8" s="283"/>
      <c r="AN8" s="283"/>
      <c r="AO8" s="283">
        <v>150</v>
      </c>
      <c r="AP8" s="283"/>
      <c r="AQ8" s="283"/>
      <c r="AR8" s="283"/>
      <c r="AS8" s="283"/>
      <c r="AT8" s="283"/>
      <c r="AU8" s="283"/>
      <c r="AV8" s="283"/>
      <c r="AW8" s="283"/>
      <c r="AX8" s="283"/>
      <c r="AY8" s="283">
        <v>7</v>
      </c>
      <c r="AZ8" s="283"/>
      <c r="BA8" s="283"/>
      <c r="BB8" s="283"/>
      <c r="BC8" s="283"/>
      <c r="BD8" s="283"/>
      <c r="BE8" s="283"/>
      <c r="BF8" s="283"/>
      <c r="BG8" s="283"/>
      <c r="BH8" s="283"/>
      <c r="BI8" s="283">
        <v>3</v>
      </c>
      <c r="BJ8" s="283"/>
      <c r="BK8" s="283"/>
      <c r="BL8" s="283"/>
      <c r="BM8" s="283"/>
      <c r="BN8" s="283"/>
      <c r="BO8" s="283"/>
      <c r="BP8" s="283"/>
      <c r="BQ8" s="283"/>
      <c r="BR8" s="283"/>
    </row>
    <row r="9" spans="1:70" ht="27" customHeight="1">
      <c r="A9" s="284"/>
      <c r="B9" s="284"/>
      <c r="C9" s="284"/>
      <c r="D9" s="284"/>
      <c r="E9" s="284"/>
      <c r="F9" s="121">
        <v>22</v>
      </c>
      <c r="G9" s="121"/>
      <c r="H9" s="121"/>
      <c r="I9" s="121"/>
      <c r="J9" s="117"/>
      <c r="K9" s="285">
        <v>97</v>
      </c>
      <c r="L9" s="283"/>
      <c r="M9" s="283"/>
      <c r="N9" s="283"/>
      <c r="O9" s="283"/>
      <c r="P9" s="283"/>
      <c r="Q9" s="283"/>
      <c r="R9" s="283"/>
      <c r="S9" s="283"/>
      <c r="T9" s="283"/>
      <c r="U9" s="283">
        <v>68</v>
      </c>
      <c r="V9" s="283"/>
      <c r="W9" s="283"/>
      <c r="X9" s="283"/>
      <c r="Y9" s="283"/>
      <c r="Z9" s="283"/>
      <c r="AA9" s="283"/>
      <c r="AB9" s="283"/>
      <c r="AC9" s="283"/>
      <c r="AD9" s="283"/>
      <c r="AE9" s="283">
        <v>4</v>
      </c>
      <c r="AF9" s="283"/>
      <c r="AG9" s="283"/>
      <c r="AH9" s="283"/>
      <c r="AI9" s="283"/>
      <c r="AJ9" s="283"/>
      <c r="AK9" s="283"/>
      <c r="AL9" s="283"/>
      <c r="AM9" s="283"/>
      <c r="AN9" s="283"/>
      <c r="AO9" s="283">
        <v>209</v>
      </c>
      <c r="AP9" s="283"/>
      <c r="AQ9" s="283"/>
      <c r="AR9" s="283"/>
      <c r="AS9" s="283"/>
      <c r="AT9" s="283"/>
      <c r="AU9" s="283"/>
      <c r="AV9" s="283"/>
      <c r="AW9" s="283"/>
      <c r="AX9" s="283"/>
      <c r="AY9" s="283">
        <v>13</v>
      </c>
      <c r="AZ9" s="283"/>
      <c r="BA9" s="283"/>
      <c r="BB9" s="283"/>
      <c r="BC9" s="283"/>
      <c r="BD9" s="283"/>
      <c r="BE9" s="283"/>
      <c r="BF9" s="283"/>
      <c r="BG9" s="283"/>
      <c r="BH9" s="283"/>
      <c r="BI9" s="283">
        <v>3</v>
      </c>
      <c r="BJ9" s="283"/>
      <c r="BK9" s="283"/>
      <c r="BL9" s="283"/>
      <c r="BM9" s="283"/>
      <c r="BN9" s="283"/>
      <c r="BO9" s="283"/>
      <c r="BP9" s="283"/>
      <c r="BQ9" s="283"/>
      <c r="BR9" s="283"/>
    </row>
    <row r="10" spans="1:70" ht="27" customHeight="1">
      <c r="A10" s="284"/>
      <c r="B10" s="284"/>
      <c r="C10" s="284"/>
      <c r="D10" s="284"/>
      <c r="E10" s="284"/>
      <c r="F10" s="121">
        <v>26</v>
      </c>
      <c r="G10" s="121"/>
      <c r="H10" s="121"/>
      <c r="I10" s="121"/>
      <c r="J10" s="117"/>
      <c r="K10" s="285">
        <v>88</v>
      </c>
      <c r="L10" s="283"/>
      <c r="M10" s="283"/>
      <c r="N10" s="283"/>
      <c r="O10" s="283"/>
      <c r="P10" s="283"/>
      <c r="Q10" s="283"/>
      <c r="R10" s="283"/>
      <c r="S10" s="283"/>
      <c r="T10" s="283"/>
      <c r="U10" s="283">
        <v>67</v>
      </c>
      <c r="V10" s="283"/>
      <c r="W10" s="283"/>
      <c r="X10" s="283"/>
      <c r="Y10" s="283"/>
      <c r="Z10" s="283"/>
      <c r="AA10" s="283"/>
      <c r="AB10" s="283"/>
      <c r="AC10" s="283"/>
      <c r="AD10" s="283"/>
      <c r="AE10" s="283">
        <v>4</v>
      </c>
      <c r="AF10" s="283"/>
      <c r="AG10" s="283"/>
      <c r="AH10" s="283"/>
      <c r="AI10" s="283"/>
      <c r="AJ10" s="283"/>
      <c r="AK10" s="283"/>
      <c r="AL10" s="283"/>
      <c r="AM10" s="283"/>
      <c r="AN10" s="283"/>
      <c r="AO10" s="283">
        <v>220</v>
      </c>
      <c r="AP10" s="283"/>
      <c r="AQ10" s="283"/>
      <c r="AR10" s="283"/>
      <c r="AS10" s="283"/>
      <c r="AT10" s="283"/>
      <c r="AU10" s="283"/>
      <c r="AV10" s="283"/>
      <c r="AW10" s="283"/>
      <c r="AX10" s="283"/>
      <c r="AY10" s="283">
        <v>13</v>
      </c>
      <c r="AZ10" s="283"/>
      <c r="BA10" s="283"/>
      <c r="BB10" s="283"/>
      <c r="BC10" s="283"/>
      <c r="BD10" s="283"/>
      <c r="BE10" s="283"/>
      <c r="BF10" s="283"/>
      <c r="BG10" s="283"/>
      <c r="BH10" s="283"/>
      <c r="BI10" s="283">
        <v>3</v>
      </c>
      <c r="BJ10" s="283"/>
      <c r="BK10" s="283"/>
      <c r="BL10" s="283"/>
      <c r="BM10" s="283"/>
      <c r="BN10" s="283"/>
      <c r="BO10" s="283"/>
      <c r="BP10" s="283"/>
      <c r="BQ10" s="283"/>
      <c r="BR10" s="283"/>
    </row>
    <row r="11" spans="1:70" ht="27" customHeight="1">
      <c r="A11" s="284"/>
      <c r="B11" s="284"/>
      <c r="C11" s="284"/>
      <c r="D11" s="284"/>
      <c r="E11" s="284"/>
      <c r="F11" s="121">
        <v>27</v>
      </c>
      <c r="G11" s="121"/>
      <c r="H11" s="121"/>
      <c r="I11" s="121"/>
      <c r="J11" s="117"/>
      <c r="K11" s="285">
        <v>90</v>
      </c>
      <c r="L11" s="283"/>
      <c r="M11" s="283"/>
      <c r="N11" s="283"/>
      <c r="O11" s="283"/>
      <c r="P11" s="283"/>
      <c r="Q11" s="283"/>
      <c r="R11" s="283"/>
      <c r="S11" s="283"/>
      <c r="T11" s="283"/>
      <c r="U11" s="283">
        <v>68</v>
      </c>
      <c r="V11" s="283"/>
      <c r="W11" s="283"/>
      <c r="X11" s="283"/>
      <c r="Y11" s="283"/>
      <c r="Z11" s="283"/>
      <c r="AA11" s="283"/>
      <c r="AB11" s="283"/>
      <c r="AC11" s="283"/>
      <c r="AD11" s="283"/>
      <c r="AE11" s="283">
        <v>4</v>
      </c>
      <c r="AF11" s="283"/>
      <c r="AG11" s="283"/>
      <c r="AH11" s="283"/>
      <c r="AI11" s="283"/>
      <c r="AJ11" s="283"/>
      <c r="AK11" s="283"/>
      <c r="AL11" s="283"/>
      <c r="AM11" s="283"/>
      <c r="AN11" s="283"/>
      <c r="AO11" s="283">
        <v>139</v>
      </c>
      <c r="AP11" s="283"/>
      <c r="AQ11" s="283"/>
      <c r="AR11" s="283"/>
      <c r="AS11" s="283"/>
      <c r="AT11" s="283"/>
      <c r="AU11" s="283"/>
      <c r="AV11" s="283"/>
      <c r="AW11" s="283"/>
      <c r="AX11" s="283"/>
      <c r="AY11" s="283">
        <v>14</v>
      </c>
      <c r="AZ11" s="283"/>
      <c r="BA11" s="283"/>
      <c r="BB11" s="283"/>
      <c r="BC11" s="283"/>
      <c r="BD11" s="283"/>
      <c r="BE11" s="283"/>
      <c r="BF11" s="283"/>
      <c r="BG11" s="283"/>
      <c r="BH11" s="283"/>
      <c r="BI11" s="283">
        <v>4</v>
      </c>
      <c r="BJ11" s="283"/>
      <c r="BK11" s="283"/>
      <c r="BL11" s="283"/>
      <c r="BM11" s="283"/>
      <c r="BN11" s="283"/>
      <c r="BO11" s="283"/>
      <c r="BP11" s="283"/>
      <c r="BQ11" s="283"/>
      <c r="BR11" s="283"/>
    </row>
    <row r="12" spans="1:70" ht="27" customHeight="1">
      <c r="A12" s="284"/>
      <c r="B12" s="284"/>
      <c r="C12" s="284"/>
      <c r="D12" s="284"/>
      <c r="E12" s="284"/>
      <c r="F12" s="121">
        <v>28</v>
      </c>
      <c r="G12" s="121"/>
      <c r="H12" s="121"/>
      <c r="I12" s="121"/>
      <c r="J12" s="117"/>
      <c r="K12" s="285">
        <v>89</v>
      </c>
      <c r="L12" s="283"/>
      <c r="M12" s="283"/>
      <c r="N12" s="283"/>
      <c r="O12" s="283"/>
      <c r="P12" s="283"/>
      <c r="Q12" s="283"/>
      <c r="R12" s="283"/>
      <c r="S12" s="283"/>
      <c r="T12" s="283"/>
      <c r="U12" s="283">
        <v>79</v>
      </c>
      <c r="V12" s="283"/>
      <c r="W12" s="283"/>
      <c r="X12" s="283"/>
      <c r="Y12" s="283"/>
      <c r="Z12" s="283"/>
      <c r="AA12" s="283"/>
      <c r="AB12" s="283"/>
      <c r="AC12" s="283"/>
      <c r="AD12" s="283"/>
      <c r="AE12" s="283">
        <v>4</v>
      </c>
      <c r="AF12" s="283"/>
      <c r="AG12" s="283"/>
      <c r="AH12" s="283"/>
      <c r="AI12" s="283"/>
      <c r="AJ12" s="283"/>
      <c r="AK12" s="283"/>
      <c r="AL12" s="283"/>
      <c r="AM12" s="283"/>
      <c r="AN12" s="283"/>
      <c r="AO12" s="283">
        <v>144</v>
      </c>
      <c r="AP12" s="283"/>
      <c r="AQ12" s="283"/>
      <c r="AR12" s="283"/>
      <c r="AS12" s="283"/>
      <c r="AT12" s="283"/>
      <c r="AU12" s="283"/>
      <c r="AV12" s="283"/>
      <c r="AW12" s="283"/>
      <c r="AX12" s="283"/>
      <c r="AY12" s="283">
        <v>14</v>
      </c>
      <c r="AZ12" s="283"/>
      <c r="BA12" s="283"/>
      <c r="BB12" s="283"/>
      <c r="BC12" s="283"/>
      <c r="BD12" s="283"/>
      <c r="BE12" s="283"/>
      <c r="BF12" s="283"/>
      <c r="BG12" s="283"/>
      <c r="BH12" s="283"/>
      <c r="BI12" s="283">
        <v>4</v>
      </c>
      <c r="BJ12" s="283"/>
      <c r="BK12" s="283"/>
      <c r="BL12" s="283"/>
      <c r="BM12" s="283"/>
      <c r="BN12" s="283"/>
      <c r="BO12" s="283"/>
      <c r="BP12" s="283"/>
      <c r="BQ12" s="283"/>
      <c r="BR12" s="283"/>
    </row>
    <row r="13" spans="1:70" ht="27" customHeight="1">
      <c r="A13" s="284"/>
      <c r="B13" s="284"/>
      <c r="C13" s="284"/>
      <c r="D13" s="284"/>
      <c r="E13" s="284"/>
      <c r="F13" s="121">
        <v>29</v>
      </c>
      <c r="G13" s="121"/>
      <c r="H13" s="121"/>
      <c r="I13" s="121"/>
      <c r="J13" s="117"/>
      <c r="K13" s="294">
        <v>94</v>
      </c>
      <c r="L13" s="293"/>
      <c r="M13" s="293"/>
      <c r="N13" s="293"/>
      <c r="O13" s="293"/>
      <c r="P13" s="293"/>
      <c r="Q13" s="293"/>
      <c r="R13" s="293"/>
      <c r="S13" s="293"/>
      <c r="T13" s="293"/>
      <c r="U13" s="293">
        <v>68</v>
      </c>
      <c r="V13" s="293"/>
      <c r="W13" s="293"/>
      <c r="X13" s="293"/>
      <c r="Y13" s="293"/>
      <c r="Z13" s="293"/>
      <c r="AA13" s="293"/>
      <c r="AB13" s="293"/>
      <c r="AC13" s="293"/>
      <c r="AD13" s="293"/>
      <c r="AE13" s="293">
        <v>4</v>
      </c>
      <c r="AF13" s="293"/>
      <c r="AG13" s="293"/>
      <c r="AH13" s="293"/>
      <c r="AI13" s="293"/>
      <c r="AJ13" s="293"/>
      <c r="AK13" s="293"/>
      <c r="AL13" s="293"/>
      <c r="AM13" s="293"/>
      <c r="AN13" s="293"/>
      <c r="AO13" s="293">
        <v>146</v>
      </c>
      <c r="AP13" s="293"/>
      <c r="AQ13" s="293"/>
      <c r="AR13" s="293"/>
      <c r="AS13" s="293"/>
      <c r="AT13" s="293"/>
      <c r="AU13" s="293"/>
      <c r="AV13" s="293"/>
      <c r="AW13" s="293"/>
      <c r="AX13" s="293"/>
      <c r="AY13" s="293">
        <v>14</v>
      </c>
      <c r="AZ13" s="293"/>
      <c r="BA13" s="293"/>
      <c r="BB13" s="293"/>
      <c r="BC13" s="293"/>
      <c r="BD13" s="293"/>
      <c r="BE13" s="293"/>
      <c r="BF13" s="293"/>
      <c r="BG13" s="293"/>
      <c r="BH13" s="293"/>
      <c r="BI13" s="293">
        <v>4</v>
      </c>
      <c r="BJ13" s="293"/>
      <c r="BK13" s="293"/>
      <c r="BL13" s="293"/>
      <c r="BM13" s="293"/>
      <c r="BN13" s="293"/>
      <c r="BO13" s="293"/>
      <c r="BP13" s="293"/>
      <c r="BQ13" s="293"/>
      <c r="BR13" s="293"/>
    </row>
    <row r="14" spans="1:70" ht="16.5" customHeight="1">
      <c r="A14" s="30"/>
      <c r="B14" s="30"/>
      <c r="C14" s="30"/>
      <c r="D14" s="30"/>
      <c r="E14" s="30"/>
      <c r="F14" s="30"/>
      <c r="G14" s="30"/>
      <c r="H14" s="30"/>
      <c r="I14" s="30"/>
      <c r="J14" s="30"/>
      <c r="K14" s="30"/>
      <c r="L14" s="30"/>
      <c r="M14" s="30"/>
      <c r="N14" s="30"/>
      <c r="O14" s="30"/>
      <c r="P14" s="30"/>
      <c r="Q14" s="30"/>
      <c r="R14" s="30"/>
      <c r="S14" s="30"/>
      <c r="T14" s="30"/>
      <c r="U14" s="30"/>
      <c r="V14" s="30"/>
      <c r="W14" s="30"/>
      <c r="X14" s="30"/>
      <c r="Y14" s="30"/>
      <c r="Z14" s="30"/>
      <c r="AA14" s="30"/>
      <c r="AB14" s="30"/>
      <c r="AC14" s="30"/>
      <c r="AD14" s="30"/>
      <c r="AE14" s="30"/>
      <c r="AF14" s="30"/>
      <c r="AG14" s="30"/>
      <c r="AH14" s="30"/>
      <c r="AI14" s="30"/>
      <c r="AJ14" s="30"/>
      <c r="AK14" s="30"/>
      <c r="AL14" s="30"/>
      <c r="AM14" s="30"/>
      <c r="AN14" s="30"/>
      <c r="AO14" s="30"/>
      <c r="AP14" s="30"/>
      <c r="AQ14" s="30"/>
      <c r="AR14" s="30"/>
      <c r="AS14" s="30"/>
      <c r="AT14" s="30"/>
      <c r="AU14" s="30"/>
      <c r="AV14" s="30"/>
      <c r="AW14" s="30"/>
      <c r="AX14" s="30"/>
      <c r="AY14" s="30"/>
      <c r="AZ14" s="30"/>
      <c r="BA14" s="30"/>
      <c r="BB14" s="30"/>
      <c r="BC14" s="30"/>
      <c r="BD14" s="30"/>
      <c r="BE14" s="30"/>
      <c r="BF14" s="30"/>
      <c r="BG14" s="30"/>
      <c r="BH14" s="30"/>
      <c r="BI14" s="30"/>
      <c r="BJ14" s="30"/>
      <c r="BK14" s="30"/>
      <c r="BL14" s="30"/>
      <c r="BM14" s="30"/>
      <c r="BN14" s="30"/>
      <c r="BO14" s="30"/>
      <c r="BP14" s="30"/>
      <c r="BR14" s="14" t="s">
        <v>281</v>
      </c>
    </row>
    <row r="15" spans="1:70" ht="40.5" customHeight="1"/>
    <row r="16" spans="1:70" ht="24">
      <c r="A16" s="190" t="s">
        <v>256</v>
      </c>
      <c r="B16" s="190"/>
      <c r="C16" s="190"/>
      <c r="D16" s="190"/>
      <c r="E16" s="190"/>
      <c r="F16" s="190"/>
      <c r="G16" s="190"/>
      <c r="H16" s="190"/>
      <c r="I16" s="190"/>
      <c r="J16" s="190"/>
      <c r="K16" s="190"/>
      <c r="L16" s="190"/>
      <c r="M16" s="190"/>
      <c r="N16" s="190"/>
      <c r="O16" s="190"/>
      <c r="P16" s="190"/>
      <c r="Q16" s="190"/>
      <c r="R16" s="190"/>
      <c r="S16" s="190"/>
      <c r="T16" s="190"/>
      <c r="U16" s="190"/>
      <c r="V16" s="190"/>
      <c r="W16" s="190"/>
      <c r="X16" s="190"/>
      <c r="Y16" s="190"/>
      <c r="Z16" s="190"/>
      <c r="AA16" s="190"/>
      <c r="AB16" s="190"/>
      <c r="AC16" s="190"/>
      <c r="AD16" s="190"/>
      <c r="AE16" s="190"/>
      <c r="AF16" s="190"/>
      <c r="AG16" s="190"/>
      <c r="AH16" s="190"/>
      <c r="AI16" s="190"/>
      <c r="AJ16" s="190"/>
      <c r="AK16" s="190"/>
      <c r="AL16" s="190"/>
      <c r="AM16" s="190"/>
      <c r="AN16" s="190"/>
      <c r="AO16" s="190"/>
      <c r="AP16" s="190"/>
      <c r="AQ16" s="190"/>
      <c r="AR16" s="190"/>
      <c r="AS16" s="190"/>
      <c r="AT16" s="190"/>
      <c r="AU16" s="190"/>
      <c r="AV16" s="190"/>
      <c r="AW16" s="190"/>
      <c r="AX16" s="190"/>
      <c r="AY16" s="190"/>
      <c r="AZ16" s="190"/>
      <c r="BA16" s="190"/>
      <c r="BB16" s="190"/>
      <c r="BC16" s="190"/>
      <c r="BD16" s="190"/>
      <c r="BE16" s="190"/>
      <c r="BF16" s="190"/>
      <c r="BG16" s="190"/>
      <c r="BH16" s="190"/>
      <c r="BI16" s="190"/>
      <c r="BJ16" s="190"/>
      <c r="BK16" s="190"/>
      <c r="BL16" s="190"/>
      <c r="BM16" s="190"/>
      <c r="BN16" s="190"/>
      <c r="BO16" s="190"/>
      <c r="BP16" s="190"/>
      <c r="BQ16" s="190"/>
      <c r="BR16" s="190"/>
    </row>
    <row r="17" spans="1:75" ht="16.5" customHeight="1"/>
    <row r="18" spans="1:75" ht="27" customHeight="1">
      <c r="A18" s="161" t="s">
        <v>244</v>
      </c>
      <c r="B18" s="292"/>
      <c r="C18" s="292"/>
      <c r="D18" s="292"/>
      <c r="E18" s="292"/>
      <c r="F18" s="292"/>
      <c r="G18" s="292"/>
      <c r="H18" s="292"/>
      <c r="I18" s="292"/>
      <c r="J18" s="162"/>
      <c r="K18" s="209" t="s">
        <v>143</v>
      </c>
      <c r="L18" s="210"/>
      <c r="M18" s="210"/>
      <c r="N18" s="210"/>
      <c r="O18" s="210"/>
      <c r="P18" s="210"/>
      <c r="Q18" s="210"/>
      <c r="R18" s="210"/>
      <c r="S18" s="210"/>
      <c r="T18" s="210"/>
      <c r="U18" s="210"/>
      <c r="V18" s="210"/>
      <c r="W18" s="210"/>
      <c r="X18" s="210"/>
      <c r="Y18" s="211"/>
      <c r="Z18" s="209" t="s">
        <v>245</v>
      </c>
      <c r="AA18" s="210"/>
      <c r="AB18" s="210"/>
      <c r="AC18" s="210"/>
      <c r="AD18" s="210"/>
      <c r="AE18" s="210"/>
      <c r="AF18" s="210"/>
      <c r="AG18" s="210"/>
      <c r="AH18" s="210"/>
      <c r="AI18" s="210"/>
      <c r="AJ18" s="210"/>
      <c r="AK18" s="210"/>
      <c r="AL18" s="210"/>
      <c r="AM18" s="210"/>
      <c r="AN18" s="211"/>
      <c r="AO18" s="209" t="s">
        <v>246</v>
      </c>
      <c r="AP18" s="210"/>
      <c r="AQ18" s="210"/>
      <c r="AR18" s="210"/>
      <c r="AS18" s="210"/>
      <c r="AT18" s="210"/>
      <c r="AU18" s="210"/>
      <c r="AV18" s="210"/>
      <c r="AW18" s="210"/>
      <c r="AX18" s="210"/>
      <c r="AY18" s="210"/>
      <c r="AZ18" s="210"/>
      <c r="BA18" s="210"/>
      <c r="BB18" s="210"/>
      <c r="BC18" s="211"/>
      <c r="BD18" s="286" t="s">
        <v>144</v>
      </c>
      <c r="BE18" s="287"/>
      <c r="BF18" s="287"/>
      <c r="BG18" s="287"/>
      <c r="BH18" s="287"/>
      <c r="BI18" s="287"/>
      <c r="BJ18" s="287"/>
      <c r="BK18" s="287"/>
      <c r="BL18" s="287"/>
      <c r="BM18" s="287"/>
      <c r="BN18" s="287"/>
      <c r="BO18" s="287"/>
      <c r="BP18" s="287"/>
      <c r="BQ18" s="287"/>
      <c r="BR18" s="287"/>
    </row>
    <row r="19" spans="1:75" ht="27" customHeight="1">
      <c r="A19" s="163"/>
      <c r="B19" s="163"/>
      <c r="C19" s="163"/>
      <c r="D19" s="163"/>
      <c r="E19" s="163"/>
      <c r="F19" s="163"/>
      <c r="G19" s="163"/>
      <c r="H19" s="163"/>
      <c r="I19" s="163"/>
      <c r="J19" s="164"/>
      <c r="K19" s="212"/>
      <c r="L19" s="213"/>
      <c r="M19" s="213"/>
      <c r="N19" s="213"/>
      <c r="O19" s="213"/>
      <c r="P19" s="213"/>
      <c r="Q19" s="213"/>
      <c r="R19" s="213"/>
      <c r="S19" s="213"/>
      <c r="T19" s="213"/>
      <c r="U19" s="213"/>
      <c r="V19" s="213"/>
      <c r="W19" s="213"/>
      <c r="X19" s="213"/>
      <c r="Y19" s="214"/>
      <c r="Z19" s="212"/>
      <c r="AA19" s="213"/>
      <c r="AB19" s="213"/>
      <c r="AC19" s="213"/>
      <c r="AD19" s="213"/>
      <c r="AE19" s="213"/>
      <c r="AF19" s="213"/>
      <c r="AG19" s="213"/>
      <c r="AH19" s="213"/>
      <c r="AI19" s="213"/>
      <c r="AJ19" s="213"/>
      <c r="AK19" s="213"/>
      <c r="AL19" s="213"/>
      <c r="AM19" s="213"/>
      <c r="AN19" s="214"/>
      <c r="AO19" s="212"/>
      <c r="AP19" s="213"/>
      <c r="AQ19" s="213"/>
      <c r="AR19" s="213"/>
      <c r="AS19" s="213"/>
      <c r="AT19" s="213"/>
      <c r="AU19" s="213"/>
      <c r="AV19" s="213"/>
      <c r="AW19" s="213"/>
      <c r="AX19" s="213"/>
      <c r="AY19" s="213"/>
      <c r="AZ19" s="213"/>
      <c r="BA19" s="213"/>
      <c r="BB19" s="213"/>
      <c r="BC19" s="214"/>
      <c r="BD19" s="289"/>
      <c r="BE19" s="290"/>
      <c r="BF19" s="290"/>
      <c r="BG19" s="290"/>
      <c r="BH19" s="290"/>
      <c r="BI19" s="290"/>
      <c r="BJ19" s="290"/>
      <c r="BK19" s="290"/>
      <c r="BL19" s="290"/>
      <c r="BM19" s="290"/>
      <c r="BN19" s="290"/>
      <c r="BO19" s="290"/>
      <c r="BP19" s="290"/>
      <c r="BQ19" s="290"/>
      <c r="BR19" s="290"/>
    </row>
    <row r="20" spans="1:75" ht="27" customHeight="1">
      <c r="A20" s="284" t="s">
        <v>41</v>
      </c>
      <c r="B20" s="284"/>
      <c r="C20" s="284"/>
      <c r="D20" s="284"/>
      <c r="E20" s="284"/>
      <c r="F20" s="119">
        <v>7</v>
      </c>
      <c r="G20" s="119"/>
      <c r="H20" s="119"/>
      <c r="I20" s="119"/>
      <c r="J20" s="116"/>
      <c r="K20" s="298">
        <v>2768</v>
      </c>
      <c r="L20" s="297"/>
      <c r="M20" s="297"/>
      <c r="N20" s="297"/>
      <c r="O20" s="297"/>
      <c r="P20" s="297"/>
      <c r="Q20" s="297"/>
      <c r="R20" s="297"/>
      <c r="S20" s="297"/>
      <c r="T20" s="297"/>
      <c r="U20" s="297"/>
      <c r="V20" s="297"/>
      <c r="W20" s="297"/>
      <c r="X20" s="297"/>
      <c r="Y20" s="297"/>
      <c r="Z20" s="297">
        <v>2807</v>
      </c>
      <c r="AA20" s="297"/>
      <c r="AB20" s="297"/>
      <c r="AC20" s="297"/>
      <c r="AD20" s="297"/>
      <c r="AE20" s="297"/>
      <c r="AF20" s="297"/>
      <c r="AG20" s="297"/>
      <c r="AH20" s="297"/>
      <c r="AI20" s="297"/>
      <c r="AJ20" s="297"/>
      <c r="AK20" s="297"/>
      <c r="AL20" s="297"/>
      <c r="AM20" s="297"/>
      <c r="AN20" s="297"/>
      <c r="AO20" s="297">
        <v>29</v>
      </c>
      <c r="AP20" s="297"/>
      <c r="AQ20" s="297"/>
      <c r="AR20" s="297"/>
      <c r="AS20" s="297"/>
      <c r="AT20" s="297"/>
      <c r="AU20" s="297"/>
      <c r="AV20" s="297"/>
      <c r="AW20" s="297"/>
      <c r="AX20" s="297"/>
      <c r="AY20" s="297"/>
      <c r="AZ20" s="297"/>
      <c r="BA20" s="297"/>
      <c r="BB20" s="297"/>
      <c r="BC20" s="297"/>
      <c r="BD20" s="297">
        <v>195</v>
      </c>
      <c r="BE20" s="297"/>
      <c r="BF20" s="297"/>
      <c r="BG20" s="297"/>
      <c r="BH20" s="297"/>
      <c r="BI20" s="297"/>
      <c r="BJ20" s="297"/>
      <c r="BK20" s="297"/>
      <c r="BL20" s="297"/>
      <c r="BM20" s="297"/>
      <c r="BN20" s="297"/>
      <c r="BO20" s="297"/>
      <c r="BP20" s="297"/>
      <c r="BQ20" s="297"/>
      <c r="BR20" s="297"/>
    </row>
    <row r="21" spans="1:75" ht="27" customHeight="1">
      <c r="A21" s="284"/>
      <c r="B21" s="284"/>
      <c r="C21" s="284"/>
      <c r="D21" s="284"/>
      <c r="E21" s="284"/>
      <c r="F21" s="121">
        <v>12</v>
      </c>
      <c r="G21" s="121"/>
      <c r="H21" s="121"/>
      <c r="I21" s="121"/>
      <c r="J21" s="117"/>
      <c r="K21" s="295">
        <v>4062</v>
      </c>
      <c r="L21" s="296"/>
      <c r="M21" s="296"/>
      <c r="N21" s="296"/>
      <c r="O21" s="296"/>
      <c r="P21" s="296"/>
      <c r="Q21" s="296"/>
      <c r="R21" s="296"/>
      <c r="S21" s="296"/>
      <c r="T21" s="296"/>
      <c r="U21" s="296"/>
      <c r="V21" s="296"/>
      <c r="W21" s="296"/>
      <c r="X21" s="296"/>
      <c r="Y21" s="296"/>
      <c r="Z21" s="296">
        <v>2909</v>
      </c>
      <c r="AA21" s="296"/>
      <c r="AB21" s="296"/>
      <c r="AC21" s="296"/>
      <c r="AD21" s="296"/>
      <c r="AE21" s="296"/>
      <c r="AF21" s="296"/>
      <c r="AG21" s="296"/>
      <c r="AH21" s="296"/>
      <c r="AI21" s="296"/>
      <c r="AJ21" s="296"/>
      <c r="AK21" s="296"/>
      <c r="AL21" s="296"/>
      <c r="AM21" s="296"/>
      <c r="AN21" s="296"/>
      <c r="AO21" s="296">
        <v>80</v>
      </c>
      <c r="AP21" s="296"/>
      <c r="AQ21" s="296"/>
      <c r="AR21" s="296"/>
      <c r="AS21" s="296"/>
      <c r="AT21" s="296"/>
      <c r="AU21" s="296"/>
      <c r="AV21" s="296"/>
      <c r="AW21" s="296"/>
      <c r="AX21" s="296"/>
      <c r="AY21" s="296"/>
      <c r="AZ21" s="296"/>
      <c r="BA21" s="296"/>
      <c r="BB21" s="296"/>
      <c r="BC21" s="296"/>
      <c r="BD21" s="296">
        <v>103</v>
      </c>
      <c r="BE21" s="296"/>
      <c r="BF21" s="296"/>
      <c r="BG21" s="296"/>
      <c r="BH21" s="296"/>
      <c r="BI21" s="296"/>
      <c r="BJ21" s="296"/>
      <c r="BK21" s="296"/>
      <c r="BL21" s="296"/>
      <c r="BM21" s="296"/>
      <c r="BN21" s="296"/>
      <c r="BO21" s="296"/>
      <c r="BP21" s="296"/>
      <c r="BQ21" s="296"/>
      <c r="BR21" s="296"/>
      <c r="BW21" s="12"/>
    </row>
    <row r="22" spans="1:75" ht="27" customHeight="1">
      <c r="A22" s="284"/>
      <c r="B22" s="284"/>
      <c r="C22" s="284"/>
      <c r="D22" s="284"/>
      <c r="E22" s="284"/>
      <c r="F22" s="121">
        <v>17</v>
      </c>
      <c r="G22" s="121"/>
      <c r="H22" s="121"/>
      <c r="I22" s="121"/>
      <c r="J22" s="117"/>
      <c r="K22" s="295">
        <v>6247</v>
      </c>
      <c r="L22" s="296"/>
      <c r="M22" s="296"/>
      <c r="N22" s="296"/>
      <c r="O22" s="296"/>
      <c r="P22" s="296"/>
      <c r="Q22" s="296"/>
      <c r="R22" s="296"/>
      <c r="S22" s="296"/>
      <c r="T22" s="296"/>
      <c r="U22" s="296"/>
      <c r="V22" s="296"/>
      <c r="W22" s="296"/>
      <c r="X22" s="296"/>
      <c r="Y22" s="296"/>
      <c r="Z22" s="296">
        <v>4102</v>
      </c>
      <c r="AA22" s="296"/>
      <c r="AB22" s="296"/>
      <c r="AC22" s="296"/>
      <c r="AD22" s="296"/>
      <c r="AE22" s="296"/>
      <c r="AF22" s="296"/>
      <c r="AG22" s="296"/>
      <c r="AH22" s="296"/>
      <c r="AI22" s="296"/>
      <c r="AJ22" s="296"/>
      <c r="AK22" s="296"/>
      <c r="AL22" s="296"/>
      <c r="AM22" s="296"/>
      <c r="AN22" s="296"/>
      <c r="AO22" s="296">
        <v>119</v>
      </c>
      <c r="AP22" s="296"/>
      <c r="AQ22" s="296"/>
      <c r="AR22" s="296"/>
      <c r="AS22" s="296"/>
      <c r="AT22" s="296"/>
      <c r="AU22" s="296"/>
      <c r="AV22" s="296"/>
      <c r="AW22" s="296"/>
      <c r="AX22" s="296"/>
      <c r="AY22" s="296"/>
      <c r="AZ22" s="296"/>
      <c r="BA22" s="296"/>
      <c r="BB22" s="296"/>
      <c r="BC22" s="296"/>
      <c r="BD22" s="296" t="s">
        <v>133</v>
      </c>
      <c r="BE22" s="296"/>
      <c r="BF22" s="296"/>
      <c r="BG22" s="296"/>
      <c r="BH22" s="296"/>
      <c r="BI22" s="296"/>
      <c r="BJ22" s="296"/>
      <c r="BK22" s="296"/>
      <c r="BL22" s="296"/>
      <c r="BM22" s="296"/>
      <c r="BN22" s="296"/>
      <c r="BO22" s="296"/>
      <c r="BP22" s="296"/>
      <c r="BQ22" s="296"/>
      <c r="BR22" s="296"/>
    </row>
    <row r="23" spans="1:75" ht="27" customHeight="1">
      <c r="A23" s="284"/>
      <c r="B23" s="284"/>
      <c r="C23" s="284"/>
      <c r="D23" s="284"/>
      <c r="E23" s="284"/>
      <c r="F23" s="121">
        <v>22</v>
      </c>
      <c r="G23" s="121"/>
      <c r="H23" s="121"/>
      <c r="I23" s="121"/>
      <c r="J23" s="117"/>
      <c r="K23" s="295">
        <v>6559</v>
      </c>
      <c r="L23" s="296"/>
      <c r="M23" s="296"/>
      <c r="N23" s="296"/>
      <c r="O23" s="296"/>
      <c r="P23" s="296"/>
      <c r="Q23" s="296"/>
      <c r="R23" s="296"/>
      <c r="S23" s="296"/>
      <c r="T23" s="296"/>
      <c r="U23" s="296"/>
      <c r="V23" s="296"/>
      <c r="W23" s="296"/>
      <c r="X23" s="296"/>
      <c r="Y23" s="296"/>
      <c r="Z23" s="296">
        <v>4105</v>
      </c>
      <c r="AA23" s="296"/>
      <c r="AB23" s="296"/>
      <c r="AC23" s="296"/>
      <c r="AD23" s="296"/>
      <c r="AE23" s="296"/>
      <c r="AF23" s="296"/>
      <c r="AG23" s="296"/>
      <c r="AH23" s="296"/>
      <c r="AI23" s="296"/>
      <c r="AJ23" s="296"/>
      <c r="AK23" s="296"/>
      <c r="AL23" s="296"/>
      <c r="AM23" s="296"/>
      <c r="AN23" s="296"/>
      <c r="AO23" s="296">
        <v>51</v>
      </c>
      <c r="AP23" s="296"/>
      <c r="AQ23" s="296"/>
      <c r="AR23" s="296"/>
      <c r="AS23" s="296"/>
      <c r="AT23" s="296"/>
      <c r="AU23" s="296"/>
      <c r="AV23" s="296"/>
      <c r="AW23" s="296"/>
      <c r="AX23" s="296"/>
      <c r="AY23" s="296"/>
      <c r="AZ23" s="296"/>
      <c r="BA23" s="296"/>
      <c r="BB23" s="296"/>
      <c r="BC23" s="296"/>
      <c r="BD23" s="296" t="s">
        <v>133</v>
      </c>
      <c r="BE23" s="296"/>
      <c r="BF23" s="296"/>
      <c r="BG23" s="296"/>
      <c r="BH23" s="296"/>
      <c r="BI23" s="296"/>
      <c r="BJ23" s="296"/>
      <c r="BK23" s="296"/>
      <c r="BL23" s="296"/>
      <c r="BM23" s="296"/>
      <c r="BN23" s="296"/>
      <c r="BO23" s="296"/>
      <c r="BP23" s="296"/>
      <c r="BQ23" s="296"/>
      <c r="BR23" s="296"/>
    </row>
    <row r="24" spans="1:75" ht="27" customHeight="1">
      <c r="A24" s="284"/>
      <c r="B24" s="284"/>
      <c r="C24" s="284"/>
      <c r="D24" s="284"/>
      <c r="E24" s="284"/>
      <c r="F24" s="121">
        <v>26</v>
      </c>
      <c r="G24" s="121"/>
      <c r="H24" s="121"/>
      <c r="I24" s="121"/>
      <c r="J24" s="117"/>
      <c r="K24" s="295">
        <v>6432</v>
      </c>
      <c r="L24" s="296"/>
      <c r="M24" s="296"/>
      <c r="N24" s="296"/>
      <c r="O24" s="296"/>
      <c r="P24" s="296"/>
      <c r="Q24" s="296"/>
      <c r="R24" s="296"/>
      <c r="S24" s="296"/>
      <c r="T24" s="296"/>
      <c r="U24" s="296"/>
      <c r="V24" s="296"/>
      <c r="W24" s="296"/>
      <c r="X24" s="296"/>
      <c r="Y24" s="296"/>
      <c r="Z24" s="296">
        <v>3970</v>
      </c>
      <c r="AA24" s="296"/>
      <c r="AB24" s="296"/>
      <c r="AC24" s="296"/>
      <c r="AD24" s="296"/>
      <c r="AE24" s="296"/>
      <c r="AF24" s="296"/>
      <c r="AG24" s="296"/>
      <c r="AH24" s="296"/>
      <c r="AI24" s="296"/>
      <c r="AJ24" s="296"/>
      <c r="AK24" s="296"/>
      <c r="AL24" s="296"/>
      <c r="AM24" s="296"/>
      <c r="AN24" s="296"/>
      <c r="AO24" s="296">
        <v>43</v>
      </c>
      <c r="AP24" s="296"/>
      <c r="AQ24" s="296"/>
      <c r="AR24" s="296"/>
      <c r="AS24" s="296"/>
      <c r="AT24" s="296"/>
      <c r="AU24" s="296"/>
      <c r="AV24" s="296"/>
      <c r="AW24" s="296"/>
      <c r="AX24" s="296"/>
      <c r="AY24" s="296"/>
      <c r="AZ24" s="296"/>
      <c r="BA24" s="296"/>
      <c r="BB24" s="296"/>
      <c r="BC24" s="296"/>
      <c r="BD24" s="296" t="s">
        <v>133</v>
      </c>
      <c r="BE24" s="296"/>
      <c r="BF24" s="296"/>
      <c r="BG24" s="296"/>
      <c r="BH24" s="296"/>
      <c r="BI24" s="296"/>
      <c r="BJ24" s="296"/>
      <c r="BK24" s="296"/>
      <c r="BL24" s="296"/>
      <c r="BM24" s="296"/>
      <c r="BN24" s="296"/>
      <c r="BO24" s="296"/>
      <c r="BP24" s="296"/>
      <c r="BQ24" s="296"/>
      <c r="BR24" s="296"/>
    </row>
    <row r="25" spans="1:75" ht="27" customHeight="1">
      <c r="A25" s="284"/>
      <c r="B25" s="284"/>
      <c r="C25" s="284"/>
      <c r="D25" s="284"/>
      <c r="E25" s="284"/>
      <c r="F25" s="121">
        <v>27</v>
      </c>
      <c r="G25" s="121"/>
      <c r="H25" s="121"/>
      <c r="I25" s="121"/>
      <c r="J25" s="117"/>
      <c r="K25" s="295">
        <v>6404</v>
      </c>
      <c r="L25" s="296"/>
      <c r="M25" s="296"/>
      <c r="N25" s="296"/>
      <c r="O25" s="296"/>
      <c r="P25" s="296"/>
      <c r="Q25" s="296"/>
      <c r="R25" s="296"/>
      <c r="S25" s="296"/>
      <c r="T25" s="296"/>
      <c r="U25" s="296"/>
      <c r="V25" s="296"/>
      <c r="W25" s="296"/>
      <c r="X25" s="296"/>
      <c r="Y25" s="296"/>
      <c r="Z25" s="296">
        <v>3987</v>
      </c>
      <c r="AA25" s="296"/>
      <c r="AB25" s="296"/>
      <c r="AC25" s="296"/>
      <c r="AD25" s="296"/>
      <c r="AE25" s="296"/>
      <c r="AF25" s="296"/>
      <c r="AG25" s="296"/>
      <c r="AH25" s="296"/>
      <c r="AI25" s="296"/>
      <c r="AJ25" s="296"/>
      <c r="AK25" s="296"/>
      <c r="AL25" s="296"/>
      <c r="AM25" s="296"/>
      <c r="AN25" s="296"/>
      <c r="AO25" s="296">
        <v>40</v>
      </c>
      <c r="AP25" s="296"/>
      <c r="AQ25" s="296"/>
      <c r="AR25" s="296"/>
      <c r="AS25" s="296"/>
      <c r="AT25" s="296"/>
      <c r="AU25" s="296"/>
      <c r="AV25" s="296"/>
      <c r="AW25" s="296"/>
      <c r="AX25" s="296"/>
      <c r="AY25" s="296"/>
      <c r="AZ25" s="296"/>
      <c r="BA25" s="296"/>
      <c r="BB25" s="296"/>
      <c r="BC25" s="296"/>
      <c r="BD25" s="296" t="s">
        <v>133</v>
      </c>
      <c r="BE25" s="296"/>
      <c r="BF25" s="296"/>
      <c r="BG25" s="296"/>
      <c r="BH25" s="296"/>
      <c r="BI25" s="296"/>
      <c r="BJ25" s="296"/>
      <c r="BK25" s="296"/>
      <c r="BL25" s="296"/>
      <c r="BM25" s="296"/>
      <c r="BN25" s="296"/>
      <c r="BO25" s="296"/>
      <c r="BP25" s="296"/>
      <c r="BQ25" s="296"/>
      <c r="BR25" s="296"/>
    </row>
    <row r="26" spans="1:75" ht="27" customHeight="1">
      <c r="A26" s="284"/>
      <c r="B26" s="284"/>
      <c r="C26" s="284"/>
      <c r="D26" s="284"/>
      <c r="E26" s="284"/>
      <c r="F26" s="121">
        <v>28</v>
      </c>
      <c r="G26" s="121"/>
      <c r="H26" s="121"/>
      <c r="I26" s="121"/>
      <c r="J26" s="117"/>
      <c r="K26" s="295">
        <v>6437</v>
      </c>
      <c r="L26" s="296"/>
      <c r="M26" s="296"/>
      <c r="N26" s="296"/>
      <c r="O26" s="296"/>
      <c r="P26" s="296"/>
      <c r="Q26" s="296"/>
      <c r="R26" s="296"/>
      <c r="S26" s="296"/>
      <c r="T26" s="296"/>
      <c r="U26" s="296"/>
      <c r="V26" s="296"/>
      <c r="W26" s="296"/>
      <c r="X26" s="296"/>
      <c r="Y26" s="296"/>
      <c r="Z26" s="296">
        <v>3969</v>
      </c>
      <c r="AA26" s="296"/>
      <c r="AB26" s="296"/>
      <c r="AC26" s="296"/>
      <c r="AD26" s="296"/>
      <c r="AE26" s="296"/>
      <c r="AF26" s="296"/>
      <c r="AG26" s="296"/>
      <c r="AH26" s="296"/>
      <c r="AI26" s="296"/>
      <c r="AJ26" s="296"/>
      <c r="AK26" s="296"/>
      <c r="AL26" s="296"/>
      <c r="AM26" s="296"/>
      <c r="AN26" s="296"/>
      <c r="AO26" s="296">
        <v>27</v>
      </c>
      <c r="AP26" s="296"/>
      <c r="AQ26" s="296"/>
      <c r="AR26" s="296"/>
      <c r="AS26" s="296"/>
      <c r="AT26" s="296"/>
      <c r="AU26" s="296"/>
      <c r="AV26" s="296"/>
      <c r="AW26" s="296"/>
      <c r="AX26" s="296"/>
      <c r="AY26" s="296"/>
      <c r="AZ26" s="296"/>
      <c r="BA26" s="296"/>
      <c r="BB26" s="296"/>
      <c r="BC26" s="296"/>
      <c r="BD26" s="296" t="s">
        <v>133</v>
      </c>
      <c r="BE26" s="296"/>
      <c r="BF26" s="296"/>
      <c r="BG26" s="296"/>
      <c r="BH26" s="296"/>
      <c r="BI26" s="296"/>
      <c r="BJ26" s="296"/>
      <c r="BK26" s="296"/>
      <c r="BL26" s="296"/>
      <c r="BM26" s="296"/>
      <c r="BN26" s="296"/>
      <c r="BO26" s="296"/>
      <c r="BP26" s="296"/>
      <c r="BQ26" s="296"/>
      <c r="BR26" s="296"/>
    </row>
    <row r="27" spans="1:75" ht="27" customHeight="1">
      <c r="A27" s="284"/>
      <c r="B27" s="284"/>
      <c r="C27" s="284"/>
      <c r="D27" s="284"/>
      <c r="E27" s="284"/>
      <c r="F27" s="130">
        <v>29</v>
      </c>
      <c r="G27" s="130"/>
      <c r="H27" s="130"/>
      <c r="I27" s="130"/>
      <c r="J27" s="132"/>
      <c r="K27" s="299">
        <v>6434</v>
      </c>
      <c r="L27" s="300"/>
      <c r="M27" s="300"/>
      <c r="N27" s="300"/>
      <c r="O27" s="300"/>
      <c r="P27" s="300"/>
      <c r="Q27" s="300"/>
      <c r="R27" s="300"/>
      <c r="S27" s="300"/>
      <c r="T27" s="300"/>
      <c r="U27" s="300"/>
      <c r="V27" s="300"/>
      <c r="W27" s="300"/>
      <c r="X27" s="300"/>
      <c r="Y27" s="300"/>
      <c r="Z27" s="300">
        <v>3980</v>
      </c>
      <c r="AA27" s="300"/>
      <c r="AB27" s="300"/>
      <c r="AC27" s="300"/>
      <c r="AD27" s="300"/>
      <c r="AE27" s="300"/>
      <c r="AF27" s="300"/>
      <c r="AG27" s="300"/>
      <c r="AH27" s="300"/>
      <c r="AI27" s="300"/>
      <c r="AJ27" s="300"/>
      <c r="AK27" s="300"/>
      <c r="AL27" s="300"/>
      <c r="AM27" s="300"/>
      <c r="AN27" s="300"/>
      <c r="AO27" s="300">
        <v>30</v>
      </c>
      <c r="AP27" s="300"/>
      <c r="AQ27" s="300"/>
      <c r="AR27" s="300"/>
      <c r="AS27" s="300"/>
      <c r="AT27" s="300"/>
      <c r="AU27" s="300"/>
      <c r="AV27" s="300"/>
      <c r="AW27" s="300"/>
      <c r="AX27" s="300"/>
      <c r="AY27" s="300"/>
      <c r="AZ27" s="300"/>
      <c r="BA27" s="300"/>
      <c r="BB27" s="300"/>
      <c r="BC27" s="300"/>
      <c r="BD27" s="300" t="s">
        <v>133</v>
      </c>
      <c r="BE27" s="300"/>
      <c r="BF27" s="300"/>
      <c r="BG27" s="300"/>
      <c r="BH27" s="300"/>
      <c r="BI27" s="300"/>
      <c r="BJ27" s="300"/>
      <c r="BK27" s="300"/>
      <c r="BL27" s="300"/>
      <c r="BM27" s="300"/>
      <c r="BN27" s="300"/>
      <c r="BO27" s="300"/>
      <c r="BP27" s="300"/>
      <c r="BQ27" s="300"/>
      <c r="BR27" s="300"/>
    </row>
    <row r="28" spans="1:75" ht="16.5" customHeight="1">
      <c r="A28" s="5" t="s">
        <v>165</v>
      </c>
      <c r="B28" s="30"/>
      <c r="C28" s="30"/>
      <c r="D28" s="30"/>
      <c r="E28" s="30"/>
      <c r="F28" s="30"/>
      <c r="G28" s="30"/>
      <c r="H28" s="30"/>
      <c r="I28" s="30"/>
      <c r="J28" s="30"/>
      <c r="K28" s="30"/>
      <c r="L28" s="30"/>
      <c r="M28" s="30"/>
      <c r="N28" s="30"/>
      <c r="O28" s="30"/>
      <c r="P28" s="30"/>
      <c r="Q28" s="30"/>
      <c r="R28" s="30"/>
      <c r="S28" s="30"/>
      <c r="T28" s="30"/>
      <c r="U28" s="30"/>
      <c r="V28" s="30"/>
      <c r="W28" s="30"/>
      <c r="X28" s="30"/>
      <c r="Y28" s="30"/>
      <c r="Z28" s="30"/>
      <c r="AA28" s="30"/>
      <c r="AB28" s="30"/>
      <c r="AC28" s="30"/>
      <c r="AD28" s="30"/>
      <c r="AE28" s="30"/>
      <c r="AF28" s="30"/>
      <c r="AG28" s="30"/>
      <c r="AH28" s="30"/>
      <c r="AI28" s="30"/>
      <c r="AJ28" s="30"/>
      <c r="AK28" s="30"/>
      <c r="AL28" s="30"/>
      <c r="AM28" s="30"/>
      <c r="AN28" s="30"/>
      <c r="AO28" s="30"/>
      <c r="AP28" s="30"/>
      <c r="AQ28" s="30"/>
      <c r="AR28" s="30"/>
      <c r="AS28" s="30"/>
      <c r="AT28" s="30"/>
      <c r="AU28" s="30"/>
      <c r="AV28" s="30"/>
      <c r="AW28" s="30"/>
      <c r="AX28" s="30"/>
      <c r="AY28" s="30"/>
      <c r="AZ28" s="30"/>
      <c r="BA28" s="30"/>
      <c r="BB28" s="30"/>
      <c r="BC28" s="30"/>
      <c r="BD28" s="30"/>
      <c r="BE28" s="30"/>
      <c r="BF28" s="30"/>
      <c r="BG28" s="30"/>
      <c r="BH28" s="30"/>
      <c r="BI28" s="30"/>
      <c r="BJ28" s="30"/>
      <c r="BK28" s="30"/>
      <c r="BL28" s="30"/>
      <c r="BM28" s="30"/>
      <c r="BN28" s="30"/>
      <c r="BO28" s="30"/>
      <c r="BP28" s="30"/>
      <c r="BQ28" s="30"/>
      <c r="BR28" s="14" t="s">
        <v>155</v>
      </c>
    </row>
    <row r="29" spans="1:75" ht="16.5" customHeight="1">
      <c r="A29" s="2" t="s">
        <v>164</v>
      </c>
    </row>
  </sheetData>
  <mergeCells count="126">
    <mergeCell ref="AO23:BC23"/>
    <mergeCell ref="BD23:BR23"/>
    <mergeCell ref="AO25:BC25"/>
    <mergeCell ref="BD25:BR25"/>
    <mergeCell ref="AO24:BC24"/>
    <mergeCell ref="BD24:BR24"/>
    <mergeCell ref="A27:E27"/>
    <mergeCell ref="F27:J27"/>
    <mergeCell ref="K27:Y27"/>
    <mergeCell ref="Z27:AN27"/>
    <mergeCell ref="AO27:BC27"/>
    <mergeCell ref="BD27:BR27"/>
    <mergeCell ref="AO26:BC26"/>
    <mergeCell ref="BD26:BR26"/>
    <mergeCell ref="A26:E26"/>
    <mergeCell ref="F26:J26"/>
    <mergeCell ref="K26:Y26"/>
    <mergeCell ref="Z26:AN26"/>
    <mergeCell ref="A24:E24"/>
    <mergeCell ref="F24:J24"/>
    <mergeCell ref="A25:E25"/>
    <mergeCell ref="F25:J25"/>
    <mergeCell ref="K25:Y25"/>
    <mergeCell ref="Z25:AN25"/>
    <mergeCell ref="K24:Y24"/>
    <mergeCell ref="Z24:AN24"/>
    <mergeCell ref="A23:E23"/>
    <mergeCell ref="F23:J23"/>
    <mergeCell ref="K23:Y23"/>
    <mergeCell ref="Z23:AN23"/>
    <mergeCell ref="AO20:BC20"/>
    <mergeCell ref="BD20:BR20"/>
    <mergeCell ref="AO22:BC22"/>
    <mergeCell ref="BD22:BR22"/>
    <mergeCell ref="K21:Y21"/>
    <mergeCell ref="Z21:AN21"/>
    <mergeCell ref="AO21:BC21"/>
    <mergeCell ref="BD21:BR21"/>
    <mergeCell ref="A21:E21"/>
    <mergeCell ref="F21:J21"/>
    <mergeCell ref="A22:E22"/>
    <mergeCell ref="F22:J22"/>
    <mergeCell ref="K22:Y22"/>
    <mergeCell ref="Z22:AN22"/>
    <mergeCell ref="A20:E20"/>
    <mergeCell ref="F20:J20"/>
    <mergeCell ref="K20:Y20"/>
    <mergeCell ref="Z20:AN20"/>
    <mergeCell ref="A11:E11"/>
    <mergeCell ref="F11:J11"/>
    <mergeCell ref="K11:T11"/>
    <mergeCell ref="U11:AD11"/>
    <mergeCell ref="AY11:BH11"/>
    <mergeCell ref="BI11:BR11"/>
    <mergeCell ref="AE11:AN11"/>
    <mergeCell ref="AO11:AX11"/>
    <mergeCell ref="AY13:BH13"/>
    <mergeCell ref="BI13:BR13"/>
    <mergeCell ref="A13:E13"/>
    <mergeCell ref="F13:J13"/>
    <mergeCell ref="K13:T13"/>
    <mergeCell ref="U13:AD13"/>
    <mergeCell ref="AE13:AN13"/>
    <mergeCell ref="AO13:AX13"/>
    <mergeCell ref="A12:E12"/>
    <mergeCell ref="F12:J12"/>
    <mergeCell ref="AY12:BH12"/>
    <mergeCell ref="K12:T12"/>
    <mergeCell ref="U12:AD12"/>
    <mergeCell ref="AE12:AN12"/>
    <mergeCell ref="AO18:BC19"/>
    <mergeCell ref="BD18:BR19"/>
    <mergeCell ref="A16:BR16"/>
    <mergeCell ref="A18:J19"/>
    <mergeCell ref="K18:Y19"/>
    <mergeCell ref="Z18:AN19"/>
    <mergeCell ref="AO12:AX12"/>
    <mergeCell ref="BI12:BR12"/>
    <mergeCell ref="A8:E8"/>
    <mergeCell ref="F8:J8"/>
    <mergeCell ref="K8:T8"/>
    <mergeCell ref="U8:AD8"/>
    <mergeCell ref="AE8:AN8"/>
    <mergeCell ref="AO8:AX8"/>
    <mergeCell ref="BI9:BR9"/>
    <mergeCell ref="A10:E10"/>
    <mergeCell ref="F10:J10"/>
    <mergeCell ref="AY10:BH10"/>
    <mergeCell ref="BI10:BR10"/>
    <mergeCell ref="A9:E9"/>
    <mergeCell ref="F9:J9"/>
    <mergeCell ref="AY8:BH8"/>
    <mergeCell ref="BI8:BR8"/>
    <mergeCell ref="K9:T9"/>
    <mergeCell ref="U9:AD9"/>
    <mergeCell ref="K10:T10"/>
    <mergeCell ref="U10:AD10"/>
    <mergeCell ref="AE10:AN10"/>
    <mergeCell ref="AO10:AX10"/>
    <mergeCell ref="AE9:AN9"/>
    <mergeCell ref="AO9:AX9"/>
    <mergeCell ref="AY9:BH9"/>
    <mergeCell ref="AE4:AN5"/>
    <mergeCell ref="AO4:AX5"/>
    <mergeCell ref="U4:AD5"/>
    <mergeCell ref="AY4:BH5"/>
    <mergeCell ref="BI4:BR5"/>
    <mergeCell ref="A1:BR1"/>
    <mergeCell ref="A4:J5"/>
    <mergeCell ref="K4:T5"/>
    <mergeCell ref="AY7:BH7"/>
    <mergeCell ref="BI7:BR7"/>
    <mergeCell ref="A7:E7"/>
    <mergeCell ref="F7:J7"/>
    <mergeCell ref="K7:T7"/>
    <mergeCell ref="U7:AD7"/>
    <mergeCell ref="AE7:AN7"/>
    <mergeCell ref="AO7:AX7"/>
    <mergeCell ref="AE6:AN6"/>
    <mergeCell ref="AO6:AX6"/>
    <mergeCell ref="AY6:BH6"/>
    <mergeCell ref="BI6:BR6"/>
    <mergeCell ref="A6:E6"/>
    <mergeCell ref="F6:J6"/>
    <mergeCell ref="K6:T6"/>
    <mergeCell ref="U6:AD6"/>
  </mergeCells>
  <phoneticPr fontId="2"/>
  <pageMargins left="0.70866141732283472" right="0.70866141732283472" top="0.78740157480314965" bottom="0.78740157480314965" header="0.51181102362204722" footer="0"/>
  <pageSetup paperSize="9" orientation="portrait" r:id="rId1"/>
  <headerFooter alignWithMargins="0">
    <oddFooter>&amp;C&amp;12-&amp;A-</oddFooter>
  </headerFooter>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6"/>
  <sheetViews>
    <sheetView tabSelected="1" zoomScale="87" zoomScaleNormal="87" workbookViewId="0">
      <selection activeCell="A10" sqref="A10:J13"/>
    </sheetView>
  </sheetViews>
  <sheetFormatPr defaultRowHeight="13.5"/>
  <cols>
    <col min="1" max="1" width="5.375" style="92" customWidth="1"/>
    <col min="2" max="2" width="4.375" style="92" customWidth="1"/>
    <col min="3" max="3" width="9.625" style="92" customWidth="1"/>
    <col min="4" max="5" width="5.125" style="92" customWidth="1"/>
    <col min="6" max="7" width="9.625" style="92" customWidth="1"/>
    <col min="8" max="8" width="3.625" style="92" customWidth="1"/>
    <col min="9" max="10" width="6.625" style="92" customWidth="1"/>
    <col min="11" max="11" width="3.625" style="92" customWidth="1"/>
    <col min="12" max="13" width="9.625" style="92" customWidth="1"/>
    <col min="14" max="14" width="3.5" style="92" customWidth="1"/>
    <col min="15" max="16384" width="9" style="92"/>
  </cols>
  <sheetData>
    <row r="1" spans="1:14" ht="24">
      <c r="A1" s="115" t="s">
        <v>257</v>
      </c>
      <c r="B1" s="115"/>
      <c r="C1" s="115"/>
      <c r="D1" s="115"/>
      <c r="E1" s="115"/>
      <c r="F1" s="115"/>
      <c r="G1" s="115"/>
      <c r="H1" s="115"/>
      <c r="I1" s="115"/>
      <c r="J1" s="115"/>
      <c r="K1" s="115"/>
      <c r="L1" s="115"/>
      <c r="M1" s="115"/>
      <c r="N1" s="115"/>
    </row>
    <row r="2" spans="1:14" ht="9" customHeight="1">
      <c r="A2" s="33"/>
      <c r="B2" s="27"/>
      <c r="C2" s="27"/>
      <c r="D2" s="27"/>
      <c r="E2" s="27"/>
      <c r="F2" s="27"/>
      <c r="G2" s="27"/>
      <c r="H2" s="27"/>
      <c r="I2" s="27"/>
      <c r="J2" s="27"/>
      <c r="K2" s="27"/>
      <c r="L2" s="27"/>
      <c r="M2" s="27"/>
      <c r="N2" s="27"/>
    </row>
    <row r="3" spans="1:14" ht="16.5" customHeight="1">
      <c r="A3" s="135" t="s">
        <v>176</v>
      </c>
      <c r="B3" s="135"/>
    </row>
    <row r="4" spans="1:14" ht="17.25" customHeight="1">
      <c r="A4" s="136" t="s">
        <v>242</v>
      </c>
      <c r="B4" s="228"/>
      <c r="C4" s="304" t="s">
        <v>60</v>
      </c>
      <c r="D4" s="304"/>
      <c r="E4" s="305" t="s">
        <v>61</v>
      </c>
      <c r="F4" s="305"/>
      <c r="G4" s="304" t="s">
        <v>62</v>
      </c>
      <c r="H4" s="304"/>
      <c r="I4" s="304"/>
      <c r="J4" s="304"/>
      <c r="K4" s="304"/>
      <c r="L4" s="304"/>
      <c r="M4" s="301" t="s">
        <v>63</v>
      </c>
      <c r="N4" s="185"/>
    </row>
    <row r="5" spans="1:14" ht="17.25" customHeight="1">
      <c r="A5" s="137"/>
      <c r="B5" s="229"/>
      <c r="C5" s="302"/>
      <c r="D5" s="302"/>
      <c r="E5" s="306"/>
      <c r="F5" s="306"/>
      <c r="G5" s="101" t="s">
        <v>243</v>
      </c>
      <c r="H5" s="302" t="s">
        <v>64</v>
      </c>
      <c r="I5" s="302"/>
      <c r="J5" s="302" t="s">
        <v>65</v>
      </c>
      <c r="K5" s="302"/>
      <c r="L5" s="34" t="s">
        <v>66</v>
      </c>
      <c r="M5" s="302"/>
      <c r="N5" s="183"/>
    </row>
    <row r="6" spans="1:14" ht="17.25" customHeight="1">
      <c r="A6" s="100" t="s">
        <v>41</v>
      </c>
      <c r="B6" s="88">
        <v>7</v>
      </c>
      <c r="C6" s="120">
        <v>90709</v>
      </c>
      <c r="D6" s="121"/>
      <c r="E6" s="303">
        <f t="shared" ref="E6:E12" si="0">SUM(G6:L6)</f>
        <v>43515</v>
      </c>
      <c r="F6" s="303"/>
      <c r="G6" s="88">
        <v>35611</v>
      </c>
      <c r="H6" s="121">
        <v>563</v>
      </c>
      <c r="I6" s="121"/>
      <c r="J6" s="121">
        <v>3233</v>
      </c>
      <c r="K6" s="121"/>
      <c r="L6" s="88">
        <v>4108</v>
      </c>
      <c r="M6" s="88">
        <f>E6/365</f>
        <v>119.21917808219177</v>
      </c>
      <c r="N6" s="88"/>
    </row>
    <row r="7" spans="1:14" s="12" customFormat="1" ht="17.25" customHeight="1">
      <c r="A7" s="100"/>
      <c r="B7" s="88">
        <v>12</v>
      </c>
      <c r="C7" s="120">
        <v>95459</v>
      </c>
      <c r="D7" s="121"/>
      <c r="E7" s="303">
        <f t="shared" si="0"/>
        <v>51491</v>
      </c>
      <c r="F7" s="303"/>
      <c r="G7" s="88">
        <v>44725</v>
      </c>
      <c r="H7" s="121">
        <v>1564</v>
      </c>
      <c r="I7" s="121"/>
      <c r="J7" s="121">
        <v>3092</v>
      </c>
      <c r="K7" s="121"/>
      <c r="L7" s="88">
        <v>2110</v>
      </c>
      <c r="M7" s="88">
        <f>E7/365</f>
        <v>141.07123287671232</v>
      </c>
      <c r="N7" s="88"/>
    </row>
    <row r="8" spans="1:14" s="12" customFormat="1" ht="17.25" customHeight="1">
      <c r="A8" s="100"/>
      <c r="B8" s="88">
        <v>17</v>
      </c>
      <c r="C8" s="120">
        <v>120163</v>
      </c>
      <c r="D8" s="121"/>
      <c r="E8" s="303">
        <f t="shared" si="0"/>
        <v>53344</v>
      </c>
      <c r="F8" s="303"/>
      <c r="G8" s="88">
        <v>44970</v>
      </c>
      <c r="H8" s="121">
        <v>1085</v>
      </c>
      <c r="I8" s="121"/>
      <c r="J8" s="121">
        <v>2403</v>
      </c>
      <c r="K8" s="121"/>
      <c r="L8" s="88">
        <v>4886</v>
      </c>
      <c r="M8" s="88">
        <f>E8/365</f>
        <v>146.14794520547946</v>
      </c>
      <c r="N8" s="88"/>
    </row>
    <row r="9" spans="1:14" s="12" customFormat="1" ht="17.25" customHeight="1">
      <c r="A9" s="100"/>
      <c r="B9" s="11">
        <v>22</v>
      </c>
      <c r="C9" s="120">
        <v>126400</v>
      </c>
      <c r="D9" s="121"/>
      <c r="E9" s="303">
        <f t="shared" si="0"/>
        <v>49396</v>
      </c>
      <c r="F9" s="303"/>
      <c r="G9" s="88">
        <v>42132</v>
      </c>
      <c r="H9" s="121">
        <v>836</v>
      </c>
      <c r="I9" s="121"/>
      <c r="J9" s="121">
        <v>2089</v>
      </c>
      <c r="K9" s="121"/>
      <c r="L9" s="88">
        <v>4339</v>
      </c>
      <c r="M9" s="88">
        <f>E9/365</f>
        <v>135.33150684931508</v>
      </c>
      <c r="N9" s="88"/>
    </row>
    <row r="10" spans="1:14" s="12" customFormat="1" ht="17.25" customHeight="1">
      <c r="A10" s="100"/>
      <c r="B10" s="11">
        <v>26</v>
      </c>
      <c r="C10" s="120">
        <v>131594</v>
      </c>
      <c r="D10" s="121"/>
      <c r="E10" s="303">
        <f t="shared" si="0"/>
        <v>50809</v>
      </c>
      <c r="F10" s="303"/>
      <c r="G10" s="88">
        <v>46642</v>
      </c>
      <c r="H10" s="121">
        <v>0</v>
      </c>
      <c r="I10" s="121"/>
      <c r="J10" s="121">
        <v>3099</v>
      </c>
      <c r="K10" s="121"/>
      <c r="L10" s="88">
        <v>1068</v>
      </c>
      <c r="M10" s="88">
        <f>E10/365</f>
        <v>139.2027397260274</v>
      </c>
      <c r="N10" s="88"/>
    </row>
    <row r="11" spans="1:14" s="12" customFormat="1" ht="17.25" customHeight="1">
      <c r="A11" s="19"/>
      <c r="B11" s="11">
        <v>27</v>
      </c>
      <c r="C11" s="120">
        <v>131829</v>
      </c>
      <c r="D11" s="121"/>
      <c r="E11" s="303">
        <f t="shared" si="0"/>
        <v>51049</v>
      </c>
      <c r="F11" s="303"/>
      <c r="G11" s="88">
        <v>46918</v>
      </c>
      <c r="H11" s="121">
        <v>0</v>
      </c>
      <c r="I11" s="121"/>
      <c r="J11" s="121">
        <v>3009</v>
      </c>
      <c r="K11" s="121"/>
      <c r="L11" s="88">
        <v>1122</v>
      </c>
      <c r="M11" s="88">
        <f>E11/366</f>
        <v>139.47814207650273</v>
      </c>
      <c r="N11" s="88"/>
    </row>
    <row r="12" spans="1:14" s="12" customFormat="1" ht="17.25" customHeight="1">
      <c r="A12" s="19"/>
      <c r="B12" s="11">
        <v>28</v>
      </c>
      <c r="C12" s="120">
        <v>132212</v>
      </c>
      <c r="D12" s="121"/>
      <c r="E12" s="303">
        <f t="shared" si="0"/>
        <v>51408</v>
      </c>
      <c r="F12" s="303"/>
      <c r="G12" s="88">
        <v>47295</v>
      </c>
      <c r="H12" s="121">
        <v>0</v>
      </c>
      <c r="I12" s="121"/>
      <c r="J12" s="121">
        <v>2885</v>
      </c>
      <c r="K12" s="121"/>
      <c r="L12" s="88">
        <v>1228</v>
      </c>
      <c r="M12" s="88">
        <f>E12/365</f>
        <v>140.84383561643835</v>
      </c>
      <c r="N12" s="88"/>
    </row>
    <row r="13" spans="1:14" s="12" customFormat="1" ht="17.25" customHeight="1">
      <c r="A13" s="18"/>
      <c r="B13" s="21">
        <v>29</v>
      </c>
      <c r="C13" s="125">
        <v>132949</v>
      </c>
      <c r="D13" s="126"/>
      <c r="E13" s="308">
        <v>50812</v>
      </c>
      <c r="F13" s="308"/>
      <c r="G13" s="7">
        <v>46833</v>
      </c>
      <c r="H13" s="126">
        <v>0</v>
      </c>
      <c r="I13" s="126"/>
      <c r="J13" s="126">
        <v>2773</v>
      </c>
      <c r="K13" s="126"/>
      <c r="L13" s="7">
        <v>1206</v>
      </c>
      <c r="M13" s="7">
        <f>E13/365</f>
        <v>139.21095890410959</v>
      </c>
      <c r="N13" s="88"/>
    </row>
    <row r="14" spans="1:14" ht="16.5" customHeight="1">
      <c r="A14" s="1" t="s">
        <v>270</v>
      </c>
      <c r="B14" s="30"/>
      <c r="C14" s="30"/>
      <c r="D14" s="30"/>
      <c r="E14" s="30"/>
      <c r="F14" s="30"/>
      <c r="G14" s="30"/>
      <c r="H14" s="30"/>
      <c r="I14" s="30"/>
      <c r="J14" s="30"/>
      <c r="K14" s="30"/>
      <c r="L14" s="14"/>
      <c r="M14" s="14"/>
      <c r="N14" s="14" t="s">
        <v>153</v>
      </c>
    </row>
    <row r="15" spans="1:14" ht="16.5" customHeight="1">
      <c r="A15" s="2" t="s">
        <v>271</v>
      </c>
    </row>
    <row r="16" spans="1:14" ht="17.25" customHeight="1">
      <c r="A16" s="2" t="s">
        <v>272</v>
      </c>
    </row>
    <row r="17" spans="1:15" ht="27" customHeight="1">
      <c r="A17" s="89"/>
    </row>
    <row r="18" spans="1:15" ht="24">
      <c r="A18" s="115" t="s">
        <v>258</v>
      </c>
      <c r="B18" s="115"/>
      <c r="C18" s="115"/>
      <c r="D18" s="115"/>
      <c r="E18" s="115"/>
      <c r="F18" s="115"/>
      <c r="G18" s="115"/>
      <c r="H18" s="115"/>
      <c r="I18" s="115"/>
      <c r="J18" s="115"/>
      <c r="K18" s="115"/>
      <c r="L18" s="115"/>
      <c r="M18" s="115"/>
      <c r="N18" s="115"/>
    </row>
    <row r="19" spans="1:15" ht="9" customHeight="1">
      <c r="A19" s="91"/>
      <c r="B19" s="91"/>
      <c r="C19" s="91"/>
      <c r="D19" s="91"/>
      <c r="E19" s="91"/>
      <c r="F19" s="91"/>
      <c r="G19" s="91"/>
      <c r="H19" s="91"/>
      <c r="I19" s="91"/>
      <c r="J19" s="91"/>
      <c r="K19" s="91"/>
      <c r="L19" s="91"/>
      <c r="M19" s="91"/>
      <c r="N19" s="91"/>
    </row>
    <row r="20" spans="1:15" ht="16.5" customHeight="1">
      <c r="A20" s="135" t="s">
        <v>177</v>
      </c>
      <c r="B20" s="135"/>
    </row>
    <row r="21" spans="1:15" ht="17.25" customHeight="1">
      <c r="A21" s="136" t="s">
        <v>162</v>
      </c>
      <c r="B21" s="228"/>
      <c r="C21" s="304" t="s">
        <v>67</v>
      </c>
      <c r="D21" s="304"/>
      <c r="E21" s="304"/>
      <c r="F21" s="304"/>
      <c r="G21" s="305" t="s">
        <v>68</v>
      </c>
      <c r="H21" s="305"/>
      <c r="I21" s="304" t="s">
        <v>69</v>
      </c>
      <c r="J21" s="304"/>
      <c r="K21" s="304"/>
      <c r="L21" s="304"/>
      <c r="M21" s="301" t="s">
        <v>63</v>
      </c>
      <c r="N21" s="185"/>
    </row>
    <row r="22" spans="1:15" ht="17.25" customHeight="1">
      <c r="A22" s="137"/>
      <c r="B22" s="229"/>
      <c r="C22" s="302" t="s">
        <v>70</v>
      </c>
      <c r="D22" s="302"/>
      <c r="E22" s="302" t="s">
        <v>71</v>
      </c>
      <c r="F22" s="302"/>
      <c r="G22" s="306"/>
      <c r="H22" s="306"/>
      <c r="I22" s="302" t="s">
        <v>72</v>
      </c>
      <c r="J22" s="302"/>
      <c r="K22" s="302" t="s">
        <v>73</v>
      </c>
      <c r="L22" s="302"/>
      <c r="M22" s="302"/>
      <c r="N22" s="183"/>
    </row>
    <row r="23" spans="1:15" ht="17.25" customHeight="1">
      <c r="A23" s="100" t="s">
        <v>41</v>
      </c>
      <c r="B23" s="88">
        <v>7</v>
      </c>
      <c r="C23" s="118">
        <v>16594</v>
      </c>
      <c r="D23" s="119"/>
      <c r="E23" s="119">
        <v>17473</v>
      </c>
      <c r="F23" s="119"/>
      <c r="G23" s="307">
        <v>27013</v>
      </c>
      <c r="H23" s="307"/>
      <c r="I23" s="119">
        <v>27013</v>
      </c>
      <c r="J23" s="119"/>
      <c r="K23" s="119" t="s">
        <v>133</v>
      </c>
      <c r="L23" s="119"/>
      <c r="M23" s="88">
        <f t="shared" ref="M23:M27" si="1">I23/365</f>
        <v>74.008219178082186</v>
      </c>
      <c r="N23" s="88"/>
    </row>
    <row r="24" spans="1:15" s="12" customFormat="1" ht="17.25" customHeight="1">
      <c r="A24" s="100"/>
      <c r="B24" s="88">
        <v>12</v>
      </c>
      <c r="C24" s="120">
        <v>7042</v>
      </c>
      <c r="D24" s="121"/>
      <c r="E24" s="121">
        <v>20850</v>
      </c>
      <c r="F24" s="121"/>
      <c r="G24" s="303">
        <v>23853</v>
      </c>
      <c r="H24" s="303"/>
      <c r="I24" s="121">
        <v>23853</v>
      </c>
      <c r="J24" s="121"/>
      <c r="K24" s="121" t="s">
        <v>133</v>
      </c>
      <c r="L24" s="121"/>
      <c r="M24" s="88">
        <f t="shared" si="1"/>
        <v>65.350684931506848</v>
      </c>
      <c r="N24" s="88"/>
      <c r="O24" s="92"/>
    </row>
    <row r="25" spans="1:15" s="12" customFormat="1" ht="17.25" customHeight="1">
      <c r="A25" s="100"/>
      <c r="B25" s="88">
        <v>17</v>
      </c>
      <c r="C25" s="120">
        <v>6174</v>
      </c>
      <c r="D25" s="121"/>
      <c r="E25" s="121">
        <v>33278</v>
      </c>
      <c r="F25" s="121"/>
      <c r="G25" s="303">
        <v>29959</v>
      </c>
      <c r="H25" s="303"/>
      <c r="I25" s="121">
        <v>29959</v>
      </c>
      <c r="J25" s="121"/>
      <c r="K25" s="121" t="s">
        <v>133</v>
      </c>
      <c r="L25" s="121"/>
      <c r="M25" s="88">
        <f t="shared" si="1"/>
        <v>82.079452054794515</v>
      </c>
      <c r="N25" s="88"/>
      <c r="O25" s="92"/>
    </row>
    <row r="26" spans="1:15" s="12" customFormat="1" ht="17.25" customHeight="1">
      <c r="A26" s="100"/>
      <c r="B26" s="11">
        <v>22</v>
      </c>
      <c r="C26" s="120">
        <v>5255</v>
      </c>
      <c r="D26" s="121"/>
      <c r="E26" s="121">
        <v>30543</v>
      </c>
      <c r="F26" s="121"/>
      <c r="G26" s="303">
        <v>29127</v>
      </c>
      <c r="H26" s="303"/>
      <c r="I26" s="121">
        <v>29127</v>
      </c>
      <c r="J26" s="121"/>
      <c r="K26" s="121" t="s">
        <v>133</v>
      </c>
      <c r="L26" s="121"/>
      <c r="M26" s="88">
        <f t="shared" si="1"/>
        <v>79.8</v>
      </c>
      <c r="N26" s="88"/>
      <c r="O26" s="92"/>
    </row>
    <row r="27" spans="1:15" s="12" customFormat="1" ht="17.25" customHeight="1">
      <c r="A27" s="100"/>
      <c r="B27" s="11">
        <v>26</v>
      </c>
      <c r="C27" s="120">
        <v>3827</v>
      </c>
      <c r="D27" s="121"/>
      <c r="E27" s="121">
        <v>30202</v>
      </c>
      <c r="F27" s="121"/>
      <c r="G27" s="303">
        <v>26479</v>
      </c>
      <c r="H27" s="303"/>
      <c r="I27" s="121">
        <v>26479</v>
      </c>
      <c r="J27" s="121"/>
      <c r="K27" s="121" t="s">
        <v>133</v>
      </c>
      <c r="L27" s="121"/>
      <c r="M27" s="88">
        <f t="shared" si="1"/>
        <v>72.545205479452051</v>
      </c>
      <c r="N27" s="88"/>
      <c r="O27" s="92"/>
    </row>
    <row r="28" spans="1:15" s="12" customFormat="1" ht="17.25" customHeight="1">
      <c r="A28" s="100"/>
      <c r="B28" s="11">
        <v>27</v>
      </c>
      <c r="C28" s="120">
        <v>3347</v>
      </c>
      <c r="D28" s="121"/>
      <c r="E28" s="121">
        <v>30110</v>
      </c>
      <c r="F28" s="121"/>
      <c r="G28" s="303">
        <v>27010</v>
      </c>
      <c r="H28" s="303"/>
      <c r="I28" s="121">
        <v>27010</v>
      </c>
      <c r="J28" s="121"/>
      <c r="K28" s="121" t="s">
        <v>133</v>
      </c>
      <c r="L28" s="121"/>
      <c r="M28" s="88">
        <f>I28/366</f>
        <v>73.797814207650276</v>
      </c>
      <c r="N28" s="88"/>
      <c r="O28" s="92"/>
    </row>
    <row r="29" spans="1:15" s="12" customFormat="1" ht="17.25" customHeight="1">
      <c r="A29" s="19"/>
      <c r="B29" s="11">
        <v>28</v>
      </c>
      <c r="C29" s="120">
        <v>2997</v>
      </c>
      <c r="D29" s="121"/>
      <c r="E29" s="121">
        <v>30018</v>
      </c>
      <c r="F29" s="121"/>
      <c r="G29" s="303">
        <v>26947</v>
      </c>
      <c r="H29" s="303"/>
      <c r="I29" s="121">
        <v>26947</v>
      </c>
      <c r="J29" s="121"/>
      <c r="K29" s="121" t="s">
        <v>133</v>
      </c>
      <c r="L29" s="121"/>
      <c r="M29" s="88">
        <f>I29/365</f>
        <v>73.827397260273969</v>
      </c>
      <c r="N29" s="88"/>
      <c r="O29" s="92"/>
    </row>
    <row r="30" spans="1:15" s="12" customFormat="1" ht="17.25" customHeight="1">
      <c r="A30" s="100"/>
      <c r="B30" s="11">
        <v>29</v>
      </c>
      <c r="C30" s="127">
        <v>2685</v>
      </c>
      <c r="D30" s="128"/>
      <c r="E30" s="128">
        <v>29912</v>
      </c>
      <c r="F30" s="128"/>
      <c r="G30" s="308">
        <v>26082</v>
      </c>
      <c r="H30" s="308"/>
      <c r="I30" s="128">
        <v>26082</v>
      </c>
      <c r="J30" s="128"/>
      <c r="K30" s="128" t="s">
        <v>133</v>
      </c>
      <c r="L30" s="128"/>
      <c r="M30" s="7">
        <f>I30/365</f>
        <v>71.457534246575349</v>
      </c>
      <c r="N30" s="88"/>
      <c r="O30" s="92"/>
    </row>
    <row r="31" spans="1:15" ht="16.5" customHeight="1">
      <c r="A31" s="5" t="s">
        <v>163</v>
      </c>
      <c r="B31" s="30"/>
      <c r="C31" s="30"/>
      <c r="D31" s="30"/>
      <c r="E31" s="30"/>
      <c r="F31" s="30"/>
      <c r="G31" s="30"/>
      <c r="H31" s="30"/>
      <c r="I31" s="30"/>
      <c r="J31" s="30"/>
      <c r="K31" s="30"/>
      <c r="L31" s="14"/>
      <c r="M31" s="14"/>
      <c r="N31" s="14" t="s">
        <v>152</v>
      </c>
    </row>
    <row r="32" spans="1:15" ht="27" customHeight="1"/>
    <row r="33" spans="1:14" ht="24">
      <c r="A33" s="115" t="s">
        <v>259</v>
      </c>
      <c r="B33" s="115"/>
      <c r="C33" s="115"/>
      <c r="D33" s="115"/>
      <c r="E33" s="115"/>
      <c r="F33" s="115"/>
      <c r="G33" s="115"/>
      <c r="H33" s="115"/>
      <c r="I33" s="115"/>
      <c r="J33" s="115"/>
      <c r="K33" s="115"/>
      <c r="L33" s="115"/>
      <c r="M33" s="115"/>
      <c r="N33" s="27"/>
    </row>
    <row r="34" spans="1:14" ht="9" customHeight="1">
      <c r="A34" s="85"/>
      <c r="B34" s="85"/>
      <c r="C34" s="85"/>
      <c r="D34" s="85"/>
      <c r="E34" s="85"/>
      <c r="F34" s="85"/>
      <c r="G34" s="85"/>
      <c r="H34" s="85"/>
      <c r="I34" s="85"/>
      <c r="J34" s="85"/>
      <c r="K34" s="85"/>
      <c r="L34" s="85"/>
      <c r="M34" s="85"/>
      <c r="N34" s="27"/>
    </row>
    <row r="35" spans="1:14" ht="16.5" customHeight="1">
      <c r="A35" s="135" t="s">
        <v>178</v>
      </c>
      <c r="B35" s="135"/>
      <c r="C35" s="135"/>
    </row>
    <row r="36" spans="1:14" ht="17.25" customHeight="1">
      <c r="A36" s="136" t="s">
        <v>162</v>
      </c>
      <c r="B36" s="228"/>
      <c r="C36" s="304" t="s">
        <v>74</v>
      </c>
      <c r="D36" s="304"/>
      <c r="E36" s="304"/>
      <c r="F36" s="304"/>
      <c r="G36" s="304"/>
      <c r="H36" s="304" t="s">
        <v>75</v>
      </c>
      <c r="I36" s="304"/>
      <c r="J36" s="304"/>
      <c r="K36" s="304"/>
      <c r="L36" s="304"/>
      <c r="M36" s="185"/>
    </row>
    <row r="37" spans="1:14" ht="17.25" customHeight="1">
      <c r="A37" s="137"/>
      <c r="B37" s="229"/>
      <c r="C37" s="102" t="s">
        <v>55</v>
      </c>
      <c r="D37" s="302" t="s">
        <v>76</v>
      </c>
      <c r="E37" s="302"/>
      <c r="F37" s="34" t="s">
        <v>140</v>
      </c>
      <c r="G37" s="101" t="s">
        <v>30</v>
      </c>
      <c r="H37" s="306" t="s">
        <v>55</v>
      </c>
      <c r="I37" s="306"/>
      <c r="J37" s="302" t="s">
        <v>76</v>
      </c>
      <c r="K37" s="302"/>
      <c r="L37" s="34" t="s">
        <v>140</v>
      </c>
      <c r="M37" s="94" t="s">
        <v>30</v>
      </c>
    </row>
    <row r="38" spans="1:14" s="12" customFormat="1" ht="17.25" customHeight="1">
      <c r="A38" s="100" t="s">
        <v>41</v>
      </c>
      <c r="B38" s="88">
        <v>7</v>
      </c>
      <c r="C38" s="103">
        <f t="shared" ref="C38:C45" si="2">SUM(D38:G38)</f>
        <v>1968</v>
      </c>
      <c r="D38" s="121">
        <v>591</v>
      </c>
      <c r="E38" s="121"/>
      <c r="F38" s="88">
        <v>634</v>
      </c>
      <c r="G38" s="88">
        <v>743</v>
      </c>
      <c r="H38" s="311">
        <f t="shared" ref="H38:H44" si="3">SUM(J38:M38)</f>
        <v>453</v>
      </c>
      <c r="I38" s="307"/>
      <c r="J38" s="119">
        <v>302</v>
      </c>
      <c r="K38" s="119"/>
      <c r="L38" s="87">
        <v>121</v>
      </c>
      <c r="M38" s="87">
        <v>30</v>
      </c>
    </row>
    <row r="39" spans="1:14" ht="17.25" customHeight="1">
      <c r="A39" s="100"/>
      <c r="B39" s="88">
        <v>12</v>
      </c>
      <c r="C39" s="103">
        <f t="shared" si="2"/>
        <v>1744</v>
      </c>
      <c r="D39" s="121">
        <v>669</v>
      </c>
      <c r="E39" s="121"/>
      <c r="F39" s="88">
        <v>772</v>
      </c>
      <c r="G39" s="88">
        <v>303</v>
      </c>
      <c r="H39" s="310">
        <f t="shared" si="3"/>
        <v>1014</v>
      </c>
      <c r="I39" s="303"/>
      <c r="J39" s="121">
        <v>570</v>
      </c>
      <c r="K39" s="121"/>
      <c r="L39" s="88">
        <v>350</v>
      </c>
      <c r="M39" s="88">
        <v>94</v>
      </c>
    </row>
    <row r="40" spans="1:14" ht="17.25" customHeight="1">
      <c r="A40" s="100"/>
      <c r="B40" s="88">
        <v>17</v>
      </c>
      <c r="C40" s="103">
        <f t="shared" si="2"/>
        <v>1824</v>
      </c>
      <c r="D40" s="121">
        <v>671</v>
      </c>
      <c r="E40" s="121"/>
      <c r="F40" s="88">
        <v>878</v>
      </c>
      <c r="G40" s="88">
        <v>275</v>
      </c>
      <c r="H40" s="310">
        <f t="shared" si="3"/>
        <v>980</v>
      </c>
      <c r="I40" s="303"/>
      <c r="J40" s="121">
        <v>548</v>
      </c>
      <c r="K40" s="121"/>
      <c r="L40" s="88">
        <v>388</v>
      </c>
      <c r="M40" s="88">
        <v>44</v>
      </c>
    </row>
    <row r="41" spans="1:14" s="12" customFormat="1" ht="17.25" customHeight="1">
      <c r="A41" s="100"/>
      <c r="B41" s="11">
        <v>22</v>
      </c>
      <c r="C41" s="103">
        <f t="shared" si="2"/>
        <v>2193</v>
      </c>
      <c r="D41" s="121">
        <v>972</v>
      </c>
      <c r="E41" s="121"/>
      <c r="F41" s="88">
        <v>1075</v>
      </c>
      <c r="G41" s="88">
        <v>146</v>
      </c>
      <c r="H41" s="310">
        <f t="shared" si="3"/>
        <v>980</v>
      </c>
      <c r="I41" s="303"/>
      <c r="J41" s="121">
        <v>645</v>
      </c>
      <c r="K41" s="121"/>
      <c r="L41" s="88">
        <v>314</v>
      </c>
      <c r="M41" s="88">
        <v>21</v>
      </c>
    </row>
    <row r="42" spans="1:14" s="12" customFormat="1" ht="17.25" customHeight="1">
      <c r="A42" s="100"/>
      <c r="B42" s="11">
        <v>26</v>
      </c>
      <c r="C42" s="103">
        <f t="shared" si="2"/>
        <v>2363</v>
      </c>
      <c r="D42" s="121">
        <v>1142</v>
      </c>
      <c r="E42" s="121"/>
      <c r="F42" s="88">
        <v>1093</v>
      </c>
      <c r="G42" s="88">
        <v>128</v>
      </c>
      <c r="H42" s="310">
        <f t="shared" si="3"/>
        <v>874</v>
      </c>
      <c r="I42" s="303"/>
      <c r="J42" s="121">
        <v>668</v>
      </c>
      <c r="K42" s="121"/>
      <c r="L42" s="88">
        <v>190</v>
      </c>
      <c r="M42" s="88">
        <v>16</v>
      </c>
    </row>
    <row r="43" spans="1:14" s="12" customFormat="1" ht="17.25" customHeight="1">
      <c r="A43" s="100"/>
      <c r="B43" s="11">
        <v>27</v>
      </c>
      <c r="C43" s="103">
        <f t="shared" si="2"/>
        <v>2510</v>
      </c>
      <c r="D43" s="121">
        <v>1232</v>
      </c>
      <c r="E43" s="121"/>
      <c r="F43" s="88">
        <v>1144</v>
      </c>
      <c r="G43" s="88">
        <v>134</v>
      </c>
      <c r="H43" s="310">
        <f t="shared" si="3"/>
        <v>934</v>
      </c>
      <c r="I43" s="303"/>
      <c r="J43" s="121">
        <v>719</v>
      </c>
      <c r="K43" s="121"/>
      <c r="L43" s="88">
        <v>199</v>
      </c>
      <c r="M43" s="88">
        <v>16</v>
      </c>
    </row>
    <row r="44" spans="1:14" ht="17.25" customHeight="1">
      <c r="A44" s="100"/>
      <c r="B44" s="11">
        <v>28</v>
      </c>
      <c r="C44" s="103">
        <f t="shared" si="2"/>
        <v>2449</v>
      </c>
      <c r="D44" s="121">
        <v>1089</v>
      </c>
      <c r="E44" s="121"/>
      <c r="F44" s="88">
        <v>1226</v>
      </c>
      <c r="G44" s="88">
        <v>134</v>
      </c>
      <c r="H44" s="310">
        <f t="shared" si="3"/>
        <v>796</v>
      </c>
      <c r="I44" s="303"/>
      <c r="J44" s="121">
        <v>546</v>
      </c>
      <c r="K44" s="121"/>
      <c r="L44" s="88">
        <v>238</v>
      </c>
      <c r="M44" s="88">
        <v>12</v>
      </c>
    </row>
    <row r="45" spans="1:14" ht="17.25" customHeight="1">
      <c r="A45" s="100"/>
      <c r="B45" s="11">
        <v>29</v>
      </c>
      <c r="C45" s="103">
        <f t="shared" si="2"/>
        <v>2381</v>
      </c>
      <c r="D45" s="128">
        <v>1099</v>
      </c>
      <c r="E45" s="128"/>
      <c r="F45" s="7">
        <v>1146</v>
      </c>
      <c r="G45" s="7">
        <v>136</v>
      </c>
      <c r="H45" s="309">
        <f>SUM(J45:M45)</f>
        <v>813</v>
      </c>
      <c r="I45" s="308"/>
      <c r="J45" s="128">
        <v>597</v>
      </c>
      <c r="K45" s="128"/>
      <c r="L45" s="107">
        <v>212</v>
      </c>
      <c r="M45" s="107">
        <v>4</v>
      </c>
    </row>
    <row r="46" spans="1:14" ht="16.5" customHeight="1">
      <c r="A46" s="5" t="s">
        <v>151</v>
      </c>
      <c r="B46" s="30"/>
      <c r="C46" s="30"/>
      <c r="D46" s="30"/>
      <c r="E46" s="30"/>
      <c r="F46" s="30"/>
      <c r="G46" s="30"/>
      <c r="H46" s="30"/>
      <c r="I46" s="30"/>
      <c r="J46" s="30"/>
      <c r="K46" s="30"/>
      <c r="L46" s="30"/>
      <c r="M46" s="14" t="s">
        <v>152</v>
      </c>
    </row>
  </sheetData>
  <mergeCells count="124">
    <mergeCell ref="C30:D30"/>
    <mergeCell ref="H36:M36"/>
    <mergeCell ref="E29:F29"/>
    <mergeCell ref="I28:J28"/>
    <mergeCell ref="K27:L27"/>
    <mergeCell ref="G29:H29"/>
    <mergeCell ref="J41:K41"/>
    <mergeCell ref="D45:E45"/>
    <mergeCell ref="H45:I45"/>
    <mergeCell ref="J45:K45"/>
    <mergeCell ref="D37:E37"/>
    <mergeCell ref="J37:K37"/>
    <mergeCell ref="D42:E42"/>
    <mergeCell ref="H42:I42"/>
    <mergeCell ref="J42:K42"/>
    <mergeCell ref="D41:E41"/>
    <mergeCell ref="J43:K43"/>
    <mergeCell ref="D43:E43"/>
    <mergeCell ref="H43:I43"/>
    <mergeCell ref="H38:I38"/>
    <mergeCell ref="H37:I37"/>
    <mergeCell ref="H40:I40"/>
    <mergeCell ref="H41:I41"/>
    <mergeCell ref="D40:E40"/>
    <mergeCell ref="J40:K40"/>
    <mergeCell ref="J39:K39"/>
    <mergeCell ref="H39:I39"/>
    <mergeCell ref="D44:E44"/>
    <mergeCell ref="H44:I44"/>
    <mergeCell ref="J44:K44"/>
    <mergeCell ref="E23:F23"/>
    <mergeCell ref="G26:H26"/>
    <mergeCell ref="D39:E39"/>
    <mergeCell ref="K30:L30"/>
    <mergeCell ref="G30:H30"/>
    <mergeCell ref="E27:F27"/>
    <mergeCell ref="I29:J29"/>
    <mergeCell ref="C26:D26"/>
    <mergeCell ref="K26:L26"/>
    <mergeCell ref="I26:J26"/>
    <mergeCell ref="K24:L24"/>
    <mergeCell ref="A35:C35"/>
    <mergeCell ref="A36:B37"/>
    <mergeCell ref="C36:G36"/>
    <mergeCell ref="I30:J30"/>
    <mergeCell ref="C29:D29"/>
    <mergeCell ref="G27:H27"/>
    <mergeCell ref="D38:E38"/>
    <mergeCell ref="C27:D27"/>
    <mergeCell ref="K29:L29"/>
    <mergeCell ref="C28:D28"/>
    <mergeCell ref="E30:F30"/>
    <mergeCell ref="E28:F28"/>
    <mergeCell ref="J38:K38"/>
    <mergeCell ref="J6:K6"/>
    <mergeCell ref="A3:B3"/>
    <mergeCell ref="C4:D5"/>
    <mergeCell ref="E4:F5"/>
    <mergeCell ref="C11:D11"/>
    <mergeCell ref="E12:F12"/>
    <mergeCell ref="J13:K13"/>
    <mergeCell ref="I22:J22"/>
    <mergeCell ref="K22:L22"/>
    <mergeCell ref="C21:F21"/>
    <mergeCell ref="C7:D7"/>
    <mergeCell ref="C22:D22"/>
    <mergeCell ref="E6:F6"/>
    <mergeCell ref="C9:D9"/>
    <mergeCell ref="C10:D10"/>
    <mergeCell ref="E9:F9"/>
    <mergeCell ref="H5:I5"/>
    <mergeCell ref="H7:I7"/>
    <mergeCell ref="H6:I6"/>
    <mergeCell ref="H8:I8"/>
    <mergeCell ref="C13:D13"/>
    <mergeCell ref="E13:F13"/>
    <mergeCell ref="A1:N1"/>
    <mergeCell ref="A33:M33"/>
    <mergeCell ref="K28:L28"/>
    <mergeCell ref="G28:H28"/>
    <mergeCell ref="I27:J27"/>
    <mergeCell ref="C23:D23"/>
    <mergeCell ref="C25:D25"/>
    <mergeCell ref="I25:J25"/>
    <mergeCell ref="E25:F25"/>
    <mergeCell ref="K25:L25"/>
    <mergeCell ref="E26:F26"/>
    <mergeCell ref="G23:H23"/>
    <mergeCell ref="K23:L23"/>
    <mergeCell ref="C12:D12"/>
    <mergeCell ref="G25:H25"/>
    <mergeCell ref="I23:J23"/>
    <mergeCell ref="E22:F22"/>
    <mergeCell ref="E11:F11"/>
    <mergeCell ref="J10:K10"/>
    <mergeCell ref="C6:D6"/>
    <mergeCell ref="C24:D24"/>
    <mergeCell ref="E24:F24"/>
    <mergeCell ref="G24:H24"/>
    <mergeCell ref="I24:J24"/>
    <mergeCell ref="M4:N5"/>
    <mergeCell ref="J8:K8"/>
    <mergeCell ref="C8:D8"/>
    <mergeCell ref="E8:F8"/>
    <mergeCell ref="J7:K7"/>
    <mergeCell ref="J9:K9"/>
    <mergeCell ref="I21:L21"/>
    <mergeCell ref="A18:N18"/>
    <mergeCell ref="M21:N22"/>
    <mergeCell ref="J12:K12"/>
    <mergeCell ref="H12:I12"/>
    <mergeCell ref="A20:B20"/>
    <mergeCell ref="A21:B22"/>
    <mergeCell ref="G21:H22"/>
    <mergeCell ref="A4:B5"/>
    <mergeCell ref="G4:L4"/>
    <mergeCell ref="J5:K5"/>
    <mergeCell ref="E10:F10"/>
    <mergeCell ref="H10:I10"/>
    <mergeCell ref="H9:I9"/>
    <mergeCell ref="E7:F7"/>
    <mergeCell ref="J11:K11"/>
    <mergeCell ref="H11:I11"/>
    <mergeCell ref="H13:I13"/>
  </mergeCells>
  <phoneticPr fontId="3"/>
  <pageMargins left="0.59055118110236227" right="0.59055118110236227" top="0.78740157480314965" bottom="0.78740157480314965" header="0.51181102362204722" footer="0"/>
  <pageSetup paperSize="9" orientation="portrait" r:id="rId1"/>
  <headerFooter alignWithMargins="0">
    <oddFooter>&amp;C&amp;12-&amp;A-</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8"/>
  <sheetViews>
    <sheetView tabSelected="1" zoomScale="80" zoomScaleNormal="80" workbookViewId="0">
      <selection activeCell="A10" sqref="A10:J13"/>
    </sheetView>
  </sheetViews>
  <sheetFormatPr defaultRowHeight="13.5"/>
  <cols>
    <col min="1" max="1" width="7" style="92" customWidth="1"/>
    <col min="2" max="2" width="7.25" style="92" customWidth="1"/>
    <col min="3" max="14" width="6.5" style="92" customWidth="1"/>
    <col min="15" max="16384" width="9" style="92"/>
  </cols>
  <sheetData>
    <row r="1" spans="1:14" ht="24">
      <c r="A1" s="115" t="s">
        <v>260</v>
      </c>
      <c r="B1" s="115"/>
      <c r="C1" s="115"/>
      <c r="D1" s="115"/>
      <c r="E1" s="115"/>
      <c r="F1" s="115"/>
      <c r="G1" s="115"/>
      <c r="H1" s="115"/>
      <c r="I1" s="115"/>
      <c r="J1" s="115"/>
      <c r="K1" s="115"/>
      <c r="L1" s="115"/>
      <c r="M1" s="115"/>
      <c r="N1" s="115"/>
    </row>
    <row r="2" spans="1:14" ht="9" customHeight="1"/>
    <row r="3" spans="1:14" ht="16.5" customHeight="1">
      <c r="A3" s="89" t="s">
        <v>175</v>
      </c>
      <c r="B3" s="89"/>
      <c r="C3" s="89"/>
      <c r="D3" s="89"/>
      <c r="L3" s="13"/>
      <c r="M3" s="13"/>
      <c r="N3" s="13" t="s">
        <v>148</v>
      </c>
    </row>
    <row r="4" spans="1:14" ht="35.1" customHeight="1">
      <c r="A4" s="179" t="s">
        <v>149</v>
      </c>
      <c r="B4" s="26" t="s">
        <v>82</v>
      </c>
      <c r="C4" s="320" t="s">
        <v>279</v>
      </c>
      <c r="D4" s="321"/>
      <c r="E4" s="321"/>
      <c r="F4" s="322"/>
      <c r="G4" s="320" t="s">
        <v>280</v>
      </c>
      <c r="H4" s="321"/>
      <c r="I4" s="321"/>
      <c r="J4" s="322"/>
      <c r="K4" s="320" t="s">
        <v>83</v>
      </c>
      <c r="L4" s="321"/>
      <c r="M4" s="321"/>
      <c r="N4" s="321"/>
    </row>
    <row r="5" spans="1:14" ht="80.099999999999994" customHeight="1">
      <c r="A5" s="180"/>
      <c r="B5" s="63" t="s">
        <v>84</v>
      </c>
      <c r="C5" s="64" t="s">
        <v>240</v>
      </c>
      <c r="D5" s="64" t="s">
        <v>85</v>
      </c>
      <c r="E5" s="64" t="s">
        <v>86</v>
      </c>
      <c r="F5" s="65" t="s">
        <v>87</v>
      </c>
      <c r="G5" s="64" t="s">
        <v>240</v>
      </c>
      <c r="H5" s="64" t="s">
        <v>85</v>
      </c>
      <c r="I5" s="64" t="s">
        <v>86</v>
      </c>
      <c r="J5" s="64" t="s">
        <v>87</v>
      </c>
      <c r="K5" s="66" t="s">
        <v>239</v>
      </c>
      <c r="L5" s="64" t="s">
        <v>85</v>
      </c>
      <c r="M5" s="64" t="s">
        <v>86</v>
      </c>
      <c r="N5" s="64" t="s">
        <v>87</v>
      </c>
    </row>
    <row r="6" spans="1:14" ht="26.25" customHeight="1">
      <c r="A6" s="100" t="s">
        <v>41</v>
      </c>
      <c r="B6" s="86">
        <v>7</v>
      </c>
      <c r="C6" s="32">
        <v>4.0000000000000001E-3</v>
      </c>
      <c r="D6" s="32">
        <v>4.0000000000000001E-3</v>
      </c>
      <c r="E6" s="32">
        <v>5.0000000000000001E-3</v>
      </c>
      <c r="F6" s="32">
        <v>5.0000000000000001E-3</v>
      </c>
      <c r="G6" s="68">
        <v>1.2999999999999999E-2</v>
      </c>
      <c r="H6" s="69">
        <v>8.9999999999999993E-3</v>
      </c>
      <c r="I6" s="69">
        <v>1.6E-2</v>
      </c>
      <c r="J6" s="70">
        <v>8.9999999999999993E-3</v>
      </c>
      <c r="K6" s="32">
        <v>2.9000000000000001E-2</v>
      </c>
      <c r="L6" s="32">
        <v>3.4000000000000002E-2</v>
      </c>
      <c r="M6" s="32">
        <v>3.3000000000000002E-2</v>
      </c>
      <c r="N6" s="32">
        <v>3.3000000000000002E-2</v>
      </c>
    </row>
    <row r="7" spans="1:14" s="12" customFormat="1" ht="26.25" customHeight="1">
      <c r="A7" s="100"/>
      <c r="B7" s="86">
        <v>12</v>
      </c>
      <c r="C7" s="31">
        <v>4.0000000000000001E-3</v>
      </c>
      <c r="D7" s="31">
        <v>3.0000000000000001E-3</v>
      </c>
      <c r="E7" s="31">
        <v>2E-3</v>
      </c>
      <c r="F7" s="32">
        <v>4.0000000000000001E-3</v>
      </c>
      <c r="G7" s="71">
        <v>1.2999999999999999E-2</v>
      </c>
      <c r="H7" s="31">
        <v>8.9999999999999993E-3</v>
      </c>
      <c r="I7" s="31">
        <v>1.6E-2</v>
      </c>
      <c r="J7" s="72">
        <v>8.9999999999999993E-3</v>
      </c>
      <c r="K7" s="31">
        <v>2.5999999999999999E-2</v>
      </c>
      <c r="L7" s="31">
        <v>2.9000000000000001E-2</v>
      </c>
      <c r="M7" s="31">
        <v>2.9000000000000001E-2</v>
      </c>
      <c r="N7" s="32">
        <v>3.5999999999999997E-2</v>
      </c>
    </row>
    <row r="8" spans="1:14" s="12" customFormat="1" ht="26.25" customHeight="1">
      <c r="A8" s="100"/>
      <c r="B8" s="86">
        <v>17</v>
      </c>
      <c r="C8" s="31">
        <v>2E-3</v>
      </c>
      <c r="D8" s="31">
        <v>2E-3</v>
      </c>
      <c r="E8" s="31">
        <v>1E-3</v>
      </c>
      <c r="F8" s="32">
        <v>1E-3</v>
      </c>
      <c r="G8" s="71">
        <v>1.2999999999999999E-2</v>
      </c>
      <c r="H8" s="31">
        <v>8.0000000000000002E-3</v>
      </c>
      <c r="I8" s="31">
        <v>1.4E-2</v>
      </c>
      <c r="J8" s="72">
        <v>8.9999999999999993E-3</v>
      </c>
      <c r="K8" s="31">
        <v>3.3000000000000002E-2</v>
      </c>
      <c r="L8" s="31">
        <v>3.3000000000000002E-2</v>
      </c>
      <c r="M8" s="31">
        <v>3.4000000000000002E-2</v>
      </c>
      <c r="N8" s="32">
        <v>3.7999999999999999E-2</v>
      </c>
    </row>
    <row r="9" spans="1:14" s="12" customFormat="1" ht="26.25" customHeight="1">
      <c r="A9" s="100"/>
      <c r="B9" s="86">
        <v>22</v>
      </c>
      <c r="C9" s="31">
        <v>1E-3</v>
      </c>
      <c r="D9" s="31">
        <v>1E-3</v>
      </c>
      <c r="E9" s="31">
        <v>1E-3</v>
      </c>
      <c r="F9" s="32">
        <v>1E-3</v>
      </c>
      <c r="G9" s="71">
        <v>0.01</v>
      </c>
      <c r="H9" s="31">
        <v>7.0000000000000001E-3</v>
      </c>
      <c r="I9" s="31">
        <v>1.0999999999999999E-2</v>
      </c>
      <c r="J9" s="72">
        <v>7.0000000000000001E-3</v>
      </c>
      <c r="K9" s="31">
        <v>0.03</v>
      </c>
      <c r="L9" s="31">
        <v>3.3000000000000002E-2</v>
      </c>
      <c r="M9" s="31">
        <v>3.4000000000000002E-2</v>
      </c>
      <c r="N9" s="32">
        <v>3.5000000000000003E-2</v>
      </c>
    </row>
    <row r="10" spans="1:14" s="12" customFormat="1" ht="26.25" customHeight="1">
      <c r="A10" s="100"/>
      <c r="B10" s="86">
        <v>26</v>
      </c>
      <c r="C10" s="31">
        <v>2E-3</v>
      </c>
      <c r="D10" s="31">
        <v>1E-3</v>
      </c>
      <c r="E10" s="31">
        <v>1E-3</v>
      </c>
      <c r="F10" s="32">
        <v>1E-3</v>
      </c>
      <c r="G10" s="71">
        <v>8.9999999999999993E-3</v>
      </c>
      <c r="H10" s="31">
        <v>7.0000000000000001E-3</v>
      </c>
      <c r="I10" s="31">
        <v>8.9999999999999993E-3</v>
      </c>
      <c r="J10" s="72">
        <v>6.0000000000000001E-3</v>
      </c>
      <c r="K10" s="31">
        <v>3.5000000000000003E-2</v>
      </c>
      <c r="L10" s="31">
        <v>3.5000000000000003E-2</v>
      </c>
      <c r="M10" s="31">
        <v>3.5999999999999997E-2</v>
      </c>
      <c r="N10" s="32">
        <v>3.5999999999999997E-2</v>
      </c>
    </row>
    <row r="11" spans="1:14" s="12" customFormat="1" ht="26.25" customHeight="1">
      <c r="A11" s="100"/>
      <c r="B11" s="86">
        <v>27</v>
      </c>
      <c r="C11" s="31">
        <v>2E-3</v>
      </c>
      <c r="D11" s="31">
        <v>1E-3</v>
      </c>
      <c r="E11" s="31">
        <v>1E-3</v>
      </c>
      <c r="F11" s="32">
        <v>1E-3</v>
      </c>
      <c r="G11" s="71">
        <v>8.9999999999999993E-3</v>
      </c>
      <c r="H11" s="31">
        <v>6.0000000000000001E-3</v>
      </c>
      <c r="I11" s="31">
        <v>8.0000000000000002E-3</v>
      </c>
      <c r="J11" s="72">
        <v>6.0000000000000001E-3</v>
      </c>
      <c r="K11" s="31">
        <v>3.4000000000000002E-2</v>
      </c>
      <c r="L11" s="31">
        <v>3.4000000000000002E-2</v>
      </c>
      <c r="M11" s="31">
        <v>3.5999999999999997E-2</v>
      </c>
      <c r="N11" s="32">
        <v>3.7999999999999999E-2</v>
      </c>
    </row>
    <row r="12" spans="1:14" s="12" customFormat="1" ht="26.25" customHeight="1">
      <c r="A12" s="100"/>
      <c r="B12" s="86">
        <v>28</v>
      </c>
      <c r="C12" s="31">
        <v>2E-3</v>
      </c>
      <c r="D12" s="31">
        <v>1E-3</v>
      </c>
      <c r="E12" s="31">
        <v>1E-3</v>
      </c>
      <c r="F12" s="32" t="s">
        <v>133</v>
      </c>
      <c r="G12" s="71">
        <v>8.0000000000000002E-3</v>
      </c>
      <c r="H12" s="31">
        <v>6.0000000000000001E-3</v>
      </c>
      <c r="I12" s="31">
        <v>8.0000000000000002E-3</v>
      </c>
      <c r="J12" s="72">
        <v>5.0000000000000001E-3</v>
      </c>
      <c r="K12" s="31">
        <v>3.2000000000000001E-2</v>
      </c>
      <c r="L12" s="31">
        <v>3.2000000000000001E-2</v>
      </c>
      <c r="M12" s="31">
        <v>3.5000000000000003E-2</v>
      </c>
      <c r="N12" s="32">
        <v>3.5000000000000003E-2</v>
      </c>
    </row>
    <row r="13" spans="1:14" s="12" customFormat="1" ht="26.25" customHeight="1">
      <c r="A13" s="100"/>
      <c r="B13" s="86">
        <v>29</v>
      </c>
      <c r="C13" s="32">
        <v>1E-3</v>
      </c>
      <c r="D13" s="32">
        <v>2E-3</v>
      </c>
      <c r="E13" s="32">
        <v>1E-3</v>
      </c>
      <c r="F13" s="32" t="s">
        <v>133</v>
      </c>
      <c r="G13" s="108">
        <v>8.9999999999999993E-3</v>
      </c>
      <c r="H13" s="109">
        <v>6.0000000000000001E-3</v>
      </c>
      <c r="I13" s="109">
        <v>8.9999999999999993E-3</v>
      </c>
      <c r="J13" s="110">
        <v>5.0000000000000001E-3</v>
      </c>
      <c r="K13" s="32">
        <v>3.4000000000000002E-2</v>
      </c>
      <c r="L13" s="32">
        <v>3.4000000000000002E-2</v>
      </c>
      <c r="M13" s="32">
        <v>3.5999999999999997E-2</v>
      </c>
      <c r="N13" s="32">
        <v>3.5000000000000003E-2</v>
      </c>
    </row>
    <row r="14" spans="1:14" ht="16.5" customHeight="1">
      <c r="A14" s="30"/>
      <c r="B14" s="67"/>
      <c r="C14" s="30"/>
      <c r="D14" s="30"/>
      <c r="E14" s="30"/>
      <c r="F14" s="30"/>
      <c r="G14" s="30"/>
      <c r="H14" s="30"/>
      <c r="I14" s="30"/>
      <c r="J14" s="30"/>
      <c r="K14" s="30"/>
      <c r="L14" s="14"/>
      <c r="M14" s="14"/>
      <c r="N14" s="14" t="s">
        <v>88</v>
      </c>
    </row>
    <row r="15" spans="1:14" ht="48" customHeight="1">
      <c r="A15" s="171"/>
      <c r="B15" s="171"/>
      <c r="C15" s="171"/>
      <c r="D15" s="171"/>
      <c r="E15" s="171"/>
      <c r="F15" s="171"/>
      <c r="G15" s="171"/>
      <c r="H15" s="171"/>
      <c r="I15" s="171"/>
      <c r="J15" s="171"/>
      <c r="K15" s="171"/>
      <c r="L15" s="171"/>
      <c r="M15" s="171"/>
      <c r="N15" s="171"/>
    </row>
    <row r="16" spans="1:14" ht="24">
      <c r="A16" s="115" t="s">
        <v>261</v>
      </c>
      <c r="B16" s="115"/>
      <c r="C16" s="115"/>
      <c r="D16" s="115"/>
      <c r="E16" s="115"/>
      <c r="F16" s="115"/>
      <c r="G16" s="115"/>
      <c r="H16" s="115"/>
      <c r="I16" s="115"/>
      <c r="J16" s="115"/>
      <c r="K16" s="115"/>
      <c r="L16" s="115"/>
      <c r="M16" s="115"/>
      <c r="N16" s="27"/>
    </row>
    <row r="17" spans="1:14" ht="16.5" customHeight="1">
      <c r="A17" s="28"/>
      <c r="B17" s="28"/>
      <c r="C17" s="28"/>
      <c r="D17" s="28"/>
      <c r="E17" s="28"/>
      <c r="F17" s="28"/>
      <c r="G17" s="28"/>
      <c r="H17" s="28"/>
      <c r="I17" s="28"/>
      <c r="J17" s="28"/>
      <c r="K17" s="28"/>
      <c r="L17" s="28"/>
      <c r="M17" s="28"/>
      <c r="N17" s="28"/>
    </row>
    <row r="18" spans="1:14" ht="24.95" customHeight="1">
      <c r="A18" s="161" t="s">
        <v>150</v>
      </c>
      <c r="B18" s="162"/>
      <c r="C18" s="269" t="s">
        <v>89</v>
      </c>
      <c r="D18" s="318"/>
      <c r="E18" s="185" t="s">
        <v>90</v>
      </c>
      <c r="F18" s="186"/>
      <c r="G18" s="186"/>
      <c r="H18" s="186"/>
      <c r="I18" s="186"/>
      <c r="J18" s="186"/>
      <c r="K18" s="253"/>
      <c r="L18" s="209" t="s">
        <v>91</v>
      </c>
      <c r="M18" s="210"/>
    </row>
    <row r="19" spans="1:14" ht="35.1" customHeight="1">
      <c r="A19" s="163"/>
      <c r="B19" s="164"/>
      <c r="C19" s="273"/>
      <c r="D19" s="319"/>
      <c r="E19" s="29" t="s">
        <v>92</v>
      </c>
      <c r="F19" s="29" t="s">
        <v>93</v>
      </c>
      <c r="G19" s="29" t="s">
        <v>94</v>
      </c>
      <c r="H19" s="101" t="s">
        <v>95</v>
      </c>
      <c r="I19" s="101" t="s">
        <v>96</v>
      </c>
      <c r="J19" s="29" t="s">
        <v>183</v>
      </c>
      <c r="K19" s="101" t="s">
        <v>97</v>
      </c>
      <c r="L19" s="212"/>
      <c r="M19" s="213"/>
    </row>
    <row r="20" spans="1:14" ht="24.95" customHeight="1">
      <c r="A20" s="100" t="s">
        <v>41</v>
      </c>
      <c r="B20" s="86">
        <v>7</v>
      </c>
      <c r="C20" s="315">
        <f t="shared" ref="C20:C27" si="0">SUM(E20:M20)</f>
        <v>225</v>
      </c>
      <c r="D20" s="316"/>
      <c r="E20" s="88">
        <v>1</v>
      </c>
      <c r="F20" s="88">
        <v>2</v>
      </c>
      <c r="G20" s="88">
        <v>1</v>
      </c>
      <c r="H20" s="88">
        <v>5</v>
      </c>
      <c r="I20" s="88" t="s">
        <v>133</v>
      </c>
      <c r="J20" s="88" t="s">
        <v>133</v>
      </c>
      <c r="K20" s="88">
        <v>1</v>
      </c>
      <c r="L20" s="317">
        <v>215</v>
      </c>
      <c r="M20" s="317"/>
      <c r="N20" s="12"/>
    </row>
    <row r="21" spans="1:14" ht="24.95" customHeight="1">
      <c r="A21" s="100"/>
      <c r="B21" s="88">
        <v>12</v>
      </c>
      <c r="C21" s="315">
        <f t="shared" si="0"/>
        <v>204</v>
      </c>
      <c r="D21" s="316"/>
      <c r="E21" s="88">
        <v>11</v>
      </c>
      <c r="F21" s="88">
        <v>4</v>
      </c>
      <c r="G21" s="88" t="s">
        <v>133</v>
      </c>
      <c r="H21" s="88">
        <v>10</v>
      </c>
      <c r="I21" s="88">
        <v>1</v>
      </c>
      <c r="J21" s="88" t="s">
        <v>133</v>
      </c>
      <c r="K21" s="88">
        <v>20</v>
      </c>
      <c r="L21" s="317">
        <v>158</v>
      </c>
      <c r="M21" s="317"/>
      <c r="N21" s="12"/>
    </row>
    <row r="22" spans="1:14" ht="24.95" customHeight="1">
      <c r="A22" s="100"/>
      <c r="B22" s="88">
        <v>17</v>
      </c>
      <c r="C22" s="315">
        <f t="shared" si="0"/>
        <v>152</v>
      </c>
      <c r="D22" s="316"/>
      <c r="E22" s="88">
        <v>10</v>
      </c>
      <c r="F22" s="88">
        <v>9</v>
      </c>
      <c r="G22" s="88">
        <v>1</v>
      </c>
      <c r="H22" s="88">
        <v>9</v>
      </c>
      <c r="I22" s="88" t="s">
        <v>133</v>
      </c>
      <c r="J22" s="88" t="s">
        <v>133</v>
      </c>
      <c r="K22" s="88">
        <v>12</v>
      </c>
      <c r="L22" s="317">
        <v>111</v>
      </c>
      <c r="M22" s="317"/>
      <c r="N22" s="12"/>
    </row>
    <row r="23" spans="1:14" ht="24.95" customHeight="1">
      <c r="A23" s="100"/>
      <c r="B23" s="88">
        <v>22</v>
      </c>
      <c r="C23" s="315">
        <f t="shared" si="0"/>
        <v>265</v>
      </c>
      <c r="D23" s="316"/>
      <c r="E23" s="88">
        <v>20</v>
      </c>
      <c r="F23" s="88">
        <v>5</v>
      </c>
      <c r="G23" s="88" t="s">
        <v>133</v>
      </c>
      <c r="H23" s="88">
        <v>14</v>
      </c>
      <c r="I23" s="88">
        <v>1</v>
      </c>
      <c r="J23" s="88" t="s">
        <v>133</v>
      </c>
      <c r="K23" s="88">
        <v>17</v>
      </c>
      <c r="L23" s="317">
        <v>208</v>
      </c>
      <c r="M23" s="317"/>
      <c r="N23" s="12"/>
    </row>
    <row r="24" spans="1:14" ht="24.95" customHeight="1">
      <c r="A24" s="100"/>
      <c r="B24" s="88">
        <v>26</v>
      </c>
      <c r="C24" s="315">
        <v>318</v>
      </c>
      <c r="D24" s="316"/>
      <c r="E24" s="88">
        <v>38</v>
      </c>
      <c r="F24" s="88">
        <v>4</v>
      </c>
      <c r="G24" s="88" t="s">
        <v>133</v>
      </c>
      <c r="H24" s="88">
        <v>19</v>
      </c>
      <c r="I24" s="88">
        <v>1</v>
      </c>
      <c r="J24" s="88" t="s">
        <v>133</v>
      </c>
      <c r="K24" s="88">
        <v>14</v>
      </c>
      <c r="L24" s="317">
        <v>242</v>
      </c>
      <c r="M24" s="317"/>
      <c r="N24" s="12"/>
    </row>
    <row r="25" spans="1:14" ht="24.95" customHeight="1">
      <c r="A25" s="100"/>
      <c r="B25" s="88">
        <v>27</v>
      </c>
      <c r="C25" s="315">
        <v>292</v>
      </c>
      <c r="D25" s="316"/>
      <c r="E25" s="88">
        <v>38</v>
      </c>
      <c r="F25" s="88">
        <v>8</v>
      </c>
      <c r="G25" s="88" t="s">
        <v>133</v>
      </c>
      <c r="H25" s="88">
        <v>21</v>
      </c>
      <c r="I25" s="88">
        <v>6</v>
      </c>
      <c r="J25" s="88" t="s">
        <v>133</v>
      </c>
      <c r="K25" s="88">
        <v>15</v>
      </c>
      <c r="L25" s="317">
        <v>204</v>
      </c>
      <c r="M25" s="317"/>
      <c r="N25" s="12"/>
    </row>
    <row r="26" spans="1:14" ht="24.95" customHeight="1">
      <c r="A26" s="100"/>
      <c r="B26" s="88">
        <v>28</v>
      </c>
      <c r="C26" s="315">
        <v>310</v>
      </c>
      <c r="D26" s="316"/>
      <c r="E26" s="88">
        <v>61</v>
      </c>
      <c r="F26" s="88">
        <v>6</v>
      </c>
      <c r="G26" s="88" t="s">
        <v>133</v>
      </c>
      <c r="H26" s="88">
        <v>26</v>
      </c>
      <c r="I26" s="88">
        <v>2</v>
      </c>
      <c r="J26" s="88" t="s">
        <v>133</v>
      </c>
      <c r="K26" s="88">
        <v>14</v>
      </c>
      <c r="L26" s="317">
        <v>201</v>
      </c>
      <c r="M26" s="317"/>
      <c r="N26" s="12"/>
    </row>
    <row r="27" spans="1:14" ht="24.95" customHeight="1">
      <c r="A27" s="100"/>
      <c r="B27" s="88">
        <v>29</v>
      </c>
      <c r="C27" s="312">
        <f t="shared" si="0"/>
        <v>247</v>
      </c>
      <c r="D27" s="313"/>
      <c r="E27" s="7">
        <v>41</v>
      </c>
      <c r="F27" s="7">
        <v>5</v>
      </c>
      <c r="G27" s="7" t="s">
        <v>133</v>
      </c>
      <c r="H27" s="7">
        <v>25</v>
      </c>
      <c r="I27" s="7">
        <v>2</v>
      </c>
      <c r="J27" s="7" t="s">
        <v>133</v>
      </c>
      <c r="K27" s="7">
        <v>10</v>
      </c>
      <c r="L27" s="314">
        <v>164</v>
      </c>
      <c r="M27" s="314"/>
      <c r="N27" s="12"/>
    </row>
    <row r="28" spans="1:14" ht="16.5" customHeight="1">
      <c r="A28" s="5" t="s">
        <v>163</v>
      </c>
      <c r="B28" s="30"/>
      <c r="C28" s="30"/>
      <c r="D28" s="30"/>
      <c r="E28" s="30"/>
      <c r="F28" s="30"/>
      <c r="G28" s="30"/>
      <c r="H28" s="30"/>
      <c r="I28" s="30"/>
      <c r="J28" s="30"/>
      <c r="K28" s="14"/>
      <c r="L28" s="14"/>
      <c r="M28" s="14" t="s">
        <v>88</v>
      </c>
    </row>
  </sheetData>
  <mergeCells count="27">
    <mergeCell ref="A15:N15"/>
    <mergeCell ref="A1:N1"/>
    <mergeCell ref="A4:A5"/>
    <mergeCell ref="C4:F4"/>
    <mergeCell ref="G4:J4"/>
    <mergeCell ref="K4:N4"/>
    <mergeCell ref="C20:D20"/>
    <mergeCell ref="C21:D21"/>
    <mergeCell ref="L21:M21"/>
    <mergeCell ref="C22:D22"/>
    <mergeCell ref="L22:M22"/>
    <mergeCell ref="L20:M20"/>
    <mergeCell ref="A16:M16"/>
    <mergeCell ref="A18:B19"/>
    <mergeCell ref="C18:D19"/>
    <mergeCell ref="E18:K18"/>
    <mergeCell ref="L18:M19"/>
    <mergeCell ref="C27:D27"/>
    <mergeCell ref="L27:M27"/>
    <mergeCell ref="C26:D26"/>
    <mergeCell ref="L26:M26"/>
    <mergeCell ref="C23:D23"/>
    <mergeCell ref="L23:M23"/>
    <mergeCell ref="C24:D24"/>
    <mergeCell ref="L24:M24"/>
    <mergeCell ref="C25:D25"/>
    <mergeCell ref="L25:M25"/>
  </mergeCells>
  <phoneticPr fontId="2"/>
  <printOptions horizontalCentered="1"/>
  <pageMargins left="0.39370078740157483" right="0.39370078740157483" top="0.78740157480314965" bottom="0.78740157480314965" header="0.51181102362204722" footer="0"/>
  <pageSetup paperSize="9" orientation="portrait" r:id="rId1"/>
  <headerFooter alignWithMargins="0">
    <oddFooter>&amp;C&amp;12-&amp;A-</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39"/>
  <sheetViews>
    <sheetView tabSelected="1" view="pageBreakPreview" zoomScaleNormal="100" zoomScaleSheetLayoutView="100" workbookViewId="0">
      <selection activeCell="A10" sqref="A10:J13"/>
    </sheetView>
  </sheetViews>
  <sheetFormatPr defaultRowHeight="13.5"/>
  <cols>
    <col min="1" max="1" width="5.5" style="36" customWidth="1"/>
    <col min="2" max="2" width="4.875" style="36" customWidth="1"/>
    <col min="3" max="3" width="3.875" style="36" customWidth="1"/>
    <col min="4" max="20" width="4.375" style="36" customWidth="1"/>
    <col min="21" max="16384" width="9" style="36"/>
  </cols>
  <sheetData>
    <row r="1" spans="1:20" ht="24">
      <c r="A1" s="190" t="s">
        <v>262</v>
      </c>
      <c r="B1" s="190"/>
      <c r="C1" s="190"/>
      <c r="D1" s="190"/>
      <c r="E1" s="190"/>
      <c r="F1" s="190"/>
      <c r="G1" s="190"/>
      <c r="H1" s="190"/>
      <c r="I1" s="190"/>
      <c r="J1" s="190"/>
      <c r="K1" s="190"/>
      <c r="L1" s="190"/>
      <c r="M1" s="190"/>
      <c r="N1" s="190"/>
      <c r="O1" s="190"/>
      <c r="P1" s="190"/>
      <c r="Q1" s="190"/>
      <c r="R1" s="190"/>
      <c r="S1" s="190"/>
    </row>
    <row r="2" spans="1:20" ht="6" customHeight="1">
      <c r="A2" s="35"/>
      <c r="B2" s="35"/>
      <c r="C2" s="35"/>
      <c r="D2" s="35"/>
      <c r="E2" s="35"/>
      <c r="F2" s="35"/>
      <c r="G2" s="35"/>
      <c r="H2" s="35"/>
      <c r="I2" s="35"/>
      <c r="J2" s="35"/>
      <c r="K2" s="35"/>
      <c r="L2" s="35"/>
      <c r="M2" s="35"/>
      <c r="N2" s="35"/>
    </row>
    <row r="3" spans="1:20">
      <c r="A3" s="17" t="s">
        <v>174</v>
      </c>
      <c r="B3" s="17"/>
      <c r="C3" s="17"/>
      <c r="D3" s="17"/>
      <c r="E3" s="17"/>
      <c r="M3" s="15"/>
      <c r="N3" s="15"/>
      <c r="S3" s="15"/>
      <c r="T3" s="15" t="s">
        <v>277</v>
      </c>
    </row>
    <row r="4" spans="1:20" ht="23.25" customHeight="1">
      <c r="A4" s="196" t="s">
        <v>98</v>
      </c>
      <c r="B4" s="196"/>
      <c r="C4" s="197"/>
      <c r="D4" s="325" t="s">
        <v>99</v>
      </c>
      <c r="E4" s="326"/>
      <c r="F4" s="326"/>
      <c r="G4" s="327"/>
      <c r="H4" s="325" t="s">
        <v>100</v>
      </c>
      <c r="I4" s="327"/>
      <c r="J4" s="24" t="s">
        <v>101</v>
      </c>
      <c r="K4" s="24" t="s">
        <v>102</v>
      </c>
      <c r="L4" s="24" t="s">
        <v>103</v>
      </c>
      <c r="M4" s="22" t="s">
        <v>104</v>
      </c>
      <c r="N4" s="104" t="s">
        <v>105</v>
      </c>
      <c r="O4" s="104" t="s">
        <v>275</v>
      </c>
      <c r="P4" s="24" t="s">
        <v>106</v>
      </c>
      <c r="Q4" s="195" t="s">
        <v>107</v>
      </c>
      <c r="R4" s="197"/>
      <c r="S4" s="22" t="s">
        <v>108</v>
      </c>
      <c r="T4" s="104" t="s">
        <v>109</v>
      </c>
    </row>
    <row r="5" spans="1:20" ht="81.75" customHeight="1">
      <c r="A5" s="328" t="s">
        <v>180</v>
      </c>
      <c r="B5" s="329"/>
      <c r="C5" s="330"/>
      <c r="D5" s="23" t="s">
        <v>110</v>
      </c>
      <c r="E5" s="23" t="s">
        <v>111</v>
      </c>
      <c r="F5" s="23" t="s">
        <v>112</v>
      </c>
      <c r="G5" s="23" t="s">
        <v>113</v>
      </c>
      <c r="H5" s="23" t="s">
        <v>114</v>
      </c>
      <c r="I5" s="23" t="s">
        <v>115</v>
      </c>
      <c r="J5" s="23" t="s">
        <v>116</v>
      </c>
      <c r="K5" s="23" t="s">
        <v>117</v>
      </c>
      <c r="L5" s="23" t="s">
        <v>118</v>
      </c>
      <c r="M5" s="23" t="s">
        <v>119</v>
      </c>
      <c r="N5" s="25" t="s">
        <v>120</v>
      </c>
      <c r="O5" s="25" t="s">
        <v>276</v>
      </c>
      <c r="P5" s="23" t="s">
        <v>141</v>
      </c>
      <c r="Q5" s="23" t="s">
        <v>121</v>
      </c>
      <c r="R5" s="23" t="s">
        <v>122</v>
      </c>
      <c r="S5" s="23" t="s">
        <v>123</v>
      </c>
      <c r="T5" s="25" t="s">
        <v>124</v>
      </c>
    </row>
    <row r="6" spans="1:20" ht="18.75" customHeight="1">
      <c r="A6" s="323" t="s">
        <v>181</v>
      </c>
      <c r="B6" s="79" t="s">
        <v>41</v>
      </c>
      <c r="C6" s="80">
        <v>7</v>
      </c>
      <c r="D6" s="43">
        <v>7.4</v>
      </c>
      <c r="E6" s="43">
        <v>7.5</v>
      </c>
      <c r="F6" s="43">
        <v>7.5</v>
      </c>
      <c r="G6" s="43">
        <v>7.4</v>
      </c>
      <c r="H6" s="43">
        <v>7.5</v>
      </c>
      <c r="I6" s="43">
        <v>7.5</v>
      </c>
      <c r="J6" s="43">
        <v>7.6</v>
      </c>
      <c r="K6" s="43">
        <v>7.2</v>
      </c>
      <c r="L6" s="43">
        <v>7.4</v>
      </c>
      <c r="M6" s="43">
        <v>7.5</v>
      </c>
      <c r="N6" s="43">
        <v>7.3</v>
      </c>
      <c r="O6" s="7" t="s">
        <v>142</v>
      </c>
      <c r="P6" s="43" t="s">
        <v>142</v>
      </c>
      <c r="Q6" s="43">
        <v>7.4</v>
      </c>
      <c r="R6" s="43">
        <v>7.3</v>
      </c>
      <c r="S6" s="43">
        <v>7.4</v>
      </c>
      <c r="T6" s="43">
        <v>7.8</v>
      </c>
    </row>
    <row r="7" spans="1:20" ht="18.75" customHeight="1">
      <c r="A7" s="323"/>
      <c r="B7" s="79"/>
      <c r="C7" s="80">
        <v>12</v>
      </c>
      <c r="D7" s="43">
        <v>7.4</v>
      </c>
      <c r="E7" s="43">
        <v>7.5</v>
      </c>
      <c r="F7" s="43">
        <v>7.3</v>
      </c>
      <c r="G7" s="43">
        <v>7.5</v>
      </c>
      <c r="H7" s="43">
        <v>7.3</v>
      </c>
      <c r="I7" s="43">
        <v>7.6</v>
      </c>
      <c r="J7" s="43">
        <v>7.6</v>
      </c>
      <c r="K7" s="43">
        <v>7.3</v>
      </c>
      <c r="L7" s="43">
        <v>7.2</v>
      </c>
      <c r="M7" s="43">
        <v>7.4</v>
      </c>
      <c r="N7" s="43">
        <v>7.1</v>
      </c>
      <c r="O7" s="7" t="s">
        <v>142</v>
      </c>
      <c r="P7" s="43">
        <v>7.4</v>
      </c>
      <c r="Q7" s="43">
        <v>7.6</v>
      </c>
      <c r="R7" s="43">
        <v>7.5</v>
      </c>
      <c r="S7" s="43">
        <v>7.6</v>
      </c>
      <c r="T7" s="43">
        <v>7.4</v>
      </c>
    </row>
    <row r="8" spans="1:20" ht="18.75" customHeight="1">
      <c r="A8" s="323"/>
      <c r="B8" s="79"/>
      <c r="C8" s="80">
        <v>17</v>
      </c>
      <c r="D8" s="43">
        <v>7.4</v>
      </c>
      <c r="E8" s="43">
        <v>7.5</v>
      </c>
      <c r="F8" s="43">
        <v>7.6</v>
      </c>
      <c r="G8" s="43">
        <v>7.5</v>
      </c>
      <c r="H8" s="43">
        <v>7.5</v>
      </c>
      <c r="I8" s="43">
        <v>7.7</v>
      </c>
      <c r="J8" s="43">
        <v>7.6</v>
      </c>
      <c r="K8" s="43">
        <v>7.3</v>
      </c>
      <c r="L8" s="43">
        <v>7.4</v>
      </c>
      <c r="M8" s="43">
        <v>7.4</v>
      </c>
      <c r="N8" s="43">
        <v>7.2</v>
      </c>
      <c r="O8" s="7" t="s">
        <v>142</v>
      </c>
      <c r="P8" s="43" t="s">
        <v>142</v>
      </c>
      <c r="Q8" s="43">
        <v>7.6</v>
      </c>
      <c r="R8" s="43">
        <v>7.5</v>
      </c>
      <c r="S8" s="43">
        <v>7.6</v>
      </c>
      <c r="T8" s="43">
        <v>7.4</v>
      </c>
    </row>
    <row r="9" spans="1:20" ht="18.75" customHeight="1">
      <c r="A9" s="323"/>
      <c r="B9" s="79"/>
      <c r="C9" s="80">
        <v>22</v>
      </c>
      <c r="D9" s="43">
        <v>7.8</v>
      </c>
      <c r="E9" s="43">
        <v>7.8</v>
      </c>
      <c r="F9" s="43">
        <v>7.8</v>
      </c>
      <c r="G9" s="43">
        <v>7.8</v>
      </c>
      <c r="H9" s="43">
        <v>8.1999999999999993</v>
      </c>
      <c r="I9" s="43">
        <v>7.7</v>
      </c>
      <c r="J9" s="43">
        <v>8.3000000000000007</v>
      </c>
      <c r="K9" s="43">
        <v>7.8</v>
      </c>
      <c r="L9" s="43">
        <v>7.8</v>
      </c>
      <c r="M9" s="43">
        <v>7.8</v>
      </c>
      <c r="N9" s="43">
        <v>7.6</v>
      </c>
      <c r="O9" s="7" t="s">
        <v>142</v>
      </c>
      <c r="P9" s="43">
        <v>7.5</v>
      </c>
      <c r="Q9" s="43">
        <v>7.7</v>
      </c>
      <c r="R9" s="43">
        <v>7.6</v>
      </c>
      <c r="S9" s="43">
        <v>7.7</v>
      </c>
      <c r="T9" s="43">
        <v>7.8</v>
      </c>
    </row>
    <row r="10" spans="1:20" ht="18.75" customHeight="1">
      <c r="A10" s="323"/>
      <c r="B10" s="79"/>
      <c r="C10" s="80">
        <v>26</v>
      </c>
      <c r="D10" s="43">
        <v>7.9</v>
      </c>
      <c r="E10" s="43">
        <v>8</v>
      </c>
      <c r="F10" s="43">
        <v>7.7</v>
      </c>
      <c r="G10" s="43">
        <v>7.8</v>
      </c>
      <c r="H10" s="43">
        <v>8.1</v>
      </c>
      <c r="I10" s="43">
        <v>7.7</v>
      </c>
      <c r="J10" s="43">
        <v>8.1</v>
      </c>
      <c r="K10" s="43">
        <v>7.9</v>
      </c>
      <c r="L10" s="43">
        <v>7.8</v>
      </c>
      <c r="M10" s="43">
        <v>7.9</v>
      </c>
      <c r="N10" s="43">
        <v>7.7</v>
      </c>
      <c r="O10" s="7" t="s">
        <v>142</v>
      </c>
      <c r="P10" s="43">
        <v>7.4</v>
      </c>
      <c r="Q10" s="43">
        <v>7.7</v>
      </c>
      <c r="R10" s="43">
        <v>7.6</v>
      </c>
      <c r="S10" s="43">
        <v>7.7</v>
      </c>
      <c r="T10" s="43">
        <v>7.7</v>
      </c>
    </row>
    <row r="11" spans="1:20" ht="18.75" customHeight="1">
      <c r="A11" s="323"/>
      <c r="B11" s="79"/>
      <c r="C11" s="80">
        <v>27</v>
      </c>
      <c r="D11" s="43">
        <v>7.9</v>
      </c>
      <c r="E11" s="43">
        <v>8</v>
      </c>
      <c r="F11" s="43">
        <v>7.8</v>
      </c>
      <c r="G11" s="43">
        <v>7.9</v>
      </c>
      <c r="H11" s="43">
        <v>8.1</v>
      </c>
      <c r="I11" s="43">
        <v>7.7</v>
      </c>
      <c r="J11" s="43">
        <v>8</v>
      </c>
      <c r="K11" s="43">
        <v>8</v>
      </c>
      <c r="L11" s="43">
        <v>7.7</v>
      </c>
      <c r="M11" s="43">
        <v>7.9</v>
      </c>
      <c r="N11" s="43">
        <v>7.7</v>
      </c>
      <c r="O11" s="7" t="s">
        <v>142</v>
      </c>
      <c r="P11" s="43">
        <v>7.6</v>
      </c>
      <c r="Q11" s="43">
        <v>7.8</v>
      </c>
      <c r="R11" s="43">
        <v>7.8</v>
      </c>
      <c r="S11" s="43">
        <v>7.9</v>
      </c>
      <c r="T11" s="43">
        <v>8</v>
      </c>
    </row>
    <row r="12" spans="1:20" ht="18.75" customHeight="1">
      <c r="A12" s="323"/>
      <c r="B12" s="79"/>
      <c r="C12" s="80">
        <v>28</v>
      </c>
      <c r="D12" s="43">
        <v>7.9</v>
      </c>
      <c r="E12" s="43">
        <v>8</v>
      </c>
      <c r="F12" s="43">
        <v>8</v>
      </c>
      <c r="G12" s="43">
        <v>8</v>
      </c>
      <c r="H12" s="43">
        <v>8.1</v>
      </c>
      <c r="I12" s="43">
        <v>7.7</v>
      </c>
      <c r="J12" s="43">
        <v>8</v>
      </c>
      <c r="K12" s="43">
        <v>7.8</v>
      </c>
      <c r="L12" s="43">
        <v>7.8</v>
      </c>
      <c r="M12" s="43">
        <v>7.9</v>
      </c>
      <c r="N12" s="43">
        <v>7.9</v>
      </c>
      <c r="O12" s="7" t="s">
        <v>142</v>
      </c>
      <c r="P12" s="43">
        <v>7.7</v>
      </c>
      <c r="Q12" s="43">
        <v>7.9</v>
      </c>
      <c r="R12" s="43">
        <v>7.8</v>
      </c>
      <c r="S12" s="43">
        <v>7.9</v>
      </c>
      <c r="T12" s="43">
        <v>7.9</v>
      </c>
    </row>
    <row r="13" spans="1:20" ht="18.75" customHeight="1">
      <c r="A13" s="98" t="s">
        <v>125</v>
      </c>
      <c r="B13" s="81"/>
      <c r="C13" s="105">
        <v>29</v>
      </c>
      <c r="D13" s="106">
        <v>7.8</v>
      </c>
      <c r="E13" s="106">
        <v>7.8</v>
      </c>
      <c r="F13" s="106">
        <v>7.7</v>
      </c>
      <c r="G13" s="106">
        <v>7.8</v>
      </c>
      <c r="H13" s="106">
        <v>8</v>
      </c>
      <c r="I13" s="106">
        <v>7.8</v>
      </c>
      <c r="J13" s="106">
        <v>7.9</v>
      </c>
      <c r="K13" s="106">
        <v>7.8</v>
      </c>
      <c r="L13" s="106">
        <v>7.8</v>
      </c>
      <c r="M13" s="106">
        <v>7.8</v>
      </c>
      <c r="N13" s="106">
        <v>7.8</v>
      </c>
      <c r="O13" s="106">
        <v>7.3</v>
      </c>
      <c r="P13" s="106">
        <v>7.7</v>
      </c>
      <c r="Q13" s="106">
        <v>7.8</v>
      </c>
      <c r="R13" s="106">
        <v>7.8</v>
      </c>
      <c r="S13" s="106">
        <v>7.9</v>
      </c>
      <c r="T13" s="106">
        <v>7.7</v>
      </c>
    </row>
    <row r="14" spans="1:20" ht="19.5" customHeight="1">
      <c r="A14" s="324" t="s">
        <v>238</v>
      </c>
      <c r="B14" s="79" t="s">
        <v>41</v>
      </c>
      <c r="C14" s="80">
        <v>7</v>
      </c>
      <c r="D14" s="7">
        <v>4</v>
      </c>
      <c r="E14" s="7">
        <v>3</v>
      </c>
      <c r="F14" s="7">
        <v>4</v>
      </c>
      <c r="G14" s="7">
        <v>5</v>
      </c>
      <c r="H14" s="7">
        <v>7</v>
      </c>
      <c r="I14" s="7">
        <v>5</v>
      </c>
      <c r="J14" s="7">
        <v>2</v>
      </c>
      <c r="K14" s="7">
        <v>4</v>
      </c>
      <c r="L14" s="7">
        <v>5</v>
      </c>
      <c r="M14" s="7">
        <v>2</v>
      </c>
      <c r="N14" s="7">
        <v>6</v>
      </c>
      <c r="O14" s="7" t="s">
        <v>142</v>
      </c>
      <c r="P14" s="7" t="s">
        <v>142</v>
      </c>
      <c r="Q14" s="7">
        <v>2</v>
      </c>
      <c r="R14" s="7">
        <v>2</v>
      </c>
      <c r="S14" s="7">
        <v>2</v>
      </c>
      <c r="T14" s="7">
        <v>6</v>
      </c>
    </row>
    <row r="15" spans="1:20" ht="19.5" customHeight="1">
      <c r="A15" s="323"/>
      <c r="B15" s="79"/>
      <c r="C15" s="80">
        <v>12</v>
      </c>
      <c r="D15" s="7">
        <v>3</v>
      </c>
      <c r="E15" s="7">
        <v>4</v>
      </c>
      <c r="F15" s="7">
        <v>2</v>
      </c>
      <c r="G15" s="7">
        <v>4</v>
      </c>
      <c r="H15" s="7">
        <v>8</v>
      </c>
      <c r="I15" s="7">
        <v>8</v>
      </c>
      <c r="J15" s="7">
        <v>2</v>
      </c>
      <c r="K15" s="7">
        <v>3</v>
      </c>
      <c r="L15" s="7">
        <v>5</v>
      </c>
      <c r="M15" s="7">
        <v>4</v>
      </c>
      <c r="N15" s="7">
        <v>5</v>
      </c>
      <c r="O15" s="7" t="s">
        <v>142</v>
      </c>
      <c r="P15" s="7">
        <v>2</v>
      </c>
      <c r="Q15" s="7">
        <v>7</v>
      </c>
      <c r="R15" s="7">
        <v>2</v>
      </c>
      <c r="S15" s="7">
        <v>1</v>
      </c>
      <c r="T15" s="7">
        <v>6</v>
      </c>
    </row>
    <row r="16" spans="1:20" ht="19.5" customHeight="1">
      <c r="A16" s="323"/>
      <c r="B16" s="79"/>
      <c r="C16" s="80">
        <v>17</v>
      </c>
      <c r="D16" s="7">
        <v>2</v>
      </c>
      <c r="E16" s="7">
        <v>6</v>
      </c>
      <c r="F16" s="7">
        <v>3</v>
      </c>
      <c r="G16" s="7">
        <v>5</v>
      </c>
      <c r="H16" s="7">
        <v>6</v>
      </c>
      <c r="I16" s="7">
        <v>10</v>
      </c>
      <c r="J16" s="7">
        <v>2</v>
      </c>
      <c r="K16" s="7">
        <v>2</v>
      </c>
      <c r="L16" s="7">
        <v>3</v>
      </c>
      <c r="M16" s="7">
        <v>2</v>
      </c>
      <c r="N16" s="7">
        <v>5</v>
      </c>
      <c r="O16" s="7" t="s">
        <v>142</v>
      </c>
      <c r="P16" s="7" t="s">
        <v>142</v>
      </c>
      <c r="Q16" s="7">
        <v>1</v>
      </c>
      <c r="R16" s="7">
        <v>3</v>
      </c>
      <c r="S16" s="7">
        <v>1</v>
      </c>
      <c r="T16" s="7">
        <v>4</v>
      </c>
    </row>
    <row r="17" spans="1:20" ht="19.5" customHeight="1">
      <c r="A17" s="323"/>
      <c r="B17" s="79"/>
      <c r="C17" s="80">
        <v>22</v>
      </c>
      <c r="D17" s="43">
        <v>2.8</v>
      </c>
      <c r="E17" s="43">
        <v>3.8</v>
      </c>
      <c r="F17" s="43">
        <v>2</v>
      </c>
      <c r="G17" s="43">
        <v>4.2</v>
      </c>
      <c r="H17" s="43">
        <v>1.1000000000000001</v>
      </c>
      <c r="I17" s="43">
        <v>7.5</v>
      </c>
      <c r="J17" s="43">
        <v>1.1000000000000001</v>
      </c>
      <c r="K17" s="43">
        <v>1.4</v>
      </c>
      <c r="L17" s="43">
        <v>1.8</v>
      </c>
      <c r="M17" s="43">
        <v>1.5</v>
      </c>
      <c r="N17" s="43">
        <v>2.2999999999999998</v>
      </c>
      <c r="O17" s="43" t="s">
        <v>142</v>
      </c>
      <c r="P17" s="43">
        <v>1.8</v>
      </c>
      <c r="Q17" s="43">
        <v>1.4</v>
      </c>
      <c r="R17" s="43">
        <v>1.7</v>
      </c>
      <c r="S17" s="43">
        <v>1.4</v>
      </c>
      <c r="T17" s="43">
        <v>3.4</v>
      </c>
    </row>
    <row r="18" spans="1:20" ht="19.5" customHeight="1">
      <c r="A18" s="323"/>
      <c r="B18" s="79"/>
      <c r="C18" s="80">
        <v>26</v>
      </c>
      <c r="D18" s="43">
        <v>2.7</v>
      </c>
      <c r="E18" s="43">
        <v>5.0999999999999996</v>
      </c>
      <c r="F18" s="43">
        <v>3.5</v>
      </c>
      <c r="G18" s="43">
        <v>5.4</v>
      </c>
      <c r="H18" s="43">
        <v>1.6</v>
      </c>
      <c r="I18" s="43">
        <v>8.6</v>
      </c>
      <c r="J18" s="43">
        <v>1.6</v>
      </c>
      <c r="K18" s="43">
        <v>1.7</v>
      </c>
      <c r="L18" s="43">
        <v>2.1</v>
      </c>
      <c r="M18" s="43">
        <v>1.8</v>
      </c>
      <c r="N18" s="43">
        <v>2.2999999999999998</v>
      </c>
      <c r="O18" s="43" t="s">
        <v>142</v>
      </c>
      <c r="P18" s="43">
        <v>2.5</v>
      </c>
      <c r="Q18" s="43">
        <v>3.6</v>
      </c>
      <c r="R18" s="43">
        <v>3.5</v>
      </c>
      <c r="S18" s="43">
        <v>1.8</v>
      </c>
      <c r="T18" s="43">
        <v>3.2</v>
      </c>
    </row>
    <row r="19" spans="1:20" ht="19.5" customHeight="1">
      <c r="A19" s="323"/>
      <c r="B19" s="79"/>
      <c r="C19" s="80">
        <v>27</v>
      </c>
      <c r="D19" s="43">
        <v>2.2000000000000002</v>
      </c>
      <c r="E19" s="43">
        <v>5.5</v>
      </c>
      <c r="F19" s="43">
        <v>2.8</v>
      </c>
      <c r="G19" s="43">
        <v>5.5</v>
      </c>
      <c r="H19" s="43">
        <v>1.1000000000000001</v>
      </c>
      <c r="I19" s="43">
        <v>8.5</v>
      </c>
      <c r="J19" s="43">
        <v>3.8</v>
      </c>
      <c r="K19" s="43">
        <v>1.6</v>
      </c>
      <c r="L19" s="43">
        <v>2.2000000000000002</v>
      </c>
      <c r="M19" s="43">
        <v>1.5</v>
      </c>
      <c r="N19" s="43">
        <v>2.8</v>
      </c>
      <c r="O19" s="43" t="s">
        <v>142</v>
      </c>
      <c r="P19" s="43">
        <v>2</v>
      </c>
      <c r="Q19" s="43">
        <v>4.7</v>
      </c>
      <c r="R19" s="43">
        <v>3.6</v>
      </c>
      <c r="S19" s="43">
        <v>1.3</v>
      </c>
      <c r="T19" s="43">
        <v>2.8</v>
      </c>
    </row>
    <row r="20" spans="1:20" ht="19.5" customHeight="1">
      <c r="A20" s="323"/>
      <c r="B20" s="79"/>
      <c r="C20" s="80">
        <v>28</v>
      </c>
      <c r="D20" s="43">
        <v>2.2999999999999998</v>
      </c>
      <c r="E20" s="43">
        <v>5.5</v>
      </c>
      <c r="F20" s="43">
        <v>4.3</v>
      </c>
      <c r="G20" s="43">
        <v>5.6</v>
      </c>
      <c r="H20" s="43">
        <v>1.7</v>
      </c>
      <c r="I20" s="43">
        <v>8.6</v>
      </c>
      <c r="J20" s="43">
        <v>1.7</v>
      </c>
      <c r="K20" s="43">
        <v>2.1</v>
      </c>
      <c r="L20" s="43">
        <v>2.7</v>
      </c>
      <c r="M20" s="43">
        <v>1.6</v>
      </c>
      <c r="N20" s="43">
        <v>3.2</v>
      </c>
      <c r="O20" s="43" t="s">
        <v>142</v>
      </c>
      <c r="P20" s="43">
        <v>2.8</v>
      </c>
      <c r="Q20" s="43">
        <v>2.6</v>
      </c>
      <c r="R20" s="43">
        <v>4.8</v>
      </c>
      <c r="S20" s="43">
        <v>1.4</v>
      </c>
      <c r="T20" s="43">
        <v>2.5</v>
      </c>
    </row>
    <row r="21" spans="1:20" s="40" customFormat="1" ht="18.75" customHeight="1">
      <c r="A21" s="82" t="s">
        <v>126</v>
      </c>
      <c r="B21" s="81"/>
      <c r="C21" s="105">
        <v>29</v>
      </c>
      <c r="D21" s="106">
        <v>3.1</v>
      </c>
      <c r="E21" s="106">
        <v>8.1</v>
      </c>
      <c r="F21" s="106">
        <v>8.1999999999999993</v>
      </c>
      <c r="G21" s="106">
        <v>9</v>
      </c>
      <c r="H21" s="106">
        <v>1.4</v>
      </c>
      <c r="I21" s="107">
        <v>11</v>
      </c>
      <c r="J21" s="106">
        <v>2</v>
      </c>
      <c r="K21" s="106">
        <v>1.9</v>
      </c>
      <c r="L21" s="106">
        <v>2.4</v>
      </c>
      <c r="M21" s="106">
        <v>1.7</v>
      </c>
      <c r="N21" s="106">
        <v>3.7</v>
      </c>
      <c r="O21" s="106">
        <v>3.1</v>
      </c>
      <c r="P21" s="106">
        <v>1.7</v>
      </c>
      <c r="Q21" s="106">
        <v>3.4</v>
      </c>
      <c r="R21" s="106">
        <v>4.4000000000000004</v>
      </c>
      <c r="S21" s="106">
        <v>1.4</v>
      </c>
      <c r="T21" s="106">
        <v>4.0999999999999996</v>
      </c>
    </row>
    <row r="22" spans="1:20" ht="18.75" customHeight="1">
      <c r="A22" s="324" t="s">
        <v>127</v>
      </c>
      <c r="B22" s="79" t="s">
        <v>41</v>
      </c>
      <c r="C22" s="80">
        <v>7</v>
      </c>
      <c r="D22" s="7">
        <v>9</v>
      </c>
      <c r="E22" s="7">
        <v>16</v>
      </c>
      <c r="F22" s="7">
        <v>22</v>
      </c>
      <c r="G22" s="7">
        <v>14</v>
      </c>
      <c r="H22" s="7">
        <v>17</v>
      </c>
      <c r="I22" s="7">
        <v>7</v>
      </c>
      <c r="J22" s="7">
        <v>9</v>
      </c>
      <c r="K22" s="7">
        <v>15</v>
      </c>
      <c r="L22" s="7">
        <v>10</v>
      </c>
      <c r="M22" s="7">
        <v>8</v>
      </c>
      <c r="N22" s="7">
        <v>31</v>
      </c>
      <c r="O22" s="7" t="s">
        <v>142</v>
      </c>
      <c r="P22" s="7" t="s">
        <v>142</v>
      </c>
      <c r="Q22" s="7">
        <v>32</v>
      </c>
      <c r="R22" s="7">
        <v>19</v>
      </c>
      <c r="S22" s="7">
        <v>26</v>
      </c>
      <c r="T22" s="7">
        <v>5</v>
      </c>
    </row>
    <row r="23" spans="1:20" ht="18.75" customHeight="1">
      <c r="A23" s="323"/>
      <c r="B23" s="79"/>
      <c r="C23" s="80">
        <v>12</v>
      </c>
      <c r="D23" s="7">
        <v>6</v>
      </c>
      <c r="E23" s="7">
        <v>8</v>
      </c>
      <c r="F23" s="7">
        <v>16</v>
      </c>
      <c r="G23" s="7">
        <v>10</v>
      </c>
      <c r="H23" s="7">
        <v>18</v>
      </c>
      <c r="I23" s="7">
        <v>6</v>
      </c>
      <c r="J23" s="7">
        <v>6</v>
      </c>
      <c r="K23" s="7">
        <v>13</v>
      </c>
      <c r="L23" s="7">
        <v>18</v>
      </c>
      <c r="M23" s="7">
        <v>7</v>
      </c>
      <c r="N23" s="7">
        <v>16</v>
      </c>
      <c r="O23" s="7" t="s">
        <v>142</v>
      </c>
      <c r="P23" s="7">
        <v>7</v>
      </c>
      <c r="Q23" s="7">
        <v>19</v>
      </c>
      <c r="R23" s="7">
        <v>13</v>
      </c>
      <c r="S23" s="7">
        <v>9</v>
      </c>
      <c r="T23" s="7">
        <v>9</v>
      </c>
    </row>
    <row r="24" spans="1:20" ht="18.75" customHeight="1">
      <c r="A24" s="323"/>
      <c r="B24" s="79"/>
      <c r="C24" s="80">
        <v>17</v>
      </c>
      <c r="D24" s="7">
        <v>6</v>
      </c>
      <c r="E24" s="7">
        <v>9</v>
      </c>
      <c r="F24" s="7">
        <v>9</v>
      </c>
      <c r="G24" s="7">
        <v>6</v>
      </c>
      <c r="H24" s="7">
        <v>9</v>
      </c>
      <c r="I24" s="7">
        <v>6</v>
      </c>
      <c r="J24" s="7">
        <v>6</v>
      </c>
      <c r="K24" s="7">
        <v>9</v>
      </c>
      <c r="L24" s="7">
        <v>9</v>
      </c>
      <c r="M24" s="7">
        <v>6</v>
      </c>
      <c r="N24" s="7">
        <v>15</v>
      </c>
      <c r="O24" s="7" t="s">
        <v>142</v>
      </c>
      <c r="P24" s="7" t="s">
        <v>142</v>
      </c>
      <c r="Q24" s="7">
        <v>14</v>
      </c>
      <c r="R24" s="7">
        <v>16</v>
      </c>
      <c r="S24" s="7">
        <v>6</v>
      </c>
      <c r="T24" s="7">
        <v>12</v>
      </c>
    </row>
    <row r="25" spans="1:20" ht="18.75" customHeight="1">
      <c r="A25" s="323"/>
      <c r="B25" s="79"/>
      <c r="C25" s="80">
        <v>22</v>
      </c>
      <c r="D25" s="83">
        <v>15</v>
      </c>
      <c r="E25" s="7">
        <v>10</v>
      </c>
      <c r="F25" s="7">
        <v>10</v>
      </c>
      <c r="G25" s="7">
        <v>8</v>
      </c>
      <c r="H25" s="7">
        <v>2</v>
      </c>
      <c r="I25" s="7">
        <v>6</v>
      </c>
      <c r="J25" s="7">
        <v>6</v>
      </c>
      <c r="K25" s="7">
        <v>11</v>
      </c>
      <c r="L25" s="7">
        <v>10</v>
      </c>
      <c r="M25" s="7">
        <v>6</v>
      </c>
      <c r="N25" s="7">
        <v>15</v>
      </c>
      <c r="O25" s="7" t="s">
        <v>142</v>
      </c>
      <c r="P25" s="7">
        <v>6</v>
      </c>
      <c r="Q25" s="7">
        <v>9</v>
      </c>
      <c r="R25" s="7">
        <v>8</v>
      </c>
      <c r="S25" s="7">
        <v>10</v>
      </c>
      <c r="T25" s="7">
        <v>16</v>
      </c>
    </row>
    <row r="26" spans="1:20" ht="18.75" customHeight="1">
      <c r="A26" s="323"/>
      <c r="B26" s="79"/>
      <c r="C26" s="80">
        <v>26</v>
      </c>
      <c r="D26" s="83">
        <v>6</v>
      </c>
      <c r="E26" s="7">
        <v>6</v>
      </c>
      <c r="F26" s="7">
        <v>14</v>
      </c>
      <c r="G26" s="7">
        <v>5</v>
      </c>
      <c r="H26" s="7">
        <v>3</v>
      </c>
      <c r="I26" s="7">
        <v>8</v>
      </c>
      <c r="J26" s="7">
        <v>4</v>
      </c>
      <c r="K26" s="7">
        <v>9</v>
      </c>
      <c r="L26" s="7">
        <v>7</v>
      </c>
      <c r="M26" s="7">
        <v>8</v>
      </c>
      <c r="N26" s="7">
        <v>20</v>
      </c>
      <c r="O26" s="7" t="s">
        <v>142</v>
      </c>
      <c r="P26" s="7">
        <v>5</v>
      </c>
      <c r="Q26" s="7">
        <v>10</v>
      </c>
      <c r="R26" s="7">
        <v>9</v>
      </c>
      <c r="S26" s="7">
        <v>5</v>
      </c>
      <c r="T26" s="7">
        <v>9</v>
      </c>
    </row>
    <row r="27" spans="1:20" ht="18.75" customHeight="1">
      <c r="A27" s="323"/>
      <c r="B27" s="79"/>
      <c r="C27" s="80">
        <v>27</v>
      </c>
      <c r="D27" s="83">
        <v>7</v>
      </c>
      <c r="E27" s="7">
        <v>5</v>
      </c>
      <c r="F27" s="7">
        <v>10</v>
      </c>
      <c r="G27" s="7">
        <v>5</v>
      </c>
      <c r="H27" s="7">
        <v>2</v>
      </c>
      <c r="I27" s="7">
        <v>5</v>
      </c>
      <c r="J27" s="7">
        <v>3</v>
      </c>
      <c r="K27" s="7">
        <v>7</v>
      </c>
      <c r="L27" s="7">
        <v>9</v>
      </c>
      <c r="M27" s="7">
        <v>7</v>
      </c>
      <c r="N27" s="7">
        <v>17</v>
      </c>
      <c r="O27" s="7" t="s">
        <v>142</v>
      </c>
      <c r="P27" s="7">
        <v>5</v>
      </c>
      <c r="Q27" s="7">
        <v>17</v>
      </c>
      <c r="R27" s="7">
        <v>11</v>
      </c>
      <c r="S27" s="7">
        <v>3</v>
      </c>
      <c r="T27" s="7">
        <v>10</v>
      </c>
    </row>
    <row r="28" spans="1:20" ht="18.75" customHeight="1">
      <c r="A28" s="323"/>
      <c r="B28" s="79"/>
      <c r="C28" s="80">
        <v>28</v>
      </c>
      <c r="D28" s="83">
        <v>3</v>
      </c>
      <c r="E28" s="7">
        <v>5</v>
      </c>
      <c r="F28" s="7">
        <v>14</v>
      </c>
      <c r="G28" s="7">
        <v>6</v>
      </c>
      <c r="H28" s="7">
        <v>2</v>
      </c>
      <c r="I28" s="7">
        <v>5</v>
      </c>
      <c r="J28" s="7">
        <v>3</v>
      </c>
      <c r="K28" s="7">
        <v>12</v>
      </c>
      <c r="L28" s="7">
        <v>7</v>
      </c>
      <c r="M28" s="7">
        <v>9</v>
      </c>
      <c r="N28" s="7">
        <v>15</v>
      </c>
      <c r="O28" s="7" t="s">
        <v>142</v>
      </c>
      <c r="P28" s="7">
        <v>3</v>
      </c>
      <c r="Q28" s="7">
        <v>13</v>
      </c>
      <c r="R28" s="7">
        <v>10</v>
      </c>
      <c r="S28" s="7">
        <v>1</v>
      </c>
      <c r="T28" s="7">
        <v>8</v>
      </c>
    </row>
    <row r="29" spans="1:20" ht="18.75" customHeight="1">
      <c r="A29" s="98" t="s">
        <v>128</v>
      </c>
      <c r="B29" s="81"/>
      <c r="C29" s="105">
        <v>29</v>
      </c>
      <c r="D29" s="107">
        <v>4</v>
      </c>
      <c r="E29" s="107">
        <v>8</v>
      </c>
      <c r="F29" s="107">
        <v>7</v>
      </c>
      <c r="G29" s="107">
        <v>4</v>
      </c>
      <c r="H29" s="107">
        <v>1</v>
      </c>
      <c r="I29" s="107">
        <v>9</v>
      </c>
      <c r="J29" s="107">
        <v>4</v>
      </c>
      <c r="K29" s="107">
        <v>5</v>
      </c>
      <c r="L29" s="107">
        <v>6</v>
      </c>
      <c r="M29" s="107">
        <v>7</v>
      </c>
      <c r="N29" s="107">
        <v>15</v>
      </c>
      <c r="O29" s="107">
        <v>12</v>
      </c>
      <c r="P29" s="107">
        <v>2</v>
      </c>
      <c r="Q29" s="107">
        <v>5</v>
      </c>
      <c r="R29" s="107">
        <v>7</v>
      </c>
      <c r="S29" s="107">
        <v>2</v>
      </c>
      <c r="T29" s="107">
        <v>12</v>
      </c>
    </row>
    <row r="30" spans="1:20" ht="18.75" customHeight="1">
      <c r="A30" s="324" t="s">
        <v>278</v>
      </c>
      <c r="B30" s="79" t="s">
        <v>41</v>
      </c>
      <c r="C30" s="80">
        <v>7</v>
      </c>
      <c r="D30" s="7">
        <v>9</v>
      </c>
      <c r="E30" s="7">
        <v>8</v>
      </c>
      <c r="F30" s="7">
        <v>9</v>
      </c>
      <c r="G30" s="7">
        <v>7</v>
      </c>
      <c r="H30" s="7">
        <v>7</v>
      </c>
      <c r="I30" s="7">
        <v>8</v>
      </c>
      <c r="J30" s="7">
        <v>10</v>
      </c>
      <c r="K30" s="7">
        <v>8</v>
      </c>
      <c r="L30" s="7">
        <v>10</v>
      </c>
      <c r="M30" s="7">
        <v>11</v>
      </c>
      <c r="N30" s="7">
        <v>7</v>
      </c>
      <c r="O30" s="7" t="s">
        <v>142</v>
      </c>
      <c r="P30" s="7" t="s">
        <v>142</v>
      </c>
      <c r="Q30" s="7">
        <v>8</v>
      </c>
      <c r="R30" s="7">
        <v>8</v>
      </c>
      <c r="S30" s="7">
        <v>8</v>
      </c>
      <c r="T30" s="7">
        <v>10</v>
      </c>
    </row>
    <row r="31" spans="1:20" ht="18.75" customHeight="1">
      <c r="A31" s="323"/>
      <c r="B31" s="79"/>
      <c r="C31" s="80">
        <v>12</v>
      </c>
      <c r="D31" s="7">
        <v>9</v>
      </c>
      <c r="E31" s="7">
        <v>8</v>
      </c>
      <c r="F31" s="7">
        <v>8</v>
      </c>
      <c r="G31" s="7">
        <v>7</v>
      </c>
      <c r="H31" s="7">
        <v>7</v>
      </c>
      <c r="I31" s="7">
        <v>6</v>
      </c>
      <c r="J31" s="7">
        <v>9</v>
      </c>
      <c r="K31" s="7">
        <v>8</v>
      </c>
      <c r="L31" s="7">
        <v>8</v>
      </c>
      <c r="M31" s="7">
        <v>9</v>
      </c>
      <c r="N31" s="7">
        <v>6</v>
      </c>
      <c r="O31" s="7" t="s">
        <v>142</v>
      </c>
      <c r="P31" s="7">
        <v>8</v>
      </c>
      <c r="Q31" s="7">
        <v>8</v>
      </c>
      <c r="R31" s="7">
        <v>8</v>
      </c>
      <c r="S31" s="7">
        <v>8</v>
      </c>
      <c r="T31" s="7">
        <v>11</v>
      </c>
    </row>
    <row r="32" spans="1:20" ht="18.75" customHeight="1">
      <c r="A32" s="323"/>
      <c r="B32" s="79"/>
      <c r="C32" s="80">
        <v>17</v>
      </c>
      <c r="D32" s="7">
        <v>10</v>
      </c>
      <c r="E32" s="7">
        <v>9</v>
      </c>
      <c r="F32" s="7">
        <v>10</v>
      </c>
      <c r="G32" s="7">
        <v>8</v>
      </c>
      <c r="H32" s="7">
        <v>8</v>
      </c>
      <c r="I32" s="7">
        <v>7</v>
      </c>
      <c r="J32" s="7">
        <v>10</v>
      </c>
      <c r="K32" s="7">
        <v>10</v>
      </c>
      <c r="L32" s="7">
        <v>9</v>
      </c>
      <c r="M32" s="7">
        <v>10</v>
      </c>
      <c r="N32" s="7">
        <v>8</v>
      </c>
      <c r="O32" s="7" t="s">
        <v>142</v>
      </c>
      <c r="P32" s="7" t="s">
        <v>142</v>
      </c>
      <c r="Q32" s="7">
        <v>9</v>
      </c>
      <c r="R32" s="7">
        <v>8</v>
      </c>
      <c r="S32" s="7">
        <v>9</v>
      </c>
      <c r="T32" s="7">
        <v>10</v>
      </c>
    </row>
    <row r="33" spans="1:20" ht="18.75" customHeight="1">
      <c r="A33" s="323"/>
      <c r="B33" s="79"/>
      <c r="C33" s="80">
        <v>22</v>
      </c>
      <c r="D33" s="43">
        <v>8.6</v>
      </c>
      <c r="E33" s="43">
        <v>8.5</v>
      </c>
      <c r="F33" s="43">
        <v>9.3000000000000007</v>
      </c>
      <c r="G33" s="43">
        <v>8.4</v>
      </c>
      <c r="H33" s="7">
        <v>11</v>
      </c>
      <c r="I33" s="43">
        <v>7.4</v>
      </c>
      <c r="J33" s="7">
        <v>11</v>
      </c>
      <c r="K33" s="43">
        <v>9</v>
      </c>
      <c r="L33" s="43">
        <v>9.3000000000000007</v>
      </c>
      <c r="M33" s="43">
        <v>9.6</v>
      </c>
      <c r="N33" s="43">
        <v>8.4</v>
      </c>
      <c r="O33" s="43" t="s">
        <v>142</v>
      </c>
      <c r="P33" s="43">
        <v>8.1999999999999993</v>
      </c>
      <c r="Q33" s="43">
        <v>9.1</v>
      </c>
      <c r="R33" s="43">
        <v>8.3000000000000007</v>
      </c>
      <c r="S33" s="43">
        <v>8.8000000000000007</v>
      </c>
      <c r="T33" s="7">
        <v>10</v>
      </c>
    </row>
    <row r="34" spans="1:20" ht="18.75" customHeight="1">
      <c r="A34" s="323"/>
      <c r="B34" s="79"/>
      <c r="C34" s="80">
        <v>26</v>
      </c>
      <c r="D34" s="43">
        <v>9</v>
      </c>
      <c r="E34" s="43">
        <v>8.9</v>
      </c>
      <c r="F34" s="43">
        <v>9.3000000000000007</v>
      </c>
      <c r="G34" s="43">
        <v>8.1</v>
      </c>
      <c r="H34" s="43">
        <v>9.6999999999999993</v>
      </c>
      <c r="I34" s="43">
        <v>6.7</v>
      </c>
      <c r="J34" s="7">
        <v>10</v>
      </c>
      <c r="K34" s="43">
        <v>9.4</v>
      </c>
      <c r="L34" s="43">
        <v>9.1</v>
      </c>
      <c r="M34" s="7">
        <v>10</v>
      </c>
      <c r="N34" s="43">
        <v>7.7</v>
      </c>
      <c r="O34" s="43" t="s">
        <v>142</v>
      </c>
      <c r="P34" s="43">
        <v>8.5</v>
      </c>
      <c r="Q34" s="43">
        <v>9.1</v>
      </c>
      <c r="R34" s="43">
        <v>8.6</v>
      </c>
      <c r="S34" s="43">
        <v>9.1</v>
      </c>
      <c r="T34" s="7">
        <v>10</v>
      </c>
    </row>
    <row r="35" spans="1:20" ht="18.75" customHeight="1">
      <c r="A35" s="323"/>
      <c r="B35" s="79"/>
      <c r="C35" s="80">
        <v>27</v>
      </c>
      <c r="D35" s="43">
        <v>9.1</v>
      </c>
      <c r="E35" s="43">
        <v>9.1999999999999993</v>
      </c>
      <c r="F35" s="43">
        <v>8.9</v>
      </c>
      <c r="G35" s="43">
        <v>8.4</v>
      </c>
      <c r="H35" s="7">
        <v>10</v>
      </c>
      <c r="I35" s="43">
        <v>6.9</v>
      </c>
      <c r="J35" s="7">
        <v>10</v>
      </c>
      <c r="K35" s="43">
        <v>9.5</v>
      </c>
      <c r="L35" s="43">
        <v>9.1999999999999993</v>
      </c>
      <c r="M35" s="7">
        <v>10</v>
      </c>
      <c r="N35" s="43">
        <v>7.7</v>
      </c>
      <c r="O35" s="43" t="s">
        <v>142</v>
      </c>
      <c r="P35" s="43">
        <v>8.6999999999999993</v>
      </c>
      <c r="Q35" s="43">
        <v>9</v>
      </c>
      <c r="R35" s="43">
        <v>8.6999999999999993</v>
      </c>
      <c r="S35" s="7">
        <v>10</v>
      </c>
      <c r="T35" s="7">
        <v>10</v>
      </c>
    </row>
    <row r="36" spans="1:20" ht="18.75" customHeight="1">
      <c r="A36" s="323"/>
      <c r="B36" s="79"/>
      <c r="C36" s="80">
        <v>28</v>
      </c>
      <c r="D36" s="43">
        <v>9.3000000000000007</v>
      </c>
      <c r="E36" s="43">
        <v>8.9</v>
      </c>
      <c r="F36" s="7">
        <v>10</v>
      </c>
      <c r="G36" s="43">
        <v>8.6999999999999993</v>
      </c>
      <c r="H36" s="43">
        <v>9.3000000000000007</v>
      </c>
      <c r="I36" s="43">
        <v>7.6</v>
      </c>
      <c r="J36" s="43">
        <v>9.1999999999999993</v>
      </c>
      <c r="K36" s="43">
        <v>9.1</v>
      </c>
      <c r="L36" s="43">
        <v>8.6999999999999993</v>
      </c>
      <c r="M36" s="7">
        <v>10</v>
      </c>
      <c r="N36" s="43">
        <v>7.8</v>
      </c>
      <c r="O36" s="43" t="s">
        <v>142</v>
      </c>
      <c r="P36" s="43">
        <v>9.5</v>
      </c>
      <c r="Q36" s="43">
        <v>9.3000000000000007</v>
      </c>
      <c r="R36" s="43">
        <v>8.8000000000000007</v>
      </c>
      <c r="S36" s="43">
        <v>9.4</v>
      </c>
      <c r="T36" s="7">
        <v>11</v>
      </c>
    </row>
    <row r="37" spans="1:20" ht="18.75" customHeight="1">
      <c r="A37" s="84" t="s">
        <v>129</v>
      </c>
      <c r="B37" s="79"/>
      <c r="C37" s="80">
        <v>29</v>
      </c>
      <c r="D37" s="43">
        <v>9</v>
      </c>
      <c r="E37" s="43">
        <v>9.1</v>
      </c>
      <c r="F37" s="43">
        <v>9.6</v>
      </c>
      <c r="G37" s="43">
        <v>8.4</v>
      </c>
      <c r="H37" s="43">
        <v>9.1999999999999993</v>
      </c>
      <c r="I37" s="43">
        <v>7.4</v>
      </c>
      <c r="J37" s="7">
        <v>10</v>
      </c>
      <c r="K37" s="43">
        <v>9.1999999999999993</v>
      </c>
      <c r="L37" s="43">
        <v>8.8000000000000007</v>
      </c>
      <c r="M37" s="43">
        <v>9.9</v>
      </c>
      <c r="N37" s="43">
        <v>8.3000000000000007</v>
      </c>
      <c r="O37" s="43">
        <v>7.2</v>
      </c>
      <c r="P37" s="43">
        <v>9.6999999999999993</v>
      </c>
      <c r="Q37" s="43">
        <v>9</v>
      </c>
      <c r="R37" s="43">
        <v>8.1</v>
      </c>
      <c r="S37" s="43">
        <v>9.9</v>
      </c>
      <c r="T37" s="43">
        <v>9.9</v>
      </c>
    </row>
    <row r="38" spans="1:20" ht="16.5" customHeight="1">
      <c r="A38" s="59" t="s">
        <v>282</v>
      </c>
      <c r="B38" s="59"/>
      <c r="C38" s="59"/>
      <c r="D38" s="59"/>
      <c r="E38" s="59"/>
      <c r="F38" s="59"/>
      <c r="G38" s="59"/>
      <c r="H38" s="59"/>
      <c r="I38" s="59"/>
      <c r="J38" s="59"/>
      <c r="K38" s="59"/>
      <c r="L38" s="60"/>
      <c r="M38" s="60"/>
      <c r="N38" s="60"/>
      <c r="O38" s="60"/>
      <c r="P38" s="59"/>
      <c r="Q38" s="59"/>
      <c r="R38" s="59"/>
      <c r="S38" s="59"/>
      <c r="T38" s="60" t="s">
        <v>182</v>
      </c>
    </row>
    <row r="39" spans="1:20">
      <c r="A39" s="36" t="s">
        <v>283</v>
      </c>
    </row>
  </sheetData>
  <mergeCells count="10">
    <mergeCell ref="A6:A12"/>
    <mergeCell ref="A14:A20"/>
    <mergeCell ref="A22:A28"/>
    <mergeCell ref="A30:A36"/>
    <mergeCell ref="A1:S1"/>
    <mergeCell ref="A4:C4"/>
    <mergeCell ref="D4:G4"/>
    <mergeCell ref="H4:I4"/>
    <mergeCell ref="Q4:R4"/>
    <mergeCell ref="A5:C5"/>
  </mergeCells>
  <phoneticPr fontId="2"/>
  <pageMargins left="0.59055118110236227" right="0.59055118110236227" top="0.78740157480314965" bottom="0.78740157480314965" header="0.51181102362204722" footer="0"/>
  <pageSetup paperSize="9" orientation="portrait" r:id="rId1"/>
  <headerFooter alignWithMargins="0">
    <oddFooter>&amp;C&amp;12-&amp;A-</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1</vt:i4>
      </vt:variant>
    </vt:vector>
  </HeadingPairs>
  <TitlesOfParts>
    <vt:vector size="11" baseType="lpstr">
      <vt:lpstr>１０ 衛生・公害</vt:lpstr>
      <vt:lpstr>92</vt:lpstr>
      <vt:lpstr>93</vt:lpstr>
      <vt:lpstr>94</vt:lpstr>
      <vt:lpstr>95</vt:lpstr>
      <vt:lpstr>96</vt:lpstr>
      <vt:lpstr>97</vt:lpstr>
      <vt:lpstr>98</vt:lpstr>
      <vt:lpstr>99</vt:lpstr>
      <vt:lpstr>100</vt:lpstr>
      <vt:lpstr>'92'!Print_Area</vt:lpstr>
    </vt:vector>
  </TitlesOfParts>
  <Company>成田市役所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CZU141519</dc:creator>
  <cp:lastModifiedBy>Administrator</cp:lastModifiedBy>
  <cp:lastPrinted>2019-01-09T07:23:04Z</cp:lastPrinted>
  <dcterms:created xsi:type="dcterms:W3CDTF">2002-03-04T06:36:22Z</dcterms:created>
  <dcterms:modified xsi:type="dcterms:W3CDTF">2019-01-09T07:23:11Z</dcterms:modified>
</cp:coreProperties>
</file>