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970" activeTab="0"/>
  </bookViews>
  <sheets>
    <sheet name="１４ 財政" sheetId="1" r:id="rId1"/>
    <sheet name="134" sheetId="2" r:id="rId2"/>
    <sheet name="135" sheetId="3" r:id="rId3"/>
    <sheet name="136" sheetId="4" r:id="rId4"/>
    <sheet name="137" sheetId="5" r:id="rId5"/>
    <sheet name="138" sheetId="6" r:id="rId6"/>
  </sheets>
  <definedNames>
    <definedName name="_xlnm.Print_Area" localSheetId="1">'134'!$A$1:$I$31</definedName>
  </definedNames>
  <calcPr fullCalcOnLoad="1"/>
</workbook>
</file>

<file path=xl/comments2.xml><?xml version="1.0" encoding="utf-8"?>
<comments xmlns="http://schemas.openxmlformats.org/spreadsheetml/2006/main">
  <authors>
    <author>CZC08B330</author>
  </authors>
  <commentList>
    <comment ref="L4" authorId="0">
      <text>
        <r>
          <rPr>
            <sz val="9"/>
            <rFont val="ＭＳ Ｐゴシック"/>
            <family val="3"/>
          </rPr>
          <t>四捨五入の関係で、調整
round→rounddown</t>
        </r>
      </text>
    </comment>
    <comment ref="L19" authorId="0">
      <text>
        <r>
          <rPr>
            <sz val="9"/>
            <rFont val="ＭＳ Ｐゴシック"/>
            <family val="3"/>
          </rPr>
          <t>四捨五入の関係で、調整
round→rounddown</t>
        </r>
      </text>
    </comment>
  </commentList>
</comments>
</file>

<file path=xl/sharedStrings.xml><?xml version="1.0" encoding="utf-8"?>
<sst xmlns="http://schemas.openxmlformats.org/spreadsheetml/2006/main" count="554" uniqueCount="145">
  <si>
    <t>歳      入</t>
  </si>
  <si>
    <t>歳      出</t>
  </si>
  <si>
    <t>合計</t>
  </si>
  <si>
    <t>地方譲与税</t>
  </si>
  <si>
    <t>国庫支出金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</si>
  <si>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</si>
  <si>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</si>
  <si>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</si>
  <si>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</si>
  <si>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</si>
  <si>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</si>
  <si>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</si>
  <si>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</si>
  <si>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</si>
  <si>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</si>
  <si>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</si>
  <si>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</si>
  <si>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</si>
  <si>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人件費</t>
  </si>
  <si>
    <t>扶助費</t>
  </si>
  <si>
    <t>物件費</t>
  </si>
  <si>
    <t>維持補修費</t>
  </si>
  <si>
    <t>補助費等</t>
  </si>
  <si>
    <t>積立金</t>
  </si>
  <si>
    <t>投資及び
出資金貸付金</t>
  </si>
  <si>
    <t>繰出金</t>
  </si>
  <si>
    <t>年度</t>
  </si>
  <si>
    <t>失業対策事業費</t>
  </si>
  <si>
    <t>災害復旧事業費</t>
  </si>
  <si>
    <t>普通建設事業費</t>
  </si>
  <si>
    <t>区分</t>
  </si>
  <si>
    <t xml:space="preserve">       土    地  （千㎡）</t>
  </si>
  <si>
    <t xml:space="preserve">       建    物  （千㎡）</t>
  </si>
  <si>
    <t xml:space="preserve">       物    品  （ 台 ）</t>
  </si>
  <si>
    <t xml:space="preserve">       基 金 等  （百万円）</t>
  </si>
  <si>
    <t>－</t>
  </si>
  <si>
    <t>市    税</t>
  </si>
  <si>
    <t>市    債</t>
  </si>
  <si>
    <t>諸  収  入</t>
  </si>
  <si>
    <t>地方消費税交付金</t>
  </si>
  <si>
    <t>県支出金</t>
  </si>
  <si>
    <t>地方交付税</t>
  </si>
  <si>
    <t>使用料及び手数料</t>
  </si>
  <si>
    <t>そ の 他</t>
  </si>
  <si>
    <t>民 生 費</t>
  </si>
  <si>
    <t>教 育 費</t>
  </si>
  <si>
    <t>土 木 費</t>
  </si>
  <si>
    <t>衛 生 費</t>
  </si>
  <si>
    <t>公 債 費</t>
  </si>
  <si>
    <t>消 防 費</t>
  </si>
  <si>
    <t>商 工 費</t>
  </si>
  <si>
    <t>総 務 費</t>
  </si>
  <si>
    <t>１４ 財政</t>
  </si>
  <si>
    <t>財政</t>
  </si>
  <si>
    <t>会計</t>
  </si>
  <si>
    <t>分担金及び負担金</t>
  </si>
  <si>
    <t>農林水産業費</t>
  </si>
  <si>
    <t xml:space="preserve">              年度
区分</t>
  </si>
  <si>
    <t xml:space="preserve">                                                年度
区分</t>
  </si>
  <si>
    <t xml:space="preserve">                         年度
区分</t>
  </si>
  <si>
    <t>資料　財政課</t>
  </si>
  <si>
    <t>（注）地方財政状況に基づく決算額。</t>
  </si>
  <si>
    <t>（注）地方財政状況調査に基づく決算額。</t>
  </si>
  <si>
    <t>（注）地方財政状況調査(公営事業会計等の状況)に基づく決算額。</t>
  </si>
  <si>
    <t>資料　財政課</t>
  </si>
  <si>
    <t>（単位：百万円）</t>
  </si>
  <si>
    <t>　　　平成17年度より旧下総町，旧大栄町分を含む。</t>
  </si>
  <si>
    <t>（注）基金等は，有価証券＋出資金＋債権＋積立基金＋定額基金の合計額。</t>
  </si>
  <si>
    <t>（注）地方財政状況調査に基づく決算額。平成17年度より旧下総町，旧大栄町分を含む。</t>
  </si>
  <si>
    <t>（注）地方財政状況調査に基づく決算額。平成17年度より旧下総町，旧大栄町分を含む。</t>
  </si>
  <si>
    <t>　　　昭和40年度分までの国民健康保険には，昭和42年廃止された国民健康保険直営診療所会計を含む。</t>
  </si>
  <si>
    <t>　　　水道事業のうち昭和29・30年度分は上水道のみであり，昭和40年度分は簡易水道・上水道の合計額である。</t>
  </si>
  <si>
    <t>１４２　一般会計歳入決算額</t>
  </si>
  <si>
    <t>１４３　市税の内訳</t>
  </si>
  <si>
    <t>１４４　市有財産の状況</t>
  </si>
  <si>
    <t>１４５　一般会計歳出決算額（目的別）</t>
  </si>
  <si>
    <t>１４６　一般会計歳出決算額（性質別）</t>
  </si>
  <si>
    <t>１４７　特別会計歳入歳出決算額</t>
  </si>
  <si>
    <t>昭和</t>
  </si>
  <si>
    <t>平成</t>
  </si>
  <si>
    <t>（歳入）</t>
  </si>
  <si>
    <t>（歳出）</t>
  </si>
  <si>
    <t>合計</t>
  </si>
  <si>
    <t>市税</t>
  </si>
  <si>
    <t>地方譲与税</t>
  </si>
  <si>
    <t>利子割交付金</t>
  </si>
  <si>
    <t>配当割交付金</t>
  </si>
  <si>
    <t>株式等譲渡所得割交付金</t>
  </si>
  <si>
    <t>地方消費税
交付金</t>
  </si>
  <si>
    <t>ゴルフ場
利用税交付金</t>
  </si>
  <si>
    <t>自動車取得税
交付金</t>
  </si>
  <si>
    <t>特別地方
消費税交付金</t>
  </si>
  <si>
    <t>地方特例
交付金</t>
  </si>
  <si>
    <t>地方交付税</t>
  </si>
  <si>
    <t>交通安全対策
特別交付金</t>
  </si>
  <si>
    <t>分担金及び
負担金</t>
  </si>
  <si>
    <t>使用料及び
手数料</t>
  </si>
  <si>
    <t>国庫支出金</t>
  </si>
  <si>
    <t>県支出金</t>
  </si>
  <si>
    <t>財産収入</t>
  </si>
  <si>
    <t>寄附金</t>
  </si>
  <si>
    <t>繰越金</t>
  </si>
  <si>
    <t>諸収入</t>
  </si>
  <si>
    <t>市債</t>
  </si>
  <si>
    <t>臨時地方財政
特別交付金</t>
  </si>
  <si>
    <t>繰入金</t>
  </si>
  <si>
    <t>市民税</t>
  </si>
  <si>
    <t>固定資産税</t>
  </si>
  <si>
    <t>軽自動車税</t>
  </si>
  <si>
    <t>市たばこ税</t>
  </si>
  <si>
    <t>電気税</t>
  </si>
  <si>
    <t>ガス税</t>
  </si>
  <si>
    <t>鉱産税</t>
  </si>
  <si>
    <t>木材引取税</t>
  </si>
  <si>
    <t>特別土地
保有税</t>
  </si>
  <si>
    <t>入湯税</t>
  </si>
  <si>
    <t>都市計画税</t>
  </si>
  <si>
    <t>旧法による税</t>
  </si>
  <si>
    <t xml:space="preserve">昭和
</t>
  </si>
  <si>
    <t xml:space="preserve">平成
</t>
  </si>
  <si>
    <t>学校給食
センター</t>
  </si>
  <si>
    <t>歳入</t>
  </si>
  <si>
    <t>歳出</t>
  </si>
  <si>
    <t>国民健康保険　　(事業勘定）</t>
  </si>
  <si>
    <t>国民健康保険（施設勘定）</t>
  </si>
  <si>
    <t>と畜場</t>
  </si>
  <si>
    <t>交通・火災共済</t>
  </si>
  <si>
    <t>下水道事業</t>
  </si>
  <si>
    <t>公設地方
卸売市場</t>
  </si>
  <si>
    <t>老人保険</t>
  </si>
  <si>
    <t>農業集落排水
事業</t>
  </si>
  <si>
    <t>介護保険</t>
  </si>
  <si>
    <t>（介護サービス）</t>
  </si>
  <si>
    <t>後期高齢者</t>
  </si>
  <si>
    <t>水道事業</t>
  </si>
  <si>
    <t>収益的収入</t>
  </si>
  <si>
    <t>収入</t>
  </si>
  <si>
    <t>及び支出</t>
  </si>
  <si>
    <t>支出</t>
  </si>
  <si>
    <t>資本的収入</t>
  </si>
  <si>
    <t>簡易水道事業</t>
  </si>
  <si>
    <t>２２ 一般会計歳入歳出予算 （平成26年度）</t>
  </si>
  <si>
    <t>H25</t>
  </si>
  <si>
    <t>H26</t>
  </si>
  <si>
    <t>駐車場整備事業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</si>
</sst>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###&quot;億&quot;####&quot;万円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&gt;100000000]0&quot;億&quot;0&quot;,&quot;000&quot;万&quot;0&quot;,&quot;000;[&gt;10000]0\,0000;0"/>
    <numFmt numFmtId="212" formatCode="####&quot;億&quot;#&quot;,&quot;###&quot;万円&quot;"/>
    <numFmt numFmtId="213" formatCode="#,##0_);\(#,##0\)\ ;&quot;－&quot;"/>
    <numFmt numFmtId="214" formatCode="General&quot;億&quot;&quot;円&quot;"/>
    <numFmt numFmtId="215" formatCode="&quot;¥&quot;#,##0_);[Red]\(&quot;¥&quot;#,##0\)"/>
  </numFmts>
  <fonts count="59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5"/>
      <color indexed="8"/>
      <name val="ＭＳ Ｐゴシック"/>
      <family val="3"/>
    </font>
    <font>
      <sz val="9"/>
      <name val="ＭＳ Ｐ明朝"/>
      <family val="1"/>
    </font>
    <font>
      <b/>
      <sz val="9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b/>
      <sz val="16"/>
      <name val="ＭＳ Ｐ明朝"/>
      <family val="1"/>
    </font>
    <font>
      <sz val="2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Fill="0" applyBorder="0" applyAlignment="0">
      <protection/>
    </xf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56" fillId="33" borderId="0" xfId="0" applyFont="1" applyFill="1" applyAlignment="1">
      <alignment horizontal="left" vertical="center"/>
    </xf>
    <xf numFmtId="0" fontId="12" fillId="0" borderId="0" xfId="92" applyFont="1" applyAlignment="1">
      <alignment horizontal="center" vertical="center"/>
      <protection/>
    </xf>
    <xf numFmtId="212" fontId="9" fillId="0" borderId="0" xfId="92" applyNumberFormat="1" applyFont="1" applyBorder="1" applyAlignment="1">
      <alignment horizontal="right" vertical="center"/>
      <protection/>
    </xf>
    <xf numFmtId="212" fontId="9" fillId="0" borderId="0" xfId="92" applyNumberFormat="1" applyFont="1" applyFill="1" applyBorder="1" applyAlignment="1">
      <alignment horizontal="right" vertical="center"/>
      <protection/>
    </xf>
    <xf numFmtId="176" fontId="9" fillId="0" borderId="0" xfId="92" applyNumberFormat="1" applyFont="1" applyBorder="1" applyAlignment="1">
      <alignment horizontal="right" vertical="center"/>
      <protection/>
    </xf>
    <xf numFmtId="0" fontId="7" fillId="0" borderId="0" xfId="93" applyFont="1" applyAlignment="1">
      <alignment vertical="center"/>
      <protection/>
    </xf>
    <xf numFmtId="0" fontId="6" fillId="0" borderId="10" xfId="93" applyFont="1" applyBorder="1" applyAlignment="1">
      <alignment horizontal="distributed" vertical="center"/>
      <protection/>
    </xf>
    <xf numFmtId="0" fontId="7" fillId="0" borderId="0" xfId="93" applyFont="1">
      <alignment/>
      <protection/>
    </xf>
    <xf numFmtId="0" fontId="7" fillId="0" borderId="0" xfId="93" applyFont="1" applyBorder="1" applyAlignment="1">
      <alignment vertical="center"/>
      <protection/>
    </xf>
    <xf numFmtId="0" fontId="7" fillId="0" borderId="11" xfId="93" applyFont="1" applyBorder="1" applyAlignment="1">
      <alignment vertical="center"/>
      <protection/>
    </xf>
    <xf numFmtId="0" fontId="0" fillId="0" borderId="11" xfId="93" applyFont="1" applyBorder="1" applyAlignment="1">
      <alignment horizontal="right" vertical="center"/>
      <protection/>
    </xf>
    <xf numFmtId="0" fontId="0" fillId="0" borderId="0" xfId="93" applyFont="1" applyAlignment="1">
      <alignment horizontal="left" vertical="center"/>
      <protection/>
    </xf>
    <xf numFmtId="0" fontId="0" fillId="0" borderId="0" xfId="93" applyFont="1" applyAlignment="1">
      <alignment vertical="center"/>
      <protection/>
    </xf>
    <xf numFmtId="0" fontId="0" fillId="0" borderId="0" xfId="93" applyFont="1" applyBorder="1" applyAlignment="1">
      <alignment horizontal="right" vertical="center"/>
      <protection/>
    </xf>
    <xf numFmtId="177" fontId="7" fillId="0" borderId="0" xfId="93" applyNumberFormat="1" applyFont="1" applyAlignment="1">
      <alignment horizontal="right" vertical="center"/>
      <protection/>
    </xf>
    <xf numFmtId="177" fontId="7" fillId="0" borderId="0" xfId="52" applyNumberFormat="1" applyFont="1" applyAlignment="1">
      <alignment horizontal="right" vertical="center"/>
    </xf>
    <xf numFmtId="177" fontId="7" fillId="0" borderId="0" xfId="93" applyNumberFormat="1" applyFont="1" applyBorder="1" applyAlignment="1">
      <alignment horizontal="right" vertical="center"/>
      <protection/>
    </xf>
    <xf numFmtId="177" fontId="7" fillId="0" borderId="12" xfId="93" applyNumberFormat="1" applyFont="1" applyBorder="1" applyAlignment="1">
      <alignment horizontal="right" vertical="center"/>
      <protection/>
    </xf>
    <xf numFmtId="178" fontId="6" fillId="0" borderId="0" xfId="52" applyNumberFormat="1" applyFont="1" applyAlignment="1">
      <alignment horizontal="right" vertical="center"/>
    </xf>
    <xf numFmtId="177" fontId="6" fillId="0" borderId="0" xfId="93" applyNumberFormat="1" applyFont="1" applyAlignment="1">
      <alignment horizontal="right" vertical="center"/>
      <protection/>
    </xf>
    <xf numFmtId="177" fontId="6" fillId="0" borderId="0" xfId="52" applyNumberFormat="1" applyFont="1" applyAlignment="1">
      <alignment horizontal="right" vertical="center"/>
    </xf>
    <xf numFmtId="177" fontId="6" fillId="0" borderId="0" xfId="52" applyNumberFormat="1" applyFont="1" applyBorder="1" applyAlignment="1">
      <alignment horizontal="right" vertical="center"/>
    </xf>
    <xf numFmtId="177" fontId="6" fillId="0" borderId="11" xfId="52" applyNumberFormat="1" applyFont="1" applyBorder="1" applyAlignment="1">
      <alignment horizontal="right" vertical="center"/>
    </xf>
    <xf numFmtId="178" fontId="6" fillId="0" borderId="0" xfId="93" applyNumberFormat="1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5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13" xfId="93" applyFont="1" applyBorder="1" applyAlignment="1">
      <alignment vertical="center"/>
      <protection/>
    </xf>
    <xf numFmtId="0" fontId="0" fillId="0" borderId="13" xfId="93" applyFont="1" applyBorder="1" applyAlignment="1">
      <alignment horizontal="right" vertical="center"/>
      <protection/>
    </xf>
    <xf numFmtId="0" fontId="0" fillId="0" borderId="14" xfId="93" applyFont="1" applyBorder="1" applyAlignment="1">
      <alignment horizontal="center" vertical="center"/>
      <protection/>
    </xf>
    <xf numFmtId="0" fontId="0" fillId="0" borderId="15" xfId="93" applyFont="1" applyBorder="1" applyAlignment="1">
      <alignment horizontal="center" vertical="center"/>
      <protection/>
    </xf>
    <xf numFmtId="0" fontId="0" fillId="0" borderId="15" xfId="93" applyFont="1" applyBorder="1" applyAlignment="1">
      <alignment vertical="center"/>
      <protection/>
    </xf>
    <xf numFmtId="0" fontId="0" fillId="0" borderId="0" xfId="93" applyFont="1" applyBorder="1" applyAlignment="1">
      <alignment vertical="center"/>
      <protection/>
    </xf>
    <xf numFmtId="0" fontId="0" fillId="0" borderId="16" xfId="93" applyFont="1" applyBorder="1" applyAlignment="1">
      <alignment horizontal="center" vertical="center"/>
      <protection/>
    </xf>
    <xf numFmtId="0" fontId="0" fillId="0" borderId="17" xfId="93" applyFont="1" applyBorder="1" applyAlignment="1">
      <alignment horizontal="center" vertical="center"/>
      <protection/>
    </xf>
    <xf numFmtId="38" fontId="0" fillId="0" borderId="17" xfId="52" applyFont="1" applyBorder="1" applyAlignment="1">
      <alignment horizontal="center" vertical="center"/>
    </xf>
    <xf numFmtId="0" fontId="0" fillId="0" borderId="12" xfId="93" applyFont="1" applyBorder="1" applyAlignment="1">
      <alignment vertical="center"/>
      <protection/>
    </xf>
    <xf numFmtId="0" fontId="0" fillId="0" borderId="18" xfId="93" applyFont="1" applyBorder="1" applyAlignment="1">
      <alignment horizontal="center" vertical="center"/>
      <protection/>
    </xf>
    <xf numFmtId="0" fontId="0" fillId="0" borderId="19" xfId="93" applyFont="1" applyBorder="1" applyAlignment="1">
      <alignment horizontal="center" vertical="center"/>
      <protection/>
    </xf>
    <xf numFmtId="38" fontId="0" fillId="0" borderId="19" xfId="52" applyFont="1" applyBorder="1" applyAlignment="1">
      <alignment horizontal="center" vertical="center"/>
    </xf>
    <xf numFmtId="0" fontId="0" fillId="0" borderId="20" xfId="93" applyFont="1" applyBorder="1" applyAlignment="1">
      <alignment horizontal="distributed" vertical="center" wrapText="1"/>
      <protection/>
    </xf>
    <xf numFmtId="0" fontId="0" fillId="0" borderId="21" xfId="93" applyFont="1" applyBorder="1" applyAlignment="1">
      <alignment horizontal="distributed" vertical="center"/>
      <protection/>
    </xf>
    <xf numFmtId="0" fontId="0" fillId="0" borderId="16" xfId="93" applyFont="1" applyBorder="1" applyAlignment="1">
      <alignment horizontal="distributed" vertical="center"/>
      <protection/>
    </xf>
    <xf numFmtId="0" fontId="0" fillId="0" borderId="18" xfId="93" applyFont="1" applyBorder="1" applyAlignment="1">
      <alignment horizontal="distributed" vertical="center"/>
      <protection/>
    </xf>
    <xf numFmtId="0" fontId="0" fillId="0" borderId="11" xfId="93" applyFont="1" applyBorder="1" applyAlignment="1">
      <alignment vertical="center"/>
      <protection/>
    </xf>
    <xf numFmtId="0" fontId="0" fillId="0" borderId="0" xfId="93" applyFont="1">
      <alignment/>
      <protection/>
    </xf>
    <xf numFmtId="0" fontId="0" fillId="0" borderId="0" xfId="93" applyFont="1" applyAlignment="1">
      <alignment horizontal="center" vertical="center"/>
      <protection/>
    </xf>
    <xf numFmtId="0" fontId="0" fillId="0" borderId="15" xfId="93" applyFont="1" applyBorder="1" applyAlignment="1">
      <alignment/>
      <protection/>
    </xf>
    <xf numFmtId="0" fontId="0" fillId="0" borderId="18" xfId="93" applyFont="1" applyBorder="1" applyAlignment="1">
      <alignment vertical="center"/>
      <protection/>
    </xf>
    <xf numFmtId="0" fontId="0" fillId="0" borderId="19" xfId="93" applyFont="1" applyBorder="1" applyAlignment="1">
      <alignment/>
      <protection/>
    </xf>
    <xf numFmtId="0" fontId="0" fillId="0" borderId="10" xfId="93" applyFont="1" applyBorder="1" applyAlignment="1">
      <alignment horizontal="distributed" vertical="center"/>
      <protection/>
    </xf>
    <xf numFmtId="177" fontId="0" fillId="0" borderId="0" xfId="93" applyNumberFormat="1" applyFont="1" applyAlignment="1">
      <alignment horizontal="right" vertical="center"/>
      <protection/>
    </xf>
    <xf numFmtId="177" fontId="0" fillId="0" borderId="0" xfId="52" applyNumberFormat="1" applyFont="1" applyAlignment="1">
      <alignment horizontal="right" vertical="center"/>
    </xf>
    <xf numFmtId="177" fontId="0" fillId="0" borderId="0" xfId="52" applyNumberFormat="1" applyFont="1" applyBorder="1" applyAlignment="1">
      <alignment horizontal="right" vertical="center"/>
    </xf>
    <xf numFmtId="0" fontId="0" fillId="0" borderId="10" xfId="93" applyFont="1" applyBorder="1" applyAlignment="1">
      <alignment horizontal="distributed" vertical="center" wrapText="1"/>
      <protection/>
    </xf>
    <xf numFmtId="177" fontId="0" fillId="0" borderId="12" xfId="52" applyNumberFormat="1" applyFont="1" applyBorder="1" applyAlignment="1">
      <alignment horizontal="right" vertical="center"/>
    </xf>
    <xf numFmtId="0" fontId="0" fillId="0" borderId="11" xfId="93" applyFont="1" applyBorder="1">
      <alignment/>
      <protection/>
    </xf>
    <xf numFmtId="0" fontId="0" fillId="0" borderId="0" xfId="93" applyFont="1" applyBorder="1">
      <alignment/>
      <protection/>
    </xf>
    <xf numFmtId="0" fontId="0" fillId="0" borderId="0" xfId="93" applyFont="1" applyBorder="1" applyAlignment="1">
      <alignment horizontal="center" vertical="center"/>
      <protection/>
    </xf>
    <xf numFmtId="0" fontId="0" fillId="0" borderId="14" xfId="93" applyFont="1" applyBorder="1" applyAlignment="1">
      <alignment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78" fontId="0" fillId="0" borderId="0" xfId="93" applyNumberFormat="1" applyFont="1" applyAlignment="1">
      <alignment horizontal="right" vertical="center"/>
      <protection/>
    </xf>
    <xf numFmtId="178" fontId="0" fillId="0" borderId="0" xfId="52" applyNumberFormat="1" applyFont="1" applyAlignment="1">
      <alignment horizontal="right" vertical="center"/>
    </xf>
    <xf numFmtId="178" fontId="0" fillId="0" borderId="0" xfId="52" applyNumberFormat="1" applyFont="1" applyBorder="1" applyAlignment="1">
      <alignment horizontal="right" vertical="center"/>
    </xf>
    <xf numFmtId="178" fontId="0" fillId="0" borderId="0" xfId="93" applyNumberFormat="1" applyFont="1" applyBorder="1" applyAlignment="1">
      <alignment horizontal="right" vertical="center"/>
      <protection/>
    </xf>
    <xf numFmtId="178" fontId="0" fillId="0" borderId="12" xfId="93" applyNumberFormat="1" applyFont="1" applyBorder="1" applyAlignment="1">
      <alignment horizontal="right" vertical="center"/>
      <protection/>
    </xf>
    <xf numFmtId="0" fontId="0" fillId="0" borderId="0" xfId="93" applyFont="1" applyAlignment="1">
      <alignment horizontal="right" vertical="center"/>
      <protection/>
    </xf>
    <xf numFmtId="0" fontId="0" fillId="0" borderId="18" xfId="93" applyFont="1" applyBorder="1" applyAlignment="1">
      <alignment/>
      <protection/>
    </xf>
    <xf numFmtId="0" fontId="0" fillId="0" borderId="12" xfId="93" applyFont="1" applyBorder="1" applyAlignment="1">
      <alignment/>
      <protection/>
    </xf>
    <xf numFmtId="0" fontId="0" fillId="0" borderId="20" xfId="93" applyFont="1" applyBorder="1">
      <alignment/>
      <protection/>
    </xf>
    <xf numFmtId="177" fontId="0" fillId="0" borderId="0" xfId="93" applyNumberFormat="1" applyFont="1" applyBorder="1" applyAlignment="1">
      <alignment horizontal="right" vertical="center"/>
      <protection/>
    </xf>
    <xf numFmtId="0" fontId="0" fillId="0" borderId="22" xfId="93" applyFont="1" applyBorder="1">
      <alignment/>
      <protection/>
    </xf>
    <xf numFmtId="0" fontId="0" fillId="0" borderId="12" xfId="93" applyFont="1" applyBorder="1">
      <alignment/>
      <protection/>
    </xf>
    <xf numFmtId="0" fontId="0" fillId="0" borderId="23" xfId="93" applyFont="1" applyBorder="1">
      <alignment/>
      <protection/>
    </xf>
    <xf numFmtId="177" fontId="0" fillId="0" borderId="12" xfId="93" applyNumberFormat="1" applyFont="1" applyBorder="1" applyAlignment="1">
      <alignment horizontal="right" vertical="center"/>
      <protection/>
    </xf>
    <xf numFmtId="38" fontId="0" fillId="0" borderId="19" xfId="52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92" applyFont="1">
      <alignment/>
      <protection/>
    </xf>
    <xf numFmtId="0" fontId="0" fillId="0" borderId="0" xfId="92" applyFont="1" applyAlignment="1">
      <alignment horizontal="centerContinuous" vertical="center"/>
      <protection/>
    </xf>
    <xf numFmtId="0" fontId="0" fillId="0" borderId="0" xfId="92" applyFont="1" applyBorder="1" applyAlignment="1">
      <alignment horizontal="left" vertical="center" wrapText="1"/>
      <protection/>
    </xf>
    <xf numFmtId="0" fontId="0" fillId="0" borderId="0" xfId="92" applyFont="1" applyFill="1" applyAlignment="1">
      <alignment horizontal="center"/>
      <protection/>
    </xf>
    <xf numFmtId="0" fontId="0" fillId="0" borderId="0" xfId="92" applyFont="1" applyFill="1" applyBorder="1" applyAlignment="1">
      <alignment horizontal="left" vertical="center" wrapText="1"/>
      <protection/>
    </xf>
    <xf numFmtId="0" fontId="0" fillId="0" borderId="0" xfId="92" applyFont="1" applyBorder="1" applyAlignment="1">
      <alignment horizontal="distributed" vertical="center"/>
      <protection/>
    </xf>
    <xf numFmtId="0" fontId="0" fillId="0" borderId="0" xfId="92" applyFont="1" applyFill="1">
      <alignment/>
      <protection/>
    </xf>
    <xf numFmtId="176" fontId="0" fillId="34" borderId="0" xfId="92" applyNumberFormat="1" applyFont="1" applyFill="1" applyAlignment="1">
      <alignment vertical="center"/>
      <protection/>
    </xf>
    <xf numFmtId="176" fontId="0" fillId="0" borderId="0" xfId="92" applyNumberFormat="1" applyFont="1" applyAlignment="1">
      <alignment vertical="center"/>
      <protection/>
    </xf>
    <xf numFmtId="176" fontId="0" fillId="34" borderId="0" xfId="92" applyNumberFormat="1" applyFont="1" applyFill="1" applyAlignment="1">
      <alignment horizontal="right" vertical="center"/>
      <protection/>
    </xf>
    <xf numFmtId="176" fontId="0" fillId="0" borderId="0" xfId="92" applyNumberFormat="1" applyFont="1" applyAlignment="1">
      <alignment horizontal="right" vertical="center"/>
      <protection/>
    </xf>
    <xf numFmtId="0" fontId="0" fillId="0" borderId="0" xfId="92" applyFont="1">
      <alignment/>
      <protection/>
    </xf>
    <xf numFmtId="0" fontId="57" fillId="0" borderId="13" xfId="0" applyFont="1" applyBorder="1" applyAlignment="1">
      <alignment horizontal="distributed" vertical="center" indent="1"/>
    </xf>
    <xf numFmtId="0" fontId="57" fillId="0" borderId="0" xfId="0" applyFont="1" applyBorder="1" applyAlignment="1">
      <alignment horizontal="distributed" vertical="center" indent="1"/>
    </xf>
    <xf numFmtId="0" fontId="57" fillId="0" borderId="24" xfId="0" applyFont="1" applyBorder="1" applyAlignment="1">
      <alignment horizontal="distributed" vertical="center" indent="1"/>
    </xf>
    <xf numFmtId="0" fontId="13" fillId="0" borderId="25" xfId="92" applyFont="1" applyBorder="1" applyAlignment="1">
      <alignment horizontal="center" vertical="center"/>
      <protection/>
    </xf>
    <xf numFmtId="0" fontId="0" fillId="0" borderId="26" xfId="0" applyFont="1" applyBorder="1" applyAlignment="1">
      <alignment/>
    </xf>
    <xf numFmtId="214" fontId="12" fillId="0" borderId="27" xfId="92" applyNumberFormat="1" applyFont="1" applyFill="1" applyBorder="1" applyAlignment="1">
      <alignment horizontal="center" vertical="center"/>
      <protection/>
    </xf>
    <xf numFmtId="214" fontId="0" fillId="0" borderId="28" xfId="0" applyNumberFormat="1" applyFont="1" applyFill="1" applyBorder="1" applyAlignment="1">
      <alignment/>
    </xf>
    <xf numFmtId="0" fontId="13" fillId="0" borderId="26" xfId="92" applyFont="1" applyBorder="1" applyAlignment="1">
      <alignment horizontal="center" vertical="center"/>
      <protection/>
    </xf>
    <xf numFmtId="0" fontId="5" fillId="0" borderId="0" xfId="92" applyFont="1" applyAlignment="1">
      <alignment horizontal="center" vertical="center"/>
      <protection/>
    </xf>
    <xf numFmtId="0" fontId="5" fillId="0" borderId="0" xfId="93" applyFont="1" applyAlignment="1">
      <alignment horizontal="center" vertical="center"/>
      <protection/>
    </xf>
    <xf numFmtId="0" fontId="0" fillId="0" borderId="29" xfId="93" applyFont="1" applyBorder="1" applyAlignment="1">
      <alignment horizontal="left" vertical="justify" wrapText="1"/>
      <protection/>
    </xf>
    <xf numFmtId="0" fontId="0" fillId="0" borderId="30" xfId="93" applyFont="1" applyBorder="1" applyAlignment="1">
      <alignment horizontal="left" vertical="justify"/>
      <protection/>
    </xf>
    <xf numFmtId="0" fontId="0" fillId="0" borderId="31" xfId="93" applyFont="1" applyBorder="1" applyAlignment="1">
      <alignment horizontal="left" vertical="justify"/>
      <protection/>
    </xf>
    <xf numFmtId="0" fontId="0" fillId="0" borderId="0" xfId="93" applyFont="1" applyBorder="1" applyAlignment="1">
      <alignment horizontal="center" vertical="center"/>
      <protection/>
    </xf>
    <xf numFmtId="0" fontId="5" fillId="0" borderId="0" xfId="93" applyFont="1" applyBorder="1" applyAlignment="1">
      <alignment horizontal="center" vertical="center"/>
      <protection/>
    </xf>
    <xf numFmtId="0" fontId="0" fillId="0" borderId="32" xfId="93" applyFont="1" applyBorder="1" applyAlignment="1">
      <alignment horizontal="left" vertical="justify" wrapText="1"/>
      <protection/>
    </xf>
    <xf numFmtId="0" fontId="0" fillId="0" borderId="32" xfId="93" applyFont="1" applyBorder="1" applyAlignment="1">
      <alignment horizontal="left" vertical="justify"/>
      <protection/>
    </xf>
    <xf numFmtId="0" fontId="0" fillId="0" borderId="29" xfId="93" applyFont="1" applyBorder="1" applyAlignment="1">
      <alignment horizontal="left" vertical="justify"/>
      <protection/>
    </xf>
    <xf numFmtId="0" fontId="0" fillId="0" borderId="33" xfId="93" applyFont="1" applyBorder="1" applyAlignment="1">
      <alignment horizontal="left" vertical="justify"/>
      <protection/>
    </xf>
    <xf numFmtId="0" fontId="0" fillId="0" borderId="34" xfId="93" applyFont="1" applyBorder="1" applyAlignment="1">
      <alignment horizontal="left" vertical="justify"/>
      <protection/>
    </xf>
    <xf numFmtId="178" fontId="0" fillId="0" borderId="17" xfId="93" applyNumberFormat="1" applyFont="1" applyBorder="1" applyAlignment="1">
      <alignment horizontal="right" vertical="center"/>
      <protection/>
    </xf>
    <xf numFmtId="178" fontId="0" fillId="0" borderId="0" xfId="93" applyNumberFormat="1" applyFont="1" applyAlignment="1">
      <alignment horizontal="right" vertical="center"/>
      <protection/>
    </xf>
    <xf numFmtId="0" fontId="0" fillId="0" borderId="35" xfId="93" applyFont="1" applyBorder="1" applyAlignment="1">
      <alignment horizontal="distributed" vertical="center" wrapText="1"/>
      <protection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6" fillId="0" borderId="35" xfId="93" applyFont="1" applyBorder="1" applyAlignment="1">
      <alignment horizontal="distributed" vertical="center"/>
      <protection/>
    </xf>
    <xf numFmtId="0" fontId="6" fillId="0" borderId="10" xfId="0" applyFont="1" applyBorder="1" applyAlignment="1">
      <alignment/>
    </xf>
    <xf numFmtId="0" fontId="0" fillId="0" borderId="35" xfId="93" applyFont="1" applyBorder="1" applyAlignment="1">
      <alignment horizontal="distributed" vertical="center"/>
      <protection/>
    </xf>
    <xf numFmtId="0" fontId="0" fillId="0" borderId="10" xfId="0" applyFont="1" applyBorder="1" applyAlignment="1">
      <alignment vertical="center"/>
    </xf>
    <xf numFmtId="0" fontId="7" fillId="0" borderId="35" xfId="93" applyFont="1" applyBorder="1" applyAlignment="1">
      <alignment horizontal="distributed" vertical="center" wrapText="1"/>
      <protection/>
    </xf>
    <xf numFmtId="0" fontId="7" fillId="0" borderId="10" xfId="0" applyFont="1" applyBorder="1" applyAlignment="1">
      <alignment vertical="center"/>
    </xf>
    <xf numFmtId="0" fontId="0" fillId="0" borderId="20" xfId="93" applyFont="1" applyBorder="1" applyAlignment="1">
      <alignment horizontal="distributed" vertical="center" wrapText="1"/>
      <protection/>
    </xf>
    <xf numFmtId="0" fontId="0" fillId="0" borderId="21" xfId="93" applyFont="1" applyBorder="1" applyAlignment="1">
      <alignment horizontal="distributed" vertical="center"/>
      <protection/>
    </xf>
    <xf numFmtId="0" fontId="0" fillId="0" borderId="22" xfId="93" applyFont="1" applyBorder="1" applyAlignment="1">
      <alignment horizontal="distributed" vertical="center"/>
      <protection/>
    </xf>
    <xf numFmtId="0" fontId="0" fillId="0" borderId="16" xfId="93" applyFont="1" applyBorder="1" applyAlignment="1">
      <alignment horizontal="distributed" vertical="center"/>
      <protection/>
    </xf>
    <xf numFmtId="0" fontId="0" fillId="0" borderId="36" xfId="93" applyFont="1" applyBorder="1" applyAlignment="1">
      <alignment horizontal="center" vertical="center"/>
      <protection/>
    </xf>
    <xf numFmtId="0" fontId="0" fillId="0" borderId="20" xfId="0" applyFont="1" applyBorder="1" applyAlignment="1">
      <alignment vertical="center"/>
    </xf>
    <xf numFmtId="0" fontId="0" fillId="0" borderId="19" xfId="93" applyFont="1" applyBorder="1" applyAlignment="1">
      <alignment horizontal="center" vertical="center"/>
      <protection/>
    </xf>
    <xf numFmtId="0" fontId="0" fillId="0" borderId="23" xfId="0" applyFont="1" applyBorder="1" applyAlignment="1">
      <alignment vertical="center"/>
    </xf>
    <xf numFmtId="0" fontId="0" fillId="0" borderId="11" xfId="93" applyFont="1" applyBorder="1" applyAlignment="1">
      <alignment horizontal="distributed" vertical="center" wrapText="1"/>
      <protection/>
    </xf>
    <xf numFmtId="0" fontId="0" fillId="0" borderId="12" xfId="93" applyFont="1" applyBorder="1" applyAlignment="1">
      <alignment horizontal="distributed" vertical="center" wrapText="1"/>
      <protection/>
    </xf>
    <xf numFmtId="0" fontId="0" fillId="0" borderId="23" xfId="93" applyFont="1" applyBorder="1" applyAlignment="1">
      <alignment horizontal="distributed" vertical="center" wrapText="1"/>
      <protection/>
    </xf>
    <xf numFmtId="0" fontId="0" fillId="0" borderId="20" xfId="93" applyFont="1" applyBorder="1" applyAlignment="1">
      <alignment horizontal="distributed" vertical="center"/>
      <protection/>
    </xf>
    <xf numFmtId="0" fontId="0" fillId="0" borderId="23" xfId="93" applyFont="1" applyBorder="1" applyAlignment="1">
      <alignment horizontal="distributed" vertical="center"/>
      <protection/>
    </xf>
    <xf numFmtId="0" fontId="0" fillId="0" borderId="18" xfId="93" applyFont="1" applyBorder="1" applyAlignment="1">
      <alignment horizontal="distributed" vertical="center"/>
      <protection/>
    </xf>
    <xf numFmtId="0" fontId="0" fillId="0" borderId="20" xfId="93" applyFont="1" applyBorder="1" applyAlignment="1">
      <alignment horizontal="center" vertical="center"/>
      <protection/>
    </xf>
    <xf numFmtId="0" fontId="0" fillId="0" borderId="12" xfId="93" applyFont="1" applyBorder="1" applyAlignment="1">
      <alignment horizontal="distributed" vertical="center"/>
      <protection/>
    </xf>
    <xf numFmtId="0" fontId="0" fillId="0" borderId="20" xfId="93" applyFont="1" applyBorder="1" applyAlignment="1">
      <alignment horizontal="center" vertical="center" textRotation="255" shrinkToFit="1"/>
      <protection/>
    </xf>
    <xf numFmtId="0" fontId="0" fillId="0" borderId="22" xfId="93" applyFont="1" applyBorder="1" applyAlignment="1">
      <alignment horizontal="center" vertical="center" textRotation="255" shrinkToFit="1"/>
      <protection/>
    </xf>
    <xf numFmtId="0" fontId="0" fillId="0" borderId="23" xfId="93" applyFont="1" applyBorder="1" applyAlignment="1">
      <alignment horizontal="center" vertical="center" textRotation="255" shrinkToFit="1"/>
      <protection/>
    </xf>
    <xf numFmtId="0" fontId="0" fillId="0" borderId="17" xfId="93" applyFont="1" applyBorder="1" applyAlignment="1">
      <alignment horizontal="center" vertical="center"/>
      <protection/>
    </xf>
    <xf numFmtId="0" fontId="0" fillId="0" borderId="22" xfId="0" applyFont="1" applyBorder="1" applyAlignment="1">
      <alignment vertical="center"/>
    </xf>
    <xf numFmtId="0" fontId="0" fillId="0" borderId="11" xfId="93" applyFont="1" applyBorder="1" applyAlignment="1">
      <alignment horizontal="distributed" vertical="center"/>
      <protection/>
    </xf>
    <xf numFmtId="0" fontId="0" fillId="0" borderId="20" xfId="0" applyFont="1" applyBorder="1" applyAlignment="1">
      <alignment horizontal="distributed" vertical="center"/>
    </xf>
    <xf numFmtId="0" fontId="7" fillId="0" borderId="11" xfId="93" applyFont="1" applyBorder="1" applyAlignment="1">
      <alignment horizontal="distributed" vertical="center"/>
      <protection/>
    </xf>
    <xf numFmtId="0" fontId="7" fillId="0" borderId="20" xfId="93" applyFont="1" applyBorder="1" applyAlignment="1">
      <alignment horizontal="distributed" vertical="center"/>
      <protection/>
    </xf>
    <xf numFmtId="0" fontId="7" fillId="0" borderId="12" xfId="93" applyFont="1" applyBorder="1" applyAlignment="1">
      <alignment horizontal="distributed" vertical="center"/>
      <protection/>
    </xf>
    <xf numFmtId="0" fontId="7" fillId="0" borderId="23" xfId="93" applyFont="1" applyBorder="1" applyAlignment="1">
      <alignment horizontal="distributed" vertical="center"/>
      <protection/>
    </xf>
    <xf numFmtId="0" fontId="0" fillId="0" borderId="23" xfId="93" applyFont="1" applyBorder="1" applyAlignment="1">
      <alignment horizontal="center" vertical="center"/>
      <protection/>
    </xf>
    <xf numFmtId="0" fontId="0" fillId="0" borderId="22" xfId="93" applyFont="1" applyBorder="1" applyAlignment="1">
      <alignment horizontal="center" vertical="center" textRotation="255"/>
      <protection/>
    </xf>
    <xf numFmtId="0" fontId="7" fillId="0" borderId="23" xfId="0" applyFont="1" applyBorder="1" applyAlignment="1">
      <alignment horizontal="distributed" vertical="center"/>
    </xf>
    <xf numFmtId="0" fontId="0" fillId="0" borderId="11" xfId="93" applyFont="1" applyBorder="1" applyAlignment="1">
      <alignment vertical="center" shrinkToFit="1"/>
      <protection/>
    </xf>
    <xf numFmtId="0" fontId="0" fillId="0" borderId="20" xfId="93" applyFont="1" applyBorder="1" applyAlignment="1">
      <alignment vertical="center" shrinkToFit="1"/>
      <protection/>
    </xf>
    <xf numFmtId="0" fontId="0" fillId="0" borderId="12" xfId="93" applyFont="1" applyBorder="1" applyAlignment="1">
      <alignment vertical="center" shrinkToFit="1"/>
      <protection/>
    </xf>
    <xf numFmtId="0" fontId="0" fillId="0" borderId="23" xfId="93" applyFont="1" applyBorder="1" applyAlignment="1">
      <alignment vertical="center" shrinkToFit="1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10" xfId="64"/>
    <cellStyle name="標準 2 11" xfId="65"/>
    <cellStyle name="標準 2 12" xfId="66"/>
    <cellStyle name="標準 2 13" xfId="67"/>
    <cellStyle name="標準 2 14" xfId="68"/>
    <cellStyle name="標準 2 15" xfId="69"/>
    <cellStyle name="標準 2 16" xfId="70"/>
    <cellStyle name="標準 2 17" xfId="71"/>
    <cellStyle name="標準 2 18" xfId="72"/>
    <cellStyle name="標準 2 19" xfId="73"/>
    <cellStyle name="標準 2 2" xfId="74"/>
    <cellStyle name="標準 2 4" xfId="75"/>
    <cellStyle name="標準 2 5" xfId="76"/>
    <cellStyle name="標準 2 6" xfId="77"/>
    <cellStyle name="標準 2 7" xfId="78"/>
    <cellStyle name="標準 2 8" xfId="79"/>
    <cellStyle name="標準 2 9" xfId="80"/>
    <cellStyle name="標準 3" xfId="81"/>
    <cellStyle name="標準 3 2" xfId="82"/>
    <cellStyle name="標準 3 3" xfId="83"/>
    <cellStyle name="標準 3 4" xfId="84"/>
    <cellStyle name="標準 3 5" xfId="85"/>
    <cellStyle name="標準 3 6" xfId="86"/>
    <cellStyle name="標準 3 7" xfId="87"/>
    <cellStyle name="標準 3 8" xfId="88"/>
    <cellStyle name="標準 3 9" xfId="89"/>
    <cellStyle name="標準 4" xfId="90"/>
    <cellStyle name="標準 5" xfId="91"/>
    <cellStyle name="標準_⑮１３５～１４２ページ" xfId="92"/>
    <cellStyle name="標準_財政課" xfId="93"/>
    <cellStyle name="Followed Hyperlink" xfId="94"/>
    <cellStyle name="良い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5"/>
          <c:y val="0.134"/>
          <c:w val="0.644"/>
          <c:h val="0.872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66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6666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33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'134'!$K$4:$K$14</c:f>
            </c:strRef>
          </c:cat>
          <c:val>
            <c:numRef>
              <c:f>'134'!$L$4:$L$14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5"/>
          <c:y val="0.134"/>
          <c:w val="0.644"/>
          <c:h val="0.872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66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6666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'134'!$K$19:$K$28</c:f>
            </c:strRef>
          </c:cat>
          <c:val>
            <c:numRef>
              <c:f>'134'!$L$19:$L$28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523875"/>
        <a:ext cx="66294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30</xdr:row>
      <xdr:rowOff>314325</xdr:rowOff>
    </xdr:to>
    <xdr:graphicFrame>
      <xdr:nvGraphicFramePr>
        <xdr:cNvPr id="2" name="Chart 2"/>
        <xdr:cNvGraphicFramePr/>
      </xdr:nvGraphicFramePr>
      <xdr:xfrm>
        <a:off x="0" y="5381625"/>
        <a:ext cx="66294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209550</xdr:rowOff>
    </xdr:from>
    <xdr:to>
      <xdr:col>3</xdr:col>
      <xdr:colOff>123825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381125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95250</xdr:rowOff>
    </xdr:from>
    <xdr:to>
      <xdr:col>3</xdr:col>
      <xdr:colOff>209550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381125" y="876300"/>
          <a:ext cx="8572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819150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28650"/>
          <a:ext cx="102870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:P1"/>
    </sheetView>
  </sheetViews>
  <sheetFormatPr defaultColWidth="9.00390625" defaultRowHeight="13.5"/>
  <cols>
    <col min="1" max="5" width="9.00390625" style="25" customWidth="1"/>
    <col min="6" max="6" width="13.75390625" style="25" customWidth="1"/>
    <col min="7" max="7" width="36.00390625" style="25" bestFit="1" customWidth="1"/>
    <col min="8" max="16384" width="9.00390625" style="25" customWidth="1"/>
  </cols>
  <sheetData>
    <row r="1" ht="3.75" customHeight="1"/>
    <row r="2" ht="34.5" customHeight="1">
      <c r="G2" s="26"/>
    </row>
    <row r="3" ht="18.75" customHeight="1">
      <c r="G3" s="26"/>
    </row>
    <row r="4" ht="34.5" customHeight="1">
      <c r="G4" s="26"/>
    </row>
    <row r="5" ht="18.75" customHeight="1">
      <c r="G5" s="26"/>
    </row>
    <row r="6" ht="34.5" customHeight="1">
      <c r="G6" s="26"/>
    </row>
    <row r="7" ht="18.75" customHeight="1">
      <c r="G7" s="26"/>
    </row>
    <row r="8" ht="34.5" customHeight="1">
      <c r="G8" s="26"/>
    </row>
    <row r="9" ht="18.75" customHeight="1">
      <c r="G9" s="26"/>
    </row>
    <row r="10" spans="1:7" ht="34.5" customHeight="1">
      <c r="A10" s="92" t="s">
        <v>53</v>
      </c>
      <c r="B10" s="92"/>
      <c r="C10" s="92"/>
      <c r="D10" s="92"/>
      <c r="E10" s="92"/>
      <c r="F10" s="27"/>
      <c r="G10" s="26"/>
    </row>
    <row r="11" spans="1:7" ht="18.75" customHeight="1">
      <c r="A11" s="93"/>
      <c r="B11" s="93"/>
      <c r="C11" s="93"/>
      <c r="D11" s="93"/>
      <c r="E11" s="93"/>
      <c r="F11" s="27"/>
      <c r="G11" s="26"/>
    </row>
    <row r="12" spans="1:7" ht="34.5" customHeight="1">
      <c r="A12" s="93"/>
      <c r="B12" s="93"/>
      <c r="C12" s="93"/>
      <c r="D12" s="93"/>
      <c r="E12" s="93"/>
      <c r="F12" s="27"/>
      <c r="G12" s="26"/>
    </row>
    <row r="13" spans="1:7" ht="18.75" customHeight="1">
      <c r="A13" s="94"/>
      <c r="B13" s="94"/>
      <c r="C13" s="94"/>
      <c r="D13" s="94"/>
      <c r="E13" s="94"/>
      <c r="F13" s="27"/>
      <c r="G13" s="26"/>
    </row>
    <row r="14" ht="34.5" customHeight="1">
      <c r="G14" s="26"/>
    </row>
    <row r="15" ht="18.75" customHeight="1">
      <c r="G15" s="26"/>
    </row>
    <row r="16" ht="34.5" customHeight="1">
      <c r="G16" s="26"/>
    </row>
    <row r="17" ht="18.75" customHeight="1">
      <c r="G17" s="26"/>
    </row>
    <row r="18" ht="34.5" customHeight="1">
      <c r="G18" s="26"/>
    </row>
    <row r="19" ht="18.75" customHeight="1">
      <c r="G19" s="26"/>
    </row>
    <row r="20" ht="34.5" customHeight="1">
      <c r="G20" s="26"/>
    </row>
    <row r="21" ht="18.75" customHeight="1">
      <c r="G21" s="26"/>
    </row>
    <row r="22" ht="34.5" customHeight="1">
      <c r="G22" s="26"/>
    </row>
    <row r="23" ht="18.75" customHeight="1">
      <c r="G23" s="26"/>
    </row>
    <row r="24" ht="34.5" customHeight="1">
      <c r="G24" s="26"/>
    </row>
    <row r="25" ht="18.75" customHeight="1">
      <c r="G25" s="26"/>
    </row>
    <row r="26" ht="34.5" customHeight="1">
      <c r="G26" s="26"/>
    </row>
    <row r="27" ht="18.75" customHeight="1">
      <c r="G27" s="28"/>
    </row>
    <row r="28" ht="34.5" customHeight="1">
      <c r="G28" s="1" t="s">
        <v>52</v>
      </c>
    </row>
    <row r="29" ht="18.75" customHeight="1">
      <c r="G29" s="28"/>
    </row>
    <row r="30" ht="34.5" customHeight="1">
      <c r="G30" s="26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:P1"/>
    </sheetView>
  </sheetViews>
  <sheetFormatPr defaultColWidth="9.00390625" defaultRowHeight="13.5"/>
  <cols>
    <col min="1" max="4" width="9.00390625" style="80" customWidth="1"/>
    <col min="5" max="5" width="15.00390625" style="80" customWidth="1"/>
    <col min="6" max="9" width="9.00390625" style="80" customWidth="1"/>
    <col min="10" max="10" width="2.25390625" style="79" customWidth="1"/>
    <col min="11" max="11" width="18.375" style="80" hidden="1" customWidth="1"/>
    <col min="12" max="12" width="12.875" style="80" hidden="1" customWidth="1"/>
    <col min="13" max="13" width="2.25390625" style="79" hidden="1" customWidth="1"/>
    <col min="14" max="15" width="11.50390625" style="80" hidden="1" customWidth="1"/>
    <col min="16" max="16" width="0" style="80" hidden="1" customWidth="1"/>
    <col min="17" max="16384" width="9.00390625" style="80" customWidth="1"/>
  </cols>
  <sheetData>
    <row r="1" spans="1:9" ht="24.75" customHeight="1">
      <c r="A1" s="100" t="s">
        <v>141</v>
      </c>
      <c r="B1" s="100"/>
      <c r="C1" s="100"/>
      <c r="D1" s="100"/>
      <c r="E1" s="100"/>
      <c r="F1" s="100"/>
      <c r="G1" s="100"/>
      <c r="H1" s="100"/>
      <c r="I1" s="100"/>
    </row>
    <row r="2" s="79" customFormat="1" ht="16.5" customHeight="1"/>
    <row r="3" spans="4:15" ht="24.75" customHeight="1">
      <c r="D3" s="81"/>
      <c r="E3" s="2"/>
      <c r="F3" s="81"/>
      <c r="H3" s="95" t="s">
        <v>0</v>
      </c>
      <c r="I3" s="96"/>
      <c r="N3" s="91" t="s">
        <v>143</v>
      </c>
      <c r="O3" s="80" t="s">
        <v>142</v>
      </c>
    </row>
    <row r="4" spans="8:15" ht="24.75" customHeight="1">
      <c r="H4" s="97">
        <f>ROUND(N15/100000,0)</f>
        <v>615</v>
      </c>
      <c r="I4" s="98"/>
      <c r="K4" s="82" t="s">
        <v>36</v>
      </c>
      <c r="L4" s="3">
        <f>ROUNDDOWN(N4/10,0)</f>
        <v>3112179</v>
      </c>
      <c r="N4" s="87">
        <v>31121797</v>
      </c>
      <c r="O4" s="88">
        <v>30270845</v>
      </c>
    </row>
    <row r="5" spans="9:15" ht="24.75" customHeight="1">
      <c r="I5" s="83"/>
      <c r="K5" s="82" t="s">
        <v>4</v>
      </c>
      <c r="L5" s="3">
        <f aca="true" t="shared" si="0" ref="L5:L13">ROUND(N5/10,0)</f>
        <v>742793</v>
      </c>
      <c r="N5" s="87">
        <v>7427933</v>
      </c>
      <c r="O5" s="88">
        <v>6751894</v>
      </c>
    </row>
    <row r="6" spans="9:15" ht="24.75" customHeight="1">
      <c r="I6" s="83"/>
      <c r="K6" s="82" t="s">
        <v>37</v>
      </c>
      <c r="L6" s="3">
        <f t="shared" si="0"/>
        <v>527140</v>
      </c>
      <c r="N6" s="87">
        <v>5271400</v>
      </c>
      <c r="O6" s="88">
        <v>3741000</v>
      </c>
    </row>
    <row r="7" spans="9:15" ht="24.75" customHeight="1">
      <c r="I7" s="83"/>
      <c r="K7" s="82" t="s">
        <v>38</v>
      </c>
      <c r="L7" s="3">
        <f t="shared" si="0"/>
        <v>475380</v>
      </c>
      <c r="N7" s="87">
        <v>4753801</v>
      </c>
      <c r="O7" s="88">
        <v>2606007</v>
      </c>
    </row>
    <row r="8" spans="9:15" ht="24.75" customHeight="1">
      <c r="I8" s="83"/>
      <c r="K8" s="82" t="s">
        <v>41</v>
      </c>
      <c r="L8" s="3">
        <f>ROUND(N8/10,0)</f>
        <v>241000</v>
      </c>
      <c r="N8" s="87">
        <v>2410000</v>
      </c>
      <c r="O8" s="88">
        <v>2405000</v>
      </c>
    </row>
    <row r="9" spans="9:15" ht="24.75" customHeight="1">
      <c r="I9" s="83"/>
      <c r="K9" s="82" t="s">
        <v>39</v>
      </c>
      <c r="L9" s="3">
        <f t="shared" si="0"/>
        <v>240500</v>
      </c>
      <c r="N9" s="87">
        <v>2405000</v>
      </c>
      <c r="O9" s="88">
        <v>1759000</v>
      </c>
    </row>
    <row r="10" spans="9:15" ht="24.75" customHeight="1">
      <c r="I10" s="83"/>
      <c r="K10" s="82" t="s">
        <v>40</v>
      </c>
      <c r="L10" s="3">
        <f t="shared" si="0"/>
        <v>220843</v>
      </c>
      <c r="N10" s="87">
        <v>2208426</v>
      </c>
      <c r="O10" s="88">
        <v>2118040</v>
      </c>
    </row>
    <row r="11" spans="9:15" ht="24.75" customHeight="1">
      <c r="I11" s="83"/>
      <c r="K11" s="82" t="s">
        <v>55</v>
      </c>
      <c r="L11" s="3">
        <f t="shared" si="0"/>
        <v>165129</v>
      </c>
      <c r="N11" s="87">
        <v>1651287</v>
      </c>
      <c r="O11" s="88">
        <v>1760647</v>
      </c>
    </row>
    <row r="12" spans="9:15" ht="24.75" customHeight="1">
      <c r="I12" s="83"/>
      <c r="K12" s="84" t="s">
        <v>42</v>
      </c>
      <c r="L12" s="4">
        <f>ROUND(N12/10,0)</f>
        <v>97491</v>
      </c>
      <c r="N12" s="87">
        <v>974907</v>
      </c>
      <c r="O12" s="88">
        <v>1003957</v>
      </c>
    </row>
    <row r="13" spans="9:15" ht="24.75" customHeight="1">
      <c r="I13" s="83"/>
      <c r="K13" s="84" t="s">
        <v>3</v>
      </c>
      <c r="L13" s="3">
        <f t="shared" si="0"/>
        <v>50200</v>
      </c>
      <c r="N13" s="87">
        <v>502000</v>
      </c>
      <c r="O13" s="88">
        <v>512000</v>
      </c>
    </row>
    <row r="14" spans="11:15" ht="24.75" customHeight="1">
      <c r="K14" s="82" t="s">
        <v>43</v>
      </c>
      <c r="L14" s="4">
        <f>ROUND(N14/10,0)</f>
        <v>277345</v>
      </c>
      <c r="N14" s="87">
        <f>N15-SUM(N4:N13)</f>
        <v>2773449</v>
      </c>
      <c r="O14" s="88">
        <f>O15-SUM(O4:O13)</f>
        <v>3071610</v>
      </c>
    </row>
    <row r="15" spans="11:15" ht="24.75" customHeight="1">
      <c r="K15" s="82" t="s">
        <v>2</v>
      </c>
      <c r="L15" s="3">
        <f>SUM(L4:L14)</f>
        <v>6150000</v>
      </c>
      <c r="N15" s="87">
        <v>61500000</v>
      </c>
      <c r="O15" s="88">
        <v>56000000</v>
      </c>
    </row>
    <row r="16" spans="11:12" ht="24.75" customHeight="1">
      <c r="K16" s="82"/>
      <c r="L16" s="5"/>
    </row>
    <row r="17" spans="11:12" ht="36" customHeight="1">
      <c r="K17" s="85"/>
      <c r="L17" s="5"/>
    </row>
    <row r="18" spans="8:15" ht="24.75" customHeight="1">
      <c r="H18" s="95" t="s">
        <v>1</v>
      </c>
      <c r="I18" s="99"/>
      <c r="K18" s="82"/>
      <c r="L18" s="5"/>
      <c r="N18" s="91" t="s">
        <v>143</v>
      </c>
      <c r="O18" s="80" t="s">
        <v>142</v>
      </c>
    </row>
    <row r="19" spans="8:15" ht="24.75" customHeight="1">
      <c r="H19" s="97">
        <f>ROUND(N29/100000,0)</f>
        <v>615</v>
      </c>
      <c r="I19" s="98"/>
      <c r="K19" s="82" t="s">
        <v>44</v>
      </c>
      <c r="L19" s="3">
        <f>ROUNDDOWN(N19/10,0)</f>
        <v>1782944</v>
      </c>
      <c r="N19" s="89">
        <v>17829445</v>
      </c>
      <c r="O19" s="90">
        <v>17027138</v>
      </c>
    </row>
    <row r="20" spans="9:15" ht="24.75" customHeight="1">
      <c r="I20" s="86"/>
      <c r="K20" s="82" t="s">
        <v>46</v>
      </c>
      <c r="L20" s="3">
        <f>ROUND(N20/10,0)</f>
        <v>947917</v>
      </c>
      <c r="N20" s="89">
        <v>9479171</v>
      </c>
      <c r="O20" s="90">
        <v>7213244</v>
      </c>
    </row>
    <row r="21" spans="9:15" ht="24.75" customHeight="1">
      <c r="I21" s="86"/>
      <c r="K21" s="82" t="s">
        <v>51</v>
      </c>
      <c r="L21" s="3">
        <f aca="true" t="shared" si="1" ref="L21:L27">ROUND(N21/10,0)</f>
        <v>902763</v>
      </c>
      <c r="N21" s="89">
        <v>9027627</v>
      </c>
      <c r="O21" s="90">
        <v>7315084</v>
      </c>
    </row>
    <row r="22" spans="11:15" ht="24.75" customHeight="1">
      <c r="K22" s="82" t="s">
        <v>45</v>
      </c>
      <c r="L22" s="4">
        <f>ROUND(N22/10,0)</f>
        <v>833228</v>
      </c>
      <c r="N22" s="89">
        <v>8332280</v>
      </c>
      <c r="O22" s="90">
        <v>8550168</v>
      </c>
    </row>
    <row r="23" spans="11:15" ht="24.75" customHeight="1">
      <c r="K23" s="82" t="s">
        <v>47</v>
      </c>
      <c r="L23" s="3">
        <f t="shared" si="1"/>
        <v>587781</v>
      </c>
      <c r="N23" s="89">
        <v>5877805</v>
      </c>
      <c r="O23" s="90">
        <v>5125125</v>
      </c>
    </row>
    <row r="24" spans="11:15" ht="24.75" customHeight="1">
      <c r="K24" s="82" t="s">
        <v>48</v>
      </c>
      <c r="L24" s="3">
        <f t="shared" si="1"/>
        <v>448107</v>
      </c>
      <c r="N24" s="89">
        <v>4481071</v>
      </c>
      <c r="O24" s="90">
        <v>4337566</v>
      </c>
    </row>
    <row r="25" spans="11:15" ht="24.75" customHeight="1">
      <c r="K25" s="82" t="s">
        <v>49</v>
      </c>
      <c r="L25" s="3">
        <f t="shared" si="1"/>
        <v>241164</v>
      </c>
      <c r="N25" s="89">
        <v>2411635</v>
      </c>
      <c r="O25" s="90">
        <v>2504988</v>
      </c>
    </row>
    <row r="26" spans="11:15" ht="24.75" customHeight="1">
      <c r="K26" s="82" t="s">
        <v>50</v>
      </c>
      <c r="L26" s="3">
        <f>ROUND(N26/10,0)</f>
        <v>224815</v>
      </c>
      <c r="N26" s="89">
        <v>2248153</v>
      </c>
      <c r="O26" s="90">
        <v>1982815</v>
      </c>
    </row>
    <row r="27" spans="11:15" ht="24.75" customHeight="1">
      <c r="K27" s="82" t="s">
        <v>56</v>
      </c>
      <c r="L27" s="3">
        <f t="shared" si="1"/>
        <v>119531</v>
      </c>
      <c r="N27" s="89">
        <v>1195314</v>
      </c>
      <c r="O27" s="90">
        <v>1308457</v>
      </c>
    </row>
    <row r="28" spans="11:15" ht="24.75" customHeight="1">
      <c r="K28" s="82" t="s">
        <v>43</v>
      </c>
      <c r="L28" s="4">
        <f>ROUND(N28/10,0)</f>
        <v>61750</v>
      </c>
      <c r="N28" s="87">
        <f>N29-SUM(N19:N27)</f>
        <v>617499</v>
      </c>
      <c r="O28" s="88">
        <f>O29-SUM(O19:O27)</f>
        <v>635415</v>
      </c>
    </row>
    <row r="29" spans="11:15" ht="24.75" customHeight="1">
      <c r="K29" s="82" t="s">
        <v>2</v>
      </c>
      <c r="L29" s="3">
        <f>SUM(L19:L28)</f>
        <v>6150000</v>
      </c>
      <c r="N29" s="87">
        <v>61500000</v>
      </c>
      <c r="O29" s="88">
        <v>56000000</v>
      </c>
    </row>
    <row r="30" spans="11:12" ht="24.75" customHeight="1">
      <c r="K30" s="82"/>
      <c r="L30" s="5"/>
    </row>
    <row r="31" spans="11:12" ht="24.75" customHeight="1">
      <c r="K31" s="82"/>
      <c r="L31" s="5"/>
    </row>
  </sheetData>
  <sheetProtection/>
  <mergeCells count="5">
    <mergeCell ref="H3:I3"/>
    <mergeCell ref="H4:I4"/>
    <mergeCell ref="H18:I18"/>
    <mergeCell ref="H19:I19"/>
    <mergeCell ref="A1:I1"/>
  </mergeCells>
  <printOptions/>
  <pageMargins left="0.7874015748031497" right="0.7874015748031497" top="0.7874015748031497" bottom="0.7874015748031497" header="0.5118110236220472" footer="0"/>
  <pageSetup horizontalDpi="600" verticalDpi="600" orientation="portrait" paperSize="9" r:id="rId4"/>
  <headerFooter alignWithMargins="0">
    <oddFooter>&amp;C&amp;12-&amp;A-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P1"/>
    </sheetView>
  </sheetViews>
  <sheetFormatPr defaultColWidth="9.00390625" defaultRowHeight="13.5"/>
  <cols>
    <col min="1" max="1" width="13.375" style="47" customWidth="1"/>
    <col min="2" max="13" width="7.00390625" style="47" customWidth="1"/>
    <col min="14" max="16384" width="9.00390625" style="47" customWidth="1"/>
  </cols>
  <sheetData>
    <row r="1" spans="1:13" ht="24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9" customHeight="1"/>
    <row r="3" ht="16.5" customHeight="1">
      <c r="A3" s="12" t="s">
        <v>65</v>
      </c>
    </row>
    <row r="4" spans="1:14" ht="12" customHeight="1">
      <c r="A4" s="102" t="s">
        <v>57</v>
      </c>
      <c r="B4" s="31" t="s">
        <v>78</v>
      </c>
      <c r="C4" s="31"/>
      <c r="D4" s="31"/>
      <c r="E4" s="31"/>
      <c r="F4" s="31"/>
      <c r="G4" s="31" t="s">
        <v>79</v>
      </c>
      <c r="H4" s="32"/>
      <c r="I4" s="32"/>
      <c r="J4" s="33"/>
      <c r="K4" s="33"/>
      <c r="L4" s="33"/>
      <c r="M4" s="32"/>
      <c r="N4" s="59"/>
    </row>
    <row r="5" spans="1:14" ht="12" customHeight="1">
      <c r="A5" s="103"/>
      <c r="B5" s="35">
        <v>29</v>
      </c>
      <c r="C5" s="35">
        <v>30</v>
      </c>
      <c r="D5" s="35">
        <v>40</v>
      </c>
      <c r="E5" s="35">
        <v>50</v>
      </c>
      <c r="F5" s="35">
        <v>60</v>
      </c>
      <c r="G5" s="35">
        <v>7</v>
      </c>
      <c r="H5" s="36">
        <v>17</v>
      </c>
      <c r="I5" s="37">
        <v>21</v>
      </c>
      <c r="J5" s="37">
        <v>22</v>
      </c>
      <c r="K5" s="37">
        <v>23</v>
      </c>
      <c r="L5" s="36">
        <v>24</v>
      </c>
      <c r="M5" s="37">
        <v>25</v>
      </c>
      <c r="N5" s="59"/>
    </row>
    <row r="6" spans="1:14" ht="12" customHeight="1">
      <c r="A6" s="104"/>
      <c r="B6" s="39"/>
      <c r="C6" s="39"/>
      <c r="D6" s="39"/>
      <c r="E6" s="39"/>
      <c r="F6" s="39"/>
      <c r="G6" s="39"/>
      <c r="H6" s="40"/>
      <c r="I6" s="78"/>
      <c r="J6" s="78"/>
      <c r="K6" s="78"/>
      <c r="L6" s="40"/>
      <c r="M6" s="78"/>
      <c r="N6" s="59"/>
    </row>
    <row r="7" spans="1:13" ht="28.5" customHeight="1">
      <c r="A7" s="7" t="s">
        <v>82</v>
      </c>
      <c r="B7" s="20">
        <f aca="true" t="shared" si="0" ref="B7:H7">SUM(B8:B30)</f>
        <v>142</v>
      </c>
      <c r="C7" s="20">
        <f t="shared" si="0"/>
        <v>164</v>
      </c>
      <c r="D7" s="20">
        <f t="shared" si="0"/>
        <v>652</v>
      </c>
      <c r="E7" s="20">
        <f t="shared" si="0"/>
        <v>5440</v>
      </c>
      <c r="F7" s="20">
        <f t="shared" si="0"/>
        <v>22188</v>
      </c>
      <c r="G7" s="20">
        <f t="shared" si="0"/>
        <v>37706</v>
      </c>
      <c r="H7" s="20">
        <f t="shared" si="0"/>
        <v>56201</v>
      </c>
      <c r="I7" s="20">
        <f>SUM(I8:I30)</f>
        <v>59562</v>
      </c>
      <c r="J7" s="20">
        <f>SUM(J8:J30)</f>
        <v>58325</v>
      </c>
      <c r="K7" s="20">
        <f>SUM(K8:K30)</f>
        <v>64762</v>
      </c>
      <c r="L7" s="21">
        <f>SUM(L8:L30)</f>
        <v>64549</v>
      </c>
      <c r="M7" s="20">
        <f>SUM(M8:M30)</f>
        <v>63300</v>
      </c>
    </row>
    <row r="8" spans="1:13" ht="28.5" customHeight="1">
      <c r="A8" s="52" t="s">
        <v>83</v>
      </c>
      <c r="B8" s="53">
        <v>75</v>
      </c>
      <c r="C8" s="53">
        <v>83</v>
      </c>
      <c r="D8" s="53">
        <v>199</v>
      </c>
      <c r="E8" s="53">
        <v>2761</v>
      </c>
      <c r="F8" s="53">
        <v>13159</v>
      </c>
      <c r="G8" s="53">
        <v>23947</v>
      </c>
      <c r="H8" s="53">
        <v>29613</v>
      </c>
      <c r="I8" s="54">
        <v>29904</v>
      </c>
      <c r="J8" s="54">
        <v>30665</v>
      </c>
      <c r="K8" s="54">
        <v>30757</v>
      </c>
      <c r="L8" s="53">
        <v>29925</v>
      </c>
      <c r="M8" s="54">
        <v>30962</v>
      </c>
    </row>
    <row r="9" spans="1:13" ht="28.5" customHeight="1">
      <c r="A9" s="52" t="s">
        <v>84</v>
      </c>
      <c r="B9" s="53" t="s">
        <v>35</v>
      </c>
      <c r="C9" s="53" t="s">
        <v>35</v>
      </c>
      <c r="D9" s="53" t="s">
        <v>35</v>
      </c>
      <c r="E9" s="53">
        <v>50</v>
      </c>
      <c r="F9" s="53">
        <v>281</v>
      </c>
      <c r="G9" s="53">
        <v>960</v>
      </c>
      <c r="H9" s="53">
        <v>1004</v>
      </c>
      <c r="I9" s="54">
        <v>525</v>
      </c>
      <c r="J9" s="54">
        <v>531</v>
      </c>
      <c r="K9" s="54">
        <v>530</v>
      </c>
      <c r="L9" s="53">
        <v>526</v>
      </c>
      <c r="M9" s="54">
        <v>549</v>
      </c>
    </row>
    <row r="10" spans="1:13" ht="28.5" customHeight="1">
      <c r="A10" s="52" t="s">
        <v>85</v>
      </c>
      <c r="B10" s="53" t="s">
        <v>35</v>
      </c>
      <c r="C10" s="53" t="s">
        <v>35</v>
      </c>
      <c r="D10" s="53" t="s">
        <v>35</v>
      </c>
      <c r="E10" s="53" t="s">
        <v>35</v>
      </c>
      <c r="F10" s="53" t="s">
        <v>35</v>
      </c>
      <c r="G10" s="53">
        <v>268</v>
      </c>
      <c r="H10" s="53">
        <v>74</v>
      </c>
      <c r="I10" s="54">
        <v>59</v>
      </c>
      <c r="J10" s="54">
        <v>55</v>
      </c>
      <c r="K10" s="54">
        <v>42</v>
      </c>
      <c r="L10" s="53">
        <v>36</v>
      </c>
      <c r="M10" s="54">
        <v>36</v>
      </c>
    </row>
    <row r="11" spans="1:13" ht="28.5" customHeight="1">
      <c r="A11" s="52" t="s">
        <v>86</v>
      </c>
      <c r="B11" s="53" t="s">
        <v>35</v>
      </c>
      <c r="C11" s="53" t="s">
        <v>35</v>
      </c>
      <c r="D11" s="53" t="s">
        <v>35</v>
      </c>
      <c r="E11" s="53" t="s">
        <v>35</v>
      </c>
      <c r="F11" s="53" t="s">
        <v>35</v>
      </c>
      <c r="G11" s="53" t="s">
        <v>35</v>
      </c>
      <c r="H11" s="53">
        <v>45</v>
      </c>
      <c r="I11" s="54">
        <v>27</v>
      </c>
      <c r="J11" s="54">
        <v>21</v>
      </c>
      <c r="K11" s="54">
        <v>49</v>
      </c>
      <c r="L11" s="53">
        <v>41</v>
      </c>
      <c r="M11" s="54">
        <v>68</v>
      </c>
    </row>
    <row r="12" spans="1:13" ht="28.5" customHeight="1">
      <c r="A12" s="52" t="s">
        <v>87</v>
      </c>
      <c r="B12" s="53" t="s">
        <v>35</v>
      </c>
      <c r="C12" s="53" t="s">
        <v>35</v>
      </c>
      <c r="D12" s="53" t="s">
        <v>35</v>
      </c>
      <c r="E12" s="53" t="s">
        <v>35</v>
      </c>
      <c r="F12" s="53" t="s">
        <v>35</v>
      </c>
      <c r="G12" s="53" t="s">
        <v>35</v>
      </c>
      <c r="H12" s="53">
        <v>76</v>
      </c>
      <c r="I12" s="54">
        <v>14</v>
      </c>
      <c r="J12" s="54">
        <v>12</v>
      </c>
      <c r="K12" s="54">
        <v>10</v>
      </c>
      <c r="L12" s="53">
        <v>12</v>
      </c>
      <c r="M12" s="54">
        <v>126</v>
      </c>
    </row>
    <row r="13" spans="1:13" ht="28.5" customHeight="1">
      <c r="A13" s="52" t="s">
        <v>88</v>
      </c>
      <c r="B13" s="53" t="s">
        <v>35</v>
      </c>
      <c r="C13" s="53" t="s">
        <v>35</v>
      </c>
      <c r="D13" s="53" t="s">
        <v>35</v>
      </c>
      <c r="E13" s="53" t="s">
        <v>35</v>
      </c>
      <c r="F13" s="53" t="s">
        <v>35</v>
      </c>
      <c r="G13" s="53" t="s">
        <v>35</v>
      </c>
      <c r="H13" s="53">
        <v>1659</v>
      </c>
      <c r="I13" s="54">
        <v>1678</v>
      </c>
      <c r="J13" s="54">
        <v>1675</v>
      </c>
      <c r="K13" s="54">
        <v>1715</v>
      </c>
      <c r="L13" s="53">
        <v>1741</v>
      </c>
      <c r="M13" s="54">
        <v>1726</v>
      </c>
    </row>
    <row r="14" spans="1:13" ht="28.5" customHeight="1">
      <c r="A14" s="56" t="s">
        <v>89</v>
      </c>
      <c r="B14" s="53" t="s">
        <v>35</v>
      </c>
      <c r="C14" s="53" t="s">
        <v>35</v>
      </c>
      <c r="D14" s="53" t="s">
        <v>35</v>
      </c>
      <c r="E14" s="53">
        <v>44</v>
      </c>
      <c r="F14" s="53">
        <v>126</v>
      </c>
      <c r="G14" s="53">
        <v>154</v>
      </c>
      <c r="H14" s="53">
        <v>246</v>
      </c>
      <c r="I14" s="54">
        <v>245</v>
      </c>
      <c r="J14" s="54">
        <v>227</v>
      </c>
      <c r="K14" s="54">
        <v>207</v>
      </c>
      <c r="L14" s="53">
        <v>210</v>
      </c>
      <c r="M14" s="54">
        <v>215</v>
      </c>
    </row>
    <row r="15" spans="1:13" ht="28.5" customHeight="1">
      <c r="A15" s="56" t="s">
        <v>90</v>
      </c>
      <c r="B15" s="53" t="s">
        <v>35</v>
      </c>
      <c r="C15" s="53" t="s">
        <v>35</v>
      </c>
      <c r="D15" s="53" t="s">
        <v>35</v>
      </c>
      <c r="E15" s="53">
        <v>70</v>
      </c>
      <c r="F15" s="53">
        <v>155</v>
      </c>
      <c r="G15" s="53">
        <v>361</v>
      </c>
      <c r="H15" s="53">
        <v>381</v>
      </c>
      <c r="I15" s="54">
        <v>188</v>
      </c>
      <c r="J15" s="54">
        <v>158</v>
      </c>
      <c r="K15" s="54">
        <v>137</v>
      </c>
      <c r="L15" s="53">
        <v>125</v>
      </c>
      <c r="M15" s="54">
        <v>187</v>
      </c>
    </row>
    <row r="16" spans="1:13" ht="28.5" customHeight="1">
      <c r="A16" s="56" t="s">
        <v>91</v>
      </c>
      <c r="B16" s="53" t="s">
        <v>35</v>
      </c>
      <c r="C16" s="53" t="s">
        <v>35</v>
      </c>
      <c r="D16" s="53" t="s">
        <v>35</v>
      </c>
      <c r="E16" s="53" t="s">
        <v>35</v>
      </c>
      <c r="F16" s="53" t="s">
        <v>35</v>
      </c>
      <c r="G16" s="53">
        <v>39</v>
      </c>
      <c r="H16" s="53" t="s">
        <v>35</v>
      </c>
      <c r="I16" s="54" t="s">
        <v>35</v>
      </c>
      <c r="J16" s="54" t="s">
        <v>35</v>
      </c>
      <c r="K16" s="54" t="s">
        <v>35</v>
      </c>
      <c r="L16" s="53" t="s">
        <v>35</v>
      </c>
      <c r="M16" s="54" t="s">
        <v>35</v>
      </c>
    </row>
    <row r="17" spans="1:13" ht="28.5" customHeight="1">
      <c r="A17" s="56" t="s">
        <v>92</v>
      </c>
      <c r="B17" s="53" t="s">
        <v>35</v>
      </c>
      <c r="C17" s="53" t="s">
        <v>35</v>
      </c>
      <c r="D17" s="53" t="s">
        <v>35</v>
      </c>
      <c r="E17" s="53" t="s">
        <v>35</v>
      </c>
      <c r="F17" s="53" t="s">
        <v>35</v>
      </c>
      <c r="G17" s="53" t="s">
        <v>35</v>
      </c>
      <c r="H17" s="53">
        <v>669</v>
      </c>
      <c r="I17" s="54">
        <v>338</v>
      </c>
      <c r="J17" s="54">
        <v>272</v>
      </c>
      <c r="K17" s="54">
        <v>290</v>
      </c>
      <c r="L17" s="53">
        <v>91</v>
      </c>
      <c r="M17" s="54">
        <v>93</v>
      </c>
    </row>
    <row r="18" spans="1:13" ht="28.5" customHeight="1">
      <c r="A18" s="52" t="s">
        <v>93</v>
      </c>
      <c r="B18" s="53">
        <v>31</v>
      </c>
      <c r="C18" s="53">
        <v>28</v>
      </c>
      <c r="D18" s="53">
        <v>143</v>
      </c>
      <c r="E18" s="53">
        <v>225</v>
      </c>
      <c r="F18" s="53">
        <v>381</v>
      </c>
      <c r="G18" s="53">
        <v>467</v>
      </c>
      <c r="H18" s="53">
        <v>2214</v>
      </c>
      <c r="I18" s="54">
        <v>2250</v>
      </c>
      <c r="J18" s="54">
        <v>1600</v>
      </c>
      <c r="K18" s="54">
        <v>2968</v>
      </c>
      <c r="L18" s="53">
        <v>4322</v>
      </c>
      <c r="M18" s="54">
        <v>2847</v>
      </c>
    </row>
    <row r="19" spans="1:13" ht="28.5" customHeight="1">
      <c r="A19" s="56" t="s">
        <v>94</v>
      </c>
      <c r="B19" s="53" t="s">
        <v>35</v>
      </c>
      <c r="C19" s="53" t="s">
        <v>35</v>
      </c>
      <c r="D19" s="53" t="s">
        <v>35</v>
      </c>
      <c r="E19" s="53">
        <v>7</v>
      </c>
      <c r="F19" s="53">
        <v>12</v>
      </c>
      <c r="G19" s="53">
        <v>20</v>
      </c>
      <c r="H19" s="53">
        <v>29</v>
      </c>
      <c r="I19" s="54">
        <v>26</v>
      </c>
      <c r="J19" s="54">
        <v>24</v>
      </c>
      <c r="K19" s="54">
        <v>24</v>
      </c>
      <c r="L19" s="53">
        <v>24</v>
      </c>
      <c r="M19" s="54">
        <v>23</v>
      </c>
    </row>
    <row r="20" spans="1:13" ht="28.5" customHeight="1">
      <c r="A20" s="56" t="s">
        <v>95</v>
      </c>
      <c r="B20" s="53" t="s">
        <v>35</v>
      </c>
      <c r="C20" s="53" t="s">
        <v>35</v>
      </c>
      <c r="D20" s="53">
        <v>6</v>
      </c>
      <c r="E20" s="53">
        <v>226</v>
      </c>
      <c r="F20" s="53">
        <v>414</v>
      </c>
      <c r="G20" s="53">
        <v>817</v>
      </c>
      <c r="H20" s="53">
        <v>403</v>
      </c>
      <c r="I20" s="54">
        <v>633</v>
      </c>
      <c r="J20" s="54">
        <v>593</v>
      </c>
      <c r="K20" s="54">
        <v>624</v>
      </c>
      <c r="L20" s="53">
        <v>727</v>
      </c>
      <c r="M20" s="54">
        <v>711</v>
      </c>
    </row>
    <row r="21" spans="1:13" ht="28.5" customHeight="1">
      <c r="A21" s="56" t="s">
        <v>96</v>
      </c>
      <c r="B21" s="53">
        <v>1</v>
      </c>
      <c r="C21" s="53">
        <v>2</v>
      </c>
      <c r="D21" s="53">
        <v>10</v>
      </c>
      <c r="E21" s="53">
        <v>127</v>
      </c>
      <c r="F21" s="53">
        <v>390</v>
      </c>
      <c r="G21" s="53">
        <v>763</v>
      </c>
      <c r="H21" s="53">
        <v>1353</v>
      </c>
      <c r="I21" s="54">
        <v>1194</v>
      </c>
      <c r="J21" s="54">
        <v>1376</v>
      </c>
      <c r="K21" s="54">
        <v>1191</v>
      </c>
      <c r="L21" s="53">
        <v>1233</v>
      </c>
      <c r="M21" s="54">
        <v>1382</v>
      </c>
    </row>
    <row r="22" spans="1:13" ht="28.5" customHeight="1">
      <c r="A22" s="52" t="s">
        <v>97</v>
      </c>
      <c r="B22" s="53">
        <v>17</v>
      </c>
      <c r="C22" s="53">
        <v>27</v>
      </c>
      <c r="D22" s="53">
        <v>81</v>
      </c>
      <c r="E22" s="53">
        <v>773</v>
      </c>
      <c r="F22" s="53">
        <v>2023</v>
      </c>
      <c r="G22" s="53">
        <v>2201</v>
      </c>
      <c r="H22" s="53">
        <v>4197</v>
      </c>
      <c r="I22" s="54">
        <v>7186</v>
      </c>
      <c r="J22" s="54">
        <v>6592</v>
      </c>
      <c r="K22" s="54">
        <v>7713</v>
      </c>
      <c r="L22" s="53">
        <v>7154</v>
      </c>
      <c r="M22" s="54">
        <v>7028</v>
      </c>
    </row>
    <row r="23" spans="1:13" ht="28.5" customHeight="1">
      <c r="A23" s="52" t="s">
        <v>98</v>
      </c>
      <c r="B23" s="53">
        <v>4</v>
      </c>
      <c r="C23" s="53">
        <v>3</v>
      </c>
      <c r="D23" s="53">
        <v>30</v>
      </c>
      <c r="E23" s="53">
        <v>175</v>
      </c>
      <c r="F23" s="53">
        <v>499</v>
      </c>
      <c r="G23" s="53">
        <v>890</v>
      </c>
      <c r="H23" s="53">
        <v>1358</v>
      </c>
      <c r="I23" s="54">
        <v>1821</v>
      </c>
      <c r="J23" s="54">
        <v>2344</v>
      </c>
      <c r="K23" s="54">
        <v>2140</v>
      </c>
      <c r="L23" s="53">
        <v>2253</v>
      </c>
      <c r="M23" s="54">
        <v>2213</v>
      </c>
    </row>
    <row r="24" spans="1:13" ht="28.5" customHeight="1">
      <c r="A24" s="52" t="s">
        <v>99</v>
      </c>
      <c r="B24" s="53">
        <v>0</v>
      </c>
      <c r="C24" s="53">
        <v>0</v>
      </c>
      <c r="D24" s="53">
        <v>4</v>
      </c>
      <c r="E24" s="53">
        <v>238</v>
      </c>
      <c r="F24" s="53">
        <v>375</v>
      </c>
      <c r="G24" s="53">
        <v>871</v>
      </c>
      <c r="H24" s="53">
        <v>441</v>
      </c>
      <c r="I24" s="54">
        <v>148</v>
      </c>
      <c r="J24" s="54">
        <v>280</v>
      </c>
      <c r="K24" s="54">
        <v>136</v>
      </c>
      <c r="L24" s="53">
        <v>116</v>
      </c>
      <c r="M24" s="54">
        <v>158</v>
      </c>
    </row>
    <row r="25" spans="1:13" ht="28.5" customHeight="1">
      <c r="A25" s="52" t="s">
        <v>100</v>
      </c>
      <c r="B25" s="53">
        <v>1</v>
      </c>
      <c r="C25" s="53">
        <v>1</v>
      </c>
      <c r="D25" s="53">
        <v>6</v>
      </c>
      <c r="E25" s="53">
        <v>39</v>
      </c>
      <c r="F25" s="53">
        <v>42</v>
      </c>
      <c r="G25" s="53">
        <v>82</v>
      </c>
      <c r="H25" s="53">
        <v>33</v>
      </c>
      <c r="I25" s="54">
        <v>5</v>
      </c>
      <c r="J25" s="54">
        <v>4</v>
      </c>
      <c r="K25" s="54">
        <v>115</v>
      </c>
      <c r="L25" s="53">
        <v>117</v>
      </c>
      <c r="M25" s="54">
        <v>3</v>
      </c>
    </row>
    <row r="26" spans="1:13" ht="28.5" customHeight="1">
      <c r="A26" s="52" t="s">
        <v>101</v>
      </c>
      <c r="B26" s="53">
        <v>2</v>
      </c>
      <c r="C26" s="53">
        <v>1</v>
      </c>
      <c r="D26" s="53">
        <v>74</v>
      </c>
      <c r="E26" s="53">
        <v>102</v>
      </c>
      <c r="F26" s="53">
        <v>1277</v>
      </c>
      <c r="G26" s="53">
        <v>1468</v>
      </c>
      <c r="H26" s="53">
        <v>2056</v>
      </c>
      <c r="I26" s="54">
        <v>4565</v>
      </c>
      <c r="J26" s="54">
        <v>2646</v>
      </c>
      <c r="K26" s="54">
        <v>3538</v>
      </c>
      <c r="L26" s="53">
        <v>3857</v>
      </c>
      <c r="M26" s="54">
        <v>4450</v>
      </c>
    </row>
    <row r="27" spans="1:13" ht="28.5" customHeight="1">
      <c r="A27" s="52" t="s">
        <v>102</v>
      </c>
      <c r="B27" s="53">
        <v>1</v>
      </c>
      <c r="C27" s="53">
        <v>2</v>
      </c>
      <c r="D27" s="53">
        <v>43</v>
      </c>
      <c r="E27" s="53">
        <v>269</v>
      </c>
      <c r="F27" s="53">
        <v>1303</v>
      </c>
      <c r="G27" s="53">
        <v>1514</v>
      </c>
      <c r="H27" s="53">
        <v>3446</v>
      </c>
      <c r="I27" s="54">
        <v>3124</v>
      </c>
      <c r="J27" s="54">
        <v>3353</v>
      </c>
      <c r="K27" s="54">
        <v>4189</v>
      </c>
      <c r="L27" s="53">
        <v>3743</v>
      </c>
      <c r="M27" s="54">
        <v>3669</v>
      </c>
    </row>
    <row r="28" spans="1:13" ht="28.5" customHeight="1">
      <c r="A28" s="52" t="s">
        <v>103</v>
      </c>
      <c r="B28" s="53">
        <v>10</v>
      </c>
      <c r="C28" s="53">
        <v>13</v>
      </c>
      <c r="D28" s="53">
        <v>56</v>
      </c>
      <c r="E28" s="53">
        <v>334</v>
      </c>
      <c r="F28" s="53">
        <v>1629</v>
      </c>
      <c r="G28" s="53">
        <v>2472</v>
      </c>
      <c r="H28" s="53">
        <v>4021</v>
      </c>
      <c r="I28" s="54">
        <v>3389</v>
      </c>
      <c r="J28" s="54">
        <v>4075</v>
      </c>
      <c r="K28" s="54">
        <v>5094</v>
      </c>
      <c r="L28" s="53">
        <v>5389</v>
      </c>
      <c r="M28" s="54">
        <v>4322</v>
      </c>
    </row>
    <row r="29" spans="1:13" ht="28.5" customHeight="1">
      <c r="A29" s="56" t="s">
        <v>104</v>
      </c>
      <c r="B29" s="53" t="s">
        <v>35</v>
      </c>
      <c r="C29" s="53">
        <v>4</v>
      </c>
      <c r="D29" s="53" t="s">
        <v>35</v>
      </c>
      <c r="E29" s="53" t="s">
        <v>35</v>
      </c>
      <c r="F29" s="53" t="s">
        <v>35</v>
      </c>
      <c r="G29" s="53" t="s">
        <v>35</v>
      </c>
      <c r="H29" s="53" t="s">
        <v>35</v>
      </c>
      <c r="I29" s="54" t="s">
        <v>35</v>
      </c>
      <c r="J29" s="54" t="s">
        <v>35</v>
      </c>
      <c r="K29" s="54" t="s">
        <v>35</v>
      </c>
      <c r="L29" s="53" t="s">
        <v>35</v>
      </c>
      <c r="M29" s="53" t="s">
        <v>35</v>
      </c>
    </row>
    <row r="30" spans="1:13" ht="28.5" customHeight="1">
      <c r="A30" s="52" t="s">
        <v>105</v>
      </c>
      <c r="B30" s="77" t="s">
        <v>35</v>
      </c>
      <c r="C30" s="77" t="s">
        <v>35</v>
      </c>
      <c r="D30" s="77" t="s">
        <v>35</v>
      </c>
      <c r="E30" s="77" t="s">
        <v>35</v>
      </c>
      <c r="F30" s="77">
        <v>122</v>
      </c>
      <c r="G30" s="77">
        <v>412</v>
      </c>
      <c r="H30" s="77">
        <v>2883</v>
      </c>
      <c r="I30" s="57">
        <v>2243</v>
      </c>
      <c r="J30" s="57">
        <v>1822</v>
      </c>
      <c r="K30" s="57">
        <v>3293</v>
      </c>
      <c r="L30" s="77">
        <v>2907</v>
      </c>
      <c r="M30" s="57">
        <v>2532</v>
      </c>
    </row>
    <row r="31" spans="1:13" ht="16.5" customHeight="1">
      <c r="A31" s="6" t="s">
        <v>61</v>
      </c>
      <c r="J31" s="69"/>
      <c r="M31" s="11" t="s">
        <v>60</v>
      </c>
    </row>
    <row r="32" ht="16.5" customHeight="1">
      <c r="A32" s="6" t="s">
        <v>66</v>
      </c>
    </row>
  </sheetData>
  <sheetProtection/>
  <mergeCells count="2">
    <mergeCell ref="A1:M1"/>
    <mergeCell ref="A4:A6"/>
  </mergeCells>
  <printOptions horizontalCentered="1"/>
  <pageMargins left="0.2755905511811024" right="0.2755905511811024" top="0.7874015748031497" bottom="0.787401574803149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P1"/>
    </sheetView>
  </sheetViews>
  <sheetFormatPr defaultColWidth="9.00390625" defaultRowHeight="13.5"/>
  <cols>
    <col min="1" max="1" width="13.375" style="47" customWidth="1"/>
    <col min="2" max="13" width="7.00390625" style="47" customWidth="1"/>
    <col min="14" max="16384" width="9.00390625" style="47" customWidth="1"/>
  </cols>
  <sheetData>
    <row r="1" spans="1:13" ht="24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9" customHeight="1"/>
    <row r="3" ht="16.5" customHeight="1">
      <c r="A3" s="12" t="s">
        <v>65</v>
      </c>
    </row>
    <row r="4" spans="1:14" ht="12" customHeight="1">
      <c r="A4" s="102" t="s">
        <v>57</v>
      </c>
      <c r="B4" s="31" t="s">
        <v>118</v>
      </c>
      <c r="C4" s="61"/>
      <c r="D4" s="31"/>
      <c r="E4" s="31"/>
      <c r="F4" s="31"/>
      <c r="G4" s="31" t="s">
        <v>119</v>
      </c>
      <c r="H4" s="32"/>
      <c r="I4" s="32"/>
      <c r="J4" s="33"/>
      <c r="K4" s="33"/>
      <c r="L4" s="33"/>
      <c r="M4" s="32"/>
      <c r="N4" s="59"/>
    </row>
    <row r="5" spans="1:14" ht="12" customHeight="1">
      <c r="A5" s="103"/>
      <c r="B5" s="35">
        <v>29</v>
      </c>
      <c r="C5" s="35">
        <v>30</v>
      </c>
      <c r="D5" s="35">
        <v>40</v>
      </c>
      <c r="E5" s="35">
        <v>50</v>
      </c>
      <c r="F5" s="35">
        <v>60</v>
      </c>
      <c r="G5" s="62">
        <v>7</v>
      </c>
      <c r="H5" s="36">
        <v>17</v>
      </c>
      <c r="I5" s="37">
        <v>21</v>
      </c>
      <c r="J5" s="37">
        <v>22</v>
      </c>
      <c r="K5" s="37">
        <v>23</v>
      </c>
      <c r="L5" s="36">
        <v>24</v>
      </c>
      <c r="M5" s="37">
        <v>25</v>
      </c>
      <c r="N5" s="59"/>
    </row>
    <row r="6" spans="1:14" ht="12" customHeight="1">
      <c r="A6" s="104"/>
      <c r="B6" s="39"/>
      <c r="C6" s="50"/>
      <c r="D6" s="39"/>
      <c r="E6" s="39"/>
      <c r="F6" s="39"/>
      <c r="G6" s="63"/>
      <c r="H6" s="40"/>
      <c r="I6" s="41"/>
      <c r="J6" s="41"/>
      <c r="K6" s="41"/>
      <c r="L6" s="40"/>
      <c r="M6" s="41"/>
      <c r="N6" s="59"/>
    </row>
    <row r="7" spans="1:13" ht="30" customHeight="1">
      <c r="A7" s="7" t="s">
        <v>82</v>
      </c>
      <c r="B7" s="24">
        <f>SUM(B8:B19)</f>
        <v>75</v>
      </c>
      <c r="C7" s="24">
        <f>SUM(C8:C19)</f>
        <v>83</v>
      </c>
      <c r="D7" s="24">
        <f>SUM(D8:D19)</f>
        <v>199</v>
      </c>
      <c r="E7" s="19">
        <f>SUM(E8:E19)</f>
        <v>2761</v>
      </c>
      <c r="F7" s="19">
        <f>SUM(F8:F19)</f>
        <v>13159</v>
      </c>
      <c r="G7" s="19">
        <v>23947</v>
      </c>
      <c r="H7" s="19">
        <v>29613</v>
      </c>
      <c r="I7" s="19">
        <f>SUM(I8:I19)</f>
        <v>29904</v>
      </c>
      <c r="J7" s="19">
        <f>SUM(J8:J19)</f>
        <v>30665</v>
      </c>
      <c r="K7" s="19">
        <f>SUM(K8:K19)</f>
        <v>30757</v>
      </c>
      <c r="L7" s="19">
        <f>SUM(L8:L19)</f>
        <v>29925</v>
      </c>
      <c r="M7" s="19">
        <f>SUM(M8:M19)</f>
        <v>30962</v>
      </c>
    </row>
    <row r="8" spans="1:13" ht="30" customHeight="1">
      <c r="A8" s="52" t="s">
        <v>106</v>
      </c>
      <c r="B8" s="64">
        <v>25</v>
      </c>
      <c r="C8" s="64">
        <v>27</v>
      </c>
      <c r="D8" s="64">
        <v>68</v>
      </c>
      <c r="E8" s="64">
        <v>699</v>
      </c>
      <c r="F8" s="65">
        <v>5405</v>
      </c>
      <c r="G8" s="65">
        <v>8105</v>
      </c>
      <c r="H8" s="65">
        <v>11217</v>
      </c>
      <c r="I8" s="65">
        <v>9926</v>
      </c>
      <c r="J8" s="65">
        <v>9858</v>
      </c>
      <c r="K8" s="65">
        <v>9806</v>
      </c>
      <c r="L8" s="65">
        <v>9846</v>
      </c>
      <c r="M8" s="65">
        <v>10572</v>
      </c>
    </row>
    <row r="9" spans="1:13" ht="30" customHeight="1">
      <c r="A9" s="52" t="s">
        <v>107</v>
      </c>
      <c r="B9" s="64">
        <v>32</v>
      </c>
      <c r="C9" s="64">
        <v>38</v>
      </c>
      <c r="D9" s="64">
        <v>76</v>
      </c>
      <c r="E9" s="65">
        <v>1438</v>
      </c>
      <c r="F9" s="65">
        <v>5980</v>
      </c>
      <c r="G9" s="65">
        <v>13394</v>
      </c>
      <c r="H9" s="65">
        <v>16868</v>
      </c>
      <c r="I9" s="65">
        <v>18609</v>
      </c>
      <c r="J9" s="65">
        <v>19396</v>
      </c>
      <c r="K9" s="65">
        <v>19357</v>
      </c>
      <c r="L9" s="65">
        <v>18544</v>
      </c>
      <c r="M9" s="65">
        <v>18723</v>
      </c>
    </row>
    <row r="10" spans="1:13" ht="30" customHeight="1">
      <c r="A10" s="52" t="s">
        <v>108</v>
      </c>
      <c r="B10" s="64" t="s">
        <v>35</v>
      </c>
      <c r="C10" s="64" t="s">
        <v>35</v>
      </c>
      <c r="D10" s="64">
        <v>7</v>
      </c>
      <c r="E10" s="64">
        <v>13</v>
      </c>
      <c r="F10" s="64">
        <v>41</v>
      </c>
      <c r="G10" s="64">
        <v>66</v>
      </c>
      <c r="H10" s="64">
        <v>140</v>
      </c>
      <c r="I10" s="65">
        <v>175</v>
      </c>
      <c r="J10" s="65">
        <v>179</v>
      </c>
      <c r="K10" s="65">
        <v>185</v>
      </c>
      <c r="L10" s="64">
        <v>193</v>
      </c>
      <c r="M10" s="65">
        <v>205</v>
      </c>
    </row>
    <row r="11" spans="1:13" ht="30" customHeight="1">
      <c r="A11" s="56" t="s">
        <v>109</v>
      </c>
      <c r="B11" s="64">
        <v>11</v>
      </c>
      <c r="C11" s="64">
        <v>10</v>
      </c>
      <c r="D11" s="64">
        <v>33</v>
      </c>
      <c r="E11" s="64">
        <v>125</v>
      </c>
      <c r="F11" s="64">
        <v>481</v>
      </c>
      <c r="G11" s="64">
        <v>721</v>
      </c>
      <c r="H11" s="64">
        <v>1170</v>
      </c>
      <c r="I11" s="66">
        <v>975</v>
      </c>
      <c r="J11" s="66">
        <v>1011</v>
      </c>
      <c r="K11" s="66">
        <v>1165</v>
      </c>
      <c r="L11" s="64">
        <v>1127</v>
      </c>
      <c r="M11" s="66">
        <v>1244</v>
      </c>
    </row>
    <row r="12" spans="1:13" ht="30" customHeight="1">
      <c r="A12" s="42" t="s">
        <v>110</v>
      </c>
      <c r="B12" s="112">
        <v>5</v>
      </c>
      <c r="C12" s="113">
        <v>5</v>
      </c>
      <c r="D12" s="113">
        <v>13</v>
      </c>
      <c r="E12" s="64">
        <v>81</v>
      </c>
      <c r="F12" s="64">
        <v>489</v>
      </c>
      <c r="G12" s="64" t="s">
        <v>35</v>
      </c>
      <c r="H12" s="64" t="s">
        <v>35</v>
      </c>
      <c r="I12" s="67" t="s">
        <v>35</v>
      </c>
      <c r="J12" s="67" t="s">
        <v>35</v>
      </c>
      <c r="K12" s="67" t="s">
        <v>35</v>
      </c>
      <c r="L12" s="64" t="s">
        <v>35</v>
      </c>
      <c r="M12" s="67" t="s">
        <v>35</v>
      </c>
    </row>
    <row r="13" spans="1:13" ht="30" customHeight="1">
      <c r="A13" s="42" t="s">
        <v>111</v>
      </c>
      <c r="B13" s="112"/>
      <c r="C13" s="113"/>
      <c r="D13" s="113"/>
      <c r="E13" s="64">
        <v>4</v>
      </c>
      <c r="F13" s="64">
        <v>17</v>
      </c>
      <c r="G13" s="64" t="s">
        <v>35</v>
      </c>
      <c r="H13" s="64" t="s">
        <v>35</v>
      </c>
      <c r="I13" s="67" t="s">
        <v>35</v>
      </c>
      <c r="J13" s="67" t="s">
        <v>35</v>
      </c>
      <c r="K13" s="67" t="s">
        <v>35</v>
      </c>
      <c r="L13" s="64" t="s">
        <v>35</v>
      </c>
      <c r="M13" s="67" t="s">
        <v>35</v>
      </c>
    </row>
    <row r="14" spans="1:13" ht="30" customHeight="1">
      <c r="A14" s="52" t="s">
        <v>112</v>
      </c>
      <c r="B14" s="64" t="s">
        <v>35</v>
      </c>
      <c r="C14" s="64" t="s">
        <v>35</v>
      </c>
      <c r="D14" s="64">
        <v>0</v>
      </c>
      <c r="E14" s="64">
        <v>0</v>
      </c>
      <c r="F14" s="64">
        <v>0</v>
      </c>
      <c r="G14" s="64">
        <v>1</v>
      </c>
      <c r="H14" s="64">
        <v>0</v>
      </c>
      <c r="I14" s="66">
        <v>1</v>
      </c>
      <c r="J14" s="66">
        <v>1</v>
      </c>
      <c r="K14" s="66">
        <v>1</v>
      </c>
      <c r="L14" s="64">
        <v>1</v>
      </c>
      <c r="M14" s="66">
        <v>1</v>
      </c>
    </row>
    <row r="15" spans="1:13" ht="30" customHeight="1">
      <c r="A15" s="56" t="s">
        <v>113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 t="s">
        <v>35</v>
      </c>
      <c r="H15" s="64" t="s">
        <v>35</v>
      </c>
      <c r="I15" s="67" t="s">
        <v>35</v>
      </c>
      <c r="J15" s="67" t="s">
        <v>35</v>
      </c>
      <c r="K15" s="67" t="s">
        <v>35</v>
      </c>
      <c r="L15" s="64" t="s">
        <v>35</v>
      </c>
      <c r="M15" s="67" t="s">
        <v>35</v>
      </c>
    </row>
    <row r="16" spans="1:13" ht="30" customHeight="1">
      <c r="A16" s="56" t="s">
        <v>114</v>
      </c>
      <c r="B16" s="64" t="s">
        <v>35</v>
      </c>
      <c r="C16" s="64" t="s">
        <v>35</v>
      </c>
      <c r="D16" s="64" t="s">
        <v>35</v>
      </c>
      <c r="E16" s="64">
        <v>305</v>
      </c>
      <c r="F16" s="64">
        <v>283</v>
      </c>
      <c r="G16" s="64">
        <v>983</v>
      </c>
      <c r="H16" s="64">
        <v>23</v>
      </c>
      <c r="I16" s="66">
        <v>20</v>
      </c>
      <c r="J16" s="66">
        <v>14</v>
      </c>
      <c r="K16" s="66">
        <v>37</v>
      </c>
      <c r="L16" s="64">
        <v>16</v>
      </c>
      <c r="M16" s="66">
        <v>14</v>
      </c>
    </row>
    <row r="17" spans="1:13" ht="30" customHeight="1">
      <c r="A17" s="56" t="s">
        <v>115</v>
      </c>
      <c r="B17" s="64" t="s">
        <v>35</v>
      </c>
      <c r="C17" s="64" t="s">
        <v>35</v>
      </c>
      <c r="D17" s="64" t="s">
        <v>35</v>
      </c>
      <c r="E17" s="64" t="s">
        <v>35</v>
      </c>
      <c r="F17" s="64" t="s">
        <v>35</v>
      </c>
      <c r="G17" s="64" t="s">
        <v>35</v>
      </c>
      <c r="H17" s="64" t="s">
        <v>35</v>
      </c>
      <c r="I17" s="67" t="s">
        <v>35</v>
      </c>
      <c r="J17" s="67" t="s">
        <v>35</v>
      </c>
      <c r="K17" s="67" t="s">
        <v>35</v>
      </c>
      <c r="L17" s="64">
        <v>4</v>
      </c>
      <c r="M17" s="64">
        <v>7</v>
      </c>
    </row>
    <row r="18" spans="1:13" ht="30" customHeight="1">
      <c r="A18" s="56" t="s">
        <v>116</v>
      </c>
      <c r="B18" s="64" t="s">
        <v>35</v>
      </c>
      <c r="C18" s="64" t="s">
        <v>35</v>
      </c>
      <c r="D18" s="64">
        <v>2</v>
      </c>
      <c r="E18" s="64">
        <v>96</v>
      </c>
      <c r="F18" s="64">
        <v>463</v>
      </c>
      <c r="G18" s="64">
        <v>677</v>
      </c>
      <c r="H18" s="64">
        <v>195</v>
      </c>
      <c r="I18" s="65">
        <v>198</v>
      </c>
      <c r="J18" s="65">
        <v>206</v>
      </c>
      <c r="K18" s="65">
        <v>206</v>
      </c>
      <c r="L18" s="64">
        <v>194</v>
      </c>
      <c r="M18" s="65">
        <v>196</v>
      </c>
    </row>
    <row r="19" spans="1:13" ht="30" customHeight="1">
      <c r="A19" s="52" t="s">
        <v>117</v>
      </c>
      <c r="B19" s="68">
        <v>2</v>
      </c>
      <c r="C19" s="68">
        <v>3</v>
      </c>
      <c r="D19" s="68" t="s">
        <v>35</v>
      </c>
      <c r="E19" s="68" t="s">
        <v>35</v>
      </c>
      <c r="F19" s="68" t="s">
        <v>35</v>
      </c>
      <c r="G19" s="68" t="s">
        <v>35</v>
      </c>
      <c r="H19" s="68" t="s">
        <v>35</v>
      </c>
      <c r="I19" s="68" t="s">
        <v>35</v>
      </c>
      <c r="J19" s="68" t="s">
        <v>35</v>
      </c>
      <c r="K19" s="68" t="s">
        <v>35</v>
      </c>
      <c r="L19" s="68" t="s">
        <v>35</v>
      </c>
      <c r="M19" s="68" t="s">
        <v>35</v>
      </c>
    </row>
    <row r="20" spans="1:13" ht="16.5" customHeight="1">
      <c r="A20" s="6" t="s">
        <v>62</v>
      </c>
      <c r="J20" s="69"/>
      <c r="M20" s="11" t="s">
        <v>60</v>
      </c>
    </row>
    <row r="21" spans="1:13" ht="16.5" customHeight="1">
      <c r="A21" s="6" t="s">
        <v>66</v>
      </c>
      <c r="J21" s="69"/>
      <c r="L21" s="105"/>
      <c r="M21" s="105"/>
    </row>
    <row r="22" ht="39" customHeight="1"/>
    <row r="23" spans="1:13" ht="24">
      <c r="A23" s="106" t="s">
        <v>74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</row>
    <row r="24" ht="16.5" customHeight="1"/>
    <row r="25" spans="1:14" ht="12" customHeight="1">
      <c r="A25" s="107" t="s">
        <v>58</v>
      </c>
      <c r="B25" s="108"/>
      <c r="C25" s="108"/>
      <c r="D25" s="109"/>
      <c r="E25" s="31" t="s">
        <v>78</v>
      </c>
      <c r="F25" s="31"/>
      <c r="G25" s="31" t="s">
        <v>79</v>
      </c>
      <c r="H25" s="32"/>
      <c r="I25" s="31"/>
      <c r="J25" s="49"/>
      <c r="K25" s="49"/>
      <c r="L25" s="32"/>
      <c r="M25" s="32"/>
      <c r="N25" s="59"/>
    </row>
    <row r="26" spans="1:14" ht="12" customHeight="1">
      <c r="A26" s="110"/>
      <c r="B26" s="110"/>
      <c r="C26" s="110"/>
      <c r="D26" s="103"/>
      <c r="E26" s="35">
        <v>50</v>
      </c>
      <c r="F26" s="35">
        <v>60</v>
      </c>
      <c r="G26" s="35">
        <v>7</v>
      </c>
      <c r="H26" s="36">
        <v>17</v>
      </c>
      <c r="I26" s="36">
        <v>21</v>
      </c>
      <c r="J26" s="36">
        <v>22</v>
      </c>
      <c r="K26" s="36">
        <v>23</v>
      </c>
      <c r="L26" s="36">
        <v>24</v>
      </c>
      <c r="M26" s="36">
        <v>25</v>
      </c>
      <c r="N26" s="59"/>
    </row>
    <row r="27" spans="1:14" ht="12" customHeight="1">
      <c r="A27" s="111"/>
      <c r="B27" s="111"/>
      <c r="C27" s="111"/>
      <c r="D27" s="104"/>
      <c r="E27" s="51"/>
      <c r="F27" s="70"/>
      <c r="G27" s="70"/>
      <c r="H27" s="70"/>
      <c r="I27" s="71"/>
      <c r="J27" s="51"/>
      <c r="K27" s="51"/>
      <c r="L27" s="51"/>
      <c r="M27" s="51"/>
      <c r="N27" s="59"/>
    </row>
    <row r="28" spans="1:13" ht="18.75" customHeight="1">
      <c r="A28" s="34" t="s">
        <v>31</v>
      </c>
      <c r="B28" s="34"/>
      <c r="C28" s="59"/>
      <c r="D28" s="72"/>
      <c r="E28" s="73">
        <v>1247</v>
      </c>
      <c r="F28" s="73">
        <v>2436</v>
      </c>
      <c r="G28" s="73">
        <v>2974</v>
      </c>
      <c r="H28" s="73">
        <v>4063</v>
      </c>
      <c r="I28" s="54">
        <v>4183</v>
      </c>
      <c r="J28" s="54">
        <v>4225</v>
      </c>
      <c r="K28" s="54">
        <v>4427</v>
      </c>
      <c r="L28" s="73">
        <v>4470</v>
      </c>
      <c r="M28" s="54">
        <v>4485</v>
      </c>
    </row>
    <row r="29" spans="1:13" ht="18.75" customHeight="1">
      <c r="A29" s="34" t="s">
        <v>32</v>
      </c>
      <c r="B29" s="34"/>
      <c r="C29" s="59"/>
      <c r="D29" s="74"/>
      <c r="E29" s="73">
        <v>123</v>
      </c>
      <c r="F29" s="73">
        <v>222</v>
      </c>
      <c r="G29" s="73">
        <v>282</v>
      </c>
      <c r="H29" s="73">
        <v>382</v>
      </c>
      <c r="I29" s="54">
        <v>398</v>
      </c>
      <c r="J29" s="54">
        <v>404</v>
      </c>
      <c r="K29" s="54">
        <v>406</v>
      </c>
      <c r="L29" s="73">
        <v>438</v>
      </c>
      <c r="M29" s="54">
        <v>446</v>
      </c>
    </row>
    <row r="30" spans="1:13" ht="18.75" customHeight="1">
      <c r="A30" s="34" t="s">
        <v>33</v>
      </c>
      <c r="B30" s="34"/>
      <c r="C30" s="59"/>
      <c r="D30" s="74"/>
      <c r="E30" s="73">
        <v>74</v>
      </c>
      <c r="F30" s="73">
        <v>153</v>
      </c>
      <c r="G30" s="73">
        <v>288</v>
      </c>
      <c r="H30" s="73">
        <v>469</v>
      </c>
      <c r="I30" s="54">
        <v>494</v>
      </c>
      <c r="J30" s="54">
        <v>507</v>
      </c>
      <c r="K30" s="54">
        <v>528</v>
      </c>
      <c r="L30" s="73">
        <v>584</v>
      </c>
      <c r="M30" s="54">
        <v>660</v>
      </c>
    </row>
    <row r="31" spans="1:13" ht="18.75" customHeight="1">
      <c r="A31" s="38" t="s">
        <v>34</v>
      </c>
      <c r="B31" s="38"/>
      <c r="C31" s="75"/>
      <c r="D31" s="76"/>
      <c r="E31" s="77">
        <v>38</v>
      </c>
      <c r="F31" s="77">
        <v>4098</v>
      </c>
      <c r="G31" s="77">
        <v>16762</v>
      </c>
      <c r="H31" s="77">
        <v>21445</v>
      </c>
      <c r="I31" s="57">
        <v>27157</v>
      </c>
      <c r="J31" s="57">
        <v>25851</v>
      </c>
      <c r="K31" s="57">
        <v>18039</v>
      </c>
      <c r="L31" s="77">
        <v>16427</v>
      </c>
      <c r="M31" s="57">
        <v>15655</v>
      </c>
    </row>
    <row r="32" spans="1:13" ht="16.5" customHeight="1">
      <c r="A32" s="6" t="s">
        <v>67</v>
      </c>
      <c r="M32" s="11" t="s">
        <v>60</v>
      </c>
    </row>
  </sheetData>
  <sheetProtection/>
  <mergeCells count="8">
    <mergeCell ref="L21:M21"/>
    <mergeCell ref="A23:M23"/>
    <mergeCell ref="A25:D27"/>
    <mergeCell ref="A1:M1"/>
    <mergeCell ref="A4:A6"/>
    <mergeCell ref="B12:B13"/>
    <mergeCell ref="C12:C13"/>
    <mergeCell ref="D12:D13"/>
  </mergeCells>
  <printOptions horizontalCentered="1"/>
  <pageMargins left="0.2755905511811024" right="0.2755905511811024" top="0.7874015748031497" bottom="0.787401574803149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:P1"/>
    </sheetView>
  </sheetViews>
  <sheetFormatPr defaultColWidth="9.00390625" defaultRowHeight="13.5"/>
  <cols>
    <col min="1" max="1" width="13.375" style="47" customWidth="1"/>
    <col min="2" max="13" width="7.00390625" style="47" customWidth="1"/>
    <col min="14" max="16384" width="9.00390625" style="47" customWidth="1"/>
  </cols>
  <sheetData>
    <row r="1" spans="1:13" ht="24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9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ht="16.5" customHeight="1">
      <c r="A3" s="12" t="s">
        <v>65</v>
      </c>
    </row>
    <row r="4" spans="1:13" ht="12" customHeight="1">
      <c r="A4" s="102" t="s">
        <v>57</v>
      </c>
      <c r="B4" s="31" t="s">
        <v>78</v>
      </c>
      <c r="C4" s="31"/>
      <c r="D4" s="31"/>
      <c r="E4" s="31"/>
      <c r="F4" s="31"/>
      <c r="G4" s="31" t="s">
        <v>79</v>
      </c>
      <c r="H4" s="32"/>
      <c r="I4" s="32"/>
      <c r="J4" s="49"/>
      <c r="K4" s="49"/>
      <c r="L4" s="49"/>
      <c r="M4" s="32"/>
    </row>
    <row r="5" spans="1:13" ht="12" customHeight="1">
      <c r="A5" s="103"/>
      <c r="B5" s="35">
        <v>29</v>
      </c>
      <c r="C5" s="35">
        <v>30</v>
      </c>
      <c r="D5" s="35">
        <v>40</v>
      </c>
      <c r="E5" s="35">
        <v>50</v>
      </c>
      <c r="F5" s="35">
        <v>60</v>
      </c>
      <c r="G5" s="35">
        <v>7</v>
      </c>
      <c r="H5" s="36">
        <v>17</v>
      </c>
      <c r="I5" s="36">
        <v>21</v>
      </c>
      <c r="J5" s="36">
        <v>22</v>
      </c>
      <c r="K5" s="36">
        <v>23</v>
      </c>
      <c r="L5" s="36">
        <v>24</v>
      </c>
      <c r="M5" s="36">
        <v>25</v>
      </c>
    </row>
    <row r="6" spans="1:13" ht="12" customHeight="1">
      <c r="A6" s="104"/>
      <c r="B6" s="50"/>
      <c r="C6" s="39"/>
      <c r="D6" s="39"/>
      <c r="E6" s="39"/>
      <c r="F6" s="39"/>
      <c r="G6" s="50"/>
      <c r="H6" s="40"/>
      <c r="I6" s="51"/>
      <c r="J6" s="51"/>
      <c r="K6" s="51"/>
      <c r="L6" s="40"/>
      <c r="M6" s="51"/>
    </row>
    <row r="7" spans="1:13" ht="21" customHeight="1">
      <c r="A7" s="7" t="s">
        <v>2</v>
      </c>
      <c r="B7" s="20">
        <f aca="true" t="shared" si="0" ref="B7:L7">SUM(B8:B20)</f>
        <v>141</v>
      </c>
      <c r="C7" s="20">
        <f t="shared" si="0"/>
        <v>163</v>
      </c>
      <c r="D7" s="20">
        <f t="shared" si="0"/>
        <v>574</v>
      </c>
      <c r="E7" s="21">
        <f t="shared" si="0"/>
        <v>5397</v>
      </c>
      <c r="F7" s="21">
        <f t="shared" si="0"/>
        <v>20751</v>
      </c>
      <c r="G7" s="21">
        <f t="shared" si="0"/>
        <v>36262</v>
      </c>
      <c r="H7" s="21">
        <f t="shared" si="0"/>
        <v>53740</v>
      </c>
      <c r="I7" s="21">
        <f t="shared" si="0"/>
        <v>56916</v>
      </c>
      <c r="J7" s="21">
        <f t="shared" si="0"/>
        <v>54787</v>
      </c>
      <c r="K7" s="21">
        <f t="shared" si="0"/>
        <v>60905</v>
      </c>
      <c r="L7" s="22">
        <f t="shared" si="0"/>
        <v>60099</v>
      </c>
      <c r="M7" s="21">
        <f>SUM(M8:M20)</f>
        <v>58023</v>
      </c>
    </row>
    <row r="8" spans="1:13" ht="21" customHeight="1">
      <c r="A8" s="52" t="s">
        <v>5</v>
      </c>
      <c r="B8" s="53">
        <v>5</v>
      </c>
      <c r="C8" s="53">
        <v>4</v>
      </c>
      <c r="D8" s="53">
        <v>20</v>
      </c>
      <c r="E8" s="54">
        <v>87</v>
      </c>
      <c r="F8" s="54">
        <v>223</v>
      </c>
      <c r="G8" s="54">
        <v>364</v>
      </c>
      <c r="H8" s="54">
        <v>564</v>
      </c>
      <c r="I8" s="54">
        <v>406</v>
      </c>
      <c r="J8" s="54">
        <v>399</v>
      </c>
      <c r="K8" s="54">
        <v>517</v>
      </c>
      <c r="L8" s="55">
        <v>476</v>
      </c>
      <c r="M8" s="54">
        <v>456</v>
      </c>
    </row>
    <row r="9" spans="1:13" ht="21" customHeight="1">
      <c r="A9" s="52" t="s">
        <v>6</v>
      </c>
      <c r="B9" s="53">
        <v>40</v>
      </c>
      <c r="C9" s="53">
        <v>40</v>
      </c>
      <c r="D9" s="53">
        <v>89</v>
      </c>
      <c r="E9" s="54">
        <v>1056</v>
      </c>
      <c r="F9" s="54">
        <v>3785</v>
      </c>
      <c r="G9" s="54">
        <v>4572</v>
      </c>
      <c r="H9" s="54">
        <v>9334</v>
      </c>
      <c r="I9" s="54">
        <v>13070</v>
      </c>
      <c r="J9" s="54">
        <v>7132</v>
      </c>
      <c r="K9" s="54">
        <v>7835</v>
      </c>
      <c r="L9" s="55">
        <v>8866</v>
      </c>
      <c r="M9" s="54">
        <v>7504</v>
      </c>
    </row>
    <row r="10" spans="1:13" ht="21" customHeight="1">
      <c r="A10" s="52" t="s">
        <v>7</v>
      </c>
      <c r="B10" s="53">
        <v>16</v>
      </c>
      <c r="C10" s="53">
        <v>22</v>
      </c>
      <c r="D10" s="53">
        <v>56</v>
      </c>
      <c r="E10" s="54">
        <v>598</v>
      </c>
      <c r="F10" s="54">
        <v>2086</v>
      </c>
      <c r="G10" s="54">
        <v>5445</v>
      </c>
      <c r="H10" s="54">
        <v>9907</v>
      </c>
      <c r="I10" s="54">
        <v>13017</v>
      </c>
      <c r="J10" s="54">
        <v>14934</v>
      </c>
      <c r="K10" s="54">
        <v>15826</v>
      </c>
      <c r="L10" s="55">
        <v>15816</v>
      </c>
      <c r="M10" s="54">
        <v>16189</v>
      </c>
    </row>
    <row r="11" spans="1:13" ht="21" customHeight="1">
      <c r="A11" s="56" t="s">
        <v>8</v>
      </c>
      <c r="B11" s="53">
        <v>3</v>
      </c>
      <c r="C11" s="53">
        <v>5</v>
      </c>
      <c r="D11" s="53">
        <v>25</v>
      </c>
      <c r="E11" s="54">
        <v>633</v>
      </c>
      <c r="F11" s="54">
        <v>1885</v>
      </c>
      <c r="G11" s="54">
        <v>3956</v>
      </c>
      <c r="H11" s="54">
        <v>6191</v>
      </c>
      <c r="I11" s="54">
        <v>5755</v>
      </c>
      <c r="J11" s="54">
        <v>7593</v>
      </c>
      <c r="K11" s="54">
        <v>11139</v>
      </c>
      <c r="L11" s="55">
        <v>8871</v>
      </c>
      <c r="M11" s="54">
        <v>5901</v>
      </c>
    </row>
    <row r="12" spans="1:13" ht="21" customHeight="1">
      <c r="A12" s="56" t="s">
        <v>9</v>
      </c>
      <c r="B12" s="53">
        <v>4</v>
      </c>
      <c r="C12" s="53">
        <v>6</v>
      </c>
      <c r="D12" s="53">
        <v>6</v>
      </c>
      <c r="E12" s="54" t="s">
        <v>35</v>
      </c>
      <c r="F12" s="54" t="s">
        <v>35</v>
      </c>
      <c r="G12" s="54">
        <v>53</v>
      </c>
      <c r="H12" s="54">
        <v>32</v>
      </c>
      <c r="I12" s="54">
        <v>68</v>
      </c>
      <c r="J12" s="54">
        <v>193</v>
      </c>
      <c r="K12" s="54">
        <v>156</v>
      </c>
      <c r="L12" s="55">
        <v>45</v>
      </c>
      <c r="M12" s="54">
        <v>54</v>
      </c>
    </row>
    <row r="13" spans="1:13" ht="21" customHeight="1">
      <c r="A13" s="56" t="s">
        <v>10</v>
      </c>
      <c r="B13" s="53">
        <v>11</v>
      </c>
      <c r="C13" s="53">
        <v>11</v>
      </c>
      <c r="D13" s="53">
        <v>59</v>
      </c>
      <c r="E13" s="54">
        <v>267</v>
      </c>
      <c r="F13" s="54">
        <v>895</v>
      </c>
      <c r="G13" s="54">
        <v>1455</v>
      </c>
      <c r="H13" s="54">
        <v>1378</v>
      </c>
      <c r="I13" s="54">
        <v>1270</v>
      </c>
      <c r="J13" s="54">
        <v>1180</v>
      </c>
      <c r="K13" s="54">
        <v>1164</v>
      </c>
      <c r="L13" s="55">
        <v>1133</v>
      </c>
      <c r="M13" s="54">
        <v>1242</v>
      </c>
    </row>
    <row r="14" spans="1:13" ht="21" customHeight="1">
      <c r="A14" s="52" t="s">
        <v>11</v>
      </c>
      <c r="B14" s="53">
        <v>5</v>
      </c>
      <c r="C14" s="53">
        <v>4</v>
      </c>
      <c r="D14" s="53">
        <v>16</v>
      </c>
      <c r="E14" s="54">
        <v>48</v>
      </c>
      <c r="F14" s="54">
        <v>234</v>
      </c>
      <c r="G14" s="54">
        <v>1087</v>
      </c>
      <c r="H14" s="54">
        <v>1534</v>
      </c>
      <c r="I14" s="54">
        <v>1743</v>
      </c>
      <c r="J14" s="54">
        <v>1581</v>
      </c>
      <c r="K14" s="54">
        <v>1587</v>
      </c>
      <c r="L14" s="55">
        <v>1744</v>
      </c>
      <c r="M14" s="54">
        <v>1821</v>
      </c>
    </row>
    <row r="15" spans="1:13" ht="21" customHeight="1">
      <c r="A15" s="56" t="s">
        <v>12</v>
      </c>
      <c r="B15" s="53">
        <v>13</v>
      </c>
      <c r="C15" s="53">
        <v>19</v>
      </c>
      <c r="D15" s="53">
        <v>82</v>
      </c>
      <c r="E15" s="54">
        <v>1233</v>
      </c>
      <c r="F15" s="54">
        <v>5927</v>
      </c>
      <c r="G15" s="54">
        <v>8849</v>
      </c>
      <c r="H15" s="54">
        <v>8638</v>
      </c>
      <c r="I15" s="54">
        <v>6709</v>
      </c>
      <c r="J15" s="54">
        <v>6487</v>
      </c>
      <c r="K15" s="54">
        <v>7028</v>
      </c>
      <c r="L15" s="55">
        <v>5500</v>
      </c>
      <c r="M15" s="54">
        <v>6588</v>
      </c>
    </row>
    <row r="16" spans="1:13" ht="21" customHeight="1">
      <c r="A16" s="56" t="s">
        <v>13</v>
      </c>
      <c r="B16" s="53">
        <v>6</v>
      </c>
      <c r="C16" s="53">
        <v>7</v>
      </c>
      <c r="D16" s="53">
        <v>35</v>
      </c>
      <c r="E16" s="54">
        <v>341</v>
      </c>
      <c r="F16" s="54">
        <v>943</v>
      </c>
      <c r="G16" s="54">
        <v>1970</v>
      </c>
      <c r="H16" s="54">
        <v>2676</v>
      </c>
      <c r="I16" s="54">
        <v>2714</v>
      </c>
      <c r="J16" s="54">
        <v>2857</v>
      </c>
      <c r="K16" s="54">
        <v>2967</v>
      </c>
      <c r="L16" s="55">
        <v>3623</v>
      </c>
      <c r="M16" s="54">
        <v>2496</v>
      </c>
    </row>
    <row r="17" spans="1:13" ht="21" customHeight="1">
      <c r="A17" s="56" t="s">
        <v>14</v>
      </c>
      <c r="B17" s="53">
        <v>24</v>
      </c>
      <c r="C17" s="53">
        <v>32</v>
      </c>
      <c r="D17" s="53">
        <v>164</v>
      </c>
      <c r="E17" s="54">
        <v>710</v>
      </c>
      <c r="F17" s="54">
        <v>3062</v>
      </c>
      <c r="G17" s="54">
        <v>5749</v>
      </c>
      <c r="H17" s="54">
        <v>9611</v>
      </c>
      <c r="I17" s="54">
        <v>7967</v>
      </c>
      <c r="J17" s="54">
        <v>8296</v>
      </c>
      <c r="K17" s="54">
        <v>8018</v>
      </c>
      <c r="L17" s="55">
        <v>9760</v>
      </c>
      <c r="M17" s="54">
        <v>11262</v>
      </c>
    </row>
    <row r="18" spans="1:13" ht="21" customHeight="1">
      <c r="A18" s="52" t="s">
        <v>15</v>
      </c>
      <c r="B18" s="53" t="s">
        <v>35</v>
      </c>
      <c r="C18" s="53" t="s">
        <v>35</v>
      </c>
      <c r="D18" s="53" t="s">
        <v>35</v>
      </c>
      <c r="E18" s="54">
        <v>1</v>
      </c>
      <c r="F18" s="54" t="s">
        <v>35</v>
      </c>
      <c r="G18" s="54">
        <v>8</v>
      </c>
      <c r="H18" s="54" t="s">
        <v>35</v>
      </c>
      <c r="I18" s="54" t="s">
        <v>35</v>
      </c>
      <c r="J18" s="54">
        <v>21</v>
      </c>
      <c r="K18" s="54">
        <v>380</v>
      </c>
      <c r="L18" s="55" t="s">
        <v>35</v>
      </c>
      <c r="M18" s="54">
        <v>177</v>
      </c>
    </row>
    <row r="19" spans="1:13" ht="21" customHeight="1">
      <c r="A19" s="52" t="s">
        <v>16</v>
      </c>
      <c r="B19" s="53">
        <v>3</v>
      </c>
      <c r="C19" s="53">
        <v>4</v>
      </c>
      <c r="D19" s="53">
        <v>22</v>
      </c>
      <c r="E19" s="54">
        <v>355</v>
      </c>
      <c r="F19" s="54">
        <v>1684</v>
      </c>
      <c r="G19" s="54">
        <v>2754</v>
      </c>
      <c r="H19" s="54">
        <v>3875</v>
      </c>
      <c r="I19" s="54">
        <v>4197</v>
      </c>
      <c r="J19" s="54">
        <v>4114</v>
      </c>
      <c r="K19" s="54">
        <v>4288</v>
      </c>
      <c r="L19" s="55">
        <v>4265</v>
      </c>
      <c r="M19" s="54">
        <v>4333</v>
      </c>
    </row>
    <row r="20" spans="1:13" ht="21" customHeight="1">
      <c r="A20" s="52" t="s">
        <v>17</v>
      </c>
      <c r="B20" s="53">
        <v>11</v>
      </c>
      <c r="C20" s="53">
        <v>9</v>
      </c>
      <c r="D20" s="53" t="s">
        <v>35</v>
      </c>
      <c r="E20" s="54">
        <v>68</v>
      </c>
      <c r="F20" s="54">
        <v>27</v>
      </c>
      <c r="G20" s="54" t="s">
        <v>35</v>
      </c>
      <c r="H20" s="54" t="s">
        <v>35</v>
      </c>
      <c r="I20" s="54" t="s">
        <v>35</v>
      </c>
      <c r="J20" s="57" t="s">
        <v>35</v>
      </c>
      <c r="K20" s="57" t="s">
        <v>35</v>
      </c>
      <c r="L20" s="57" t="s">
        <v>35</v>
      </c>
      <c r="M20" s="57" t="s">
        <v>35</v>
      </c>
    </row>
    <row r="21" spans="1:13" ht="16.5" customHeight="1">
      <c r="A21" s="6" t="s">
        <v>68</v>
      </c>
      <c r="B21" s="58"/>
      <c r="C21" s="58"/>
      <c r="D21" s="58"/>
      <c r="E21" s="58"/>
      <c r="F21" s="58"/>
      <c r="G21" s="58"/>
      <c r="H21" s="58"/>
      <c r="I21" s="58"/>
      <c r="J21" s="11"/>
      <c r="K21" s="34"/>
      <c r="M21" s="14" t="s">
        <v>64</v>
      </c>
    </row>
    <row r="22" spans="2:13" ht="30" customHeight="1">
      <c r="B22" s="59"/>
      <c r="C22" s="59"/>
      <c r="D22" s="59"/>
      <c r="E22" s="59"/>
      <c r="F22" s="59"/>
      <c r="G22" s="59"/>
      <c r="H22" s="59"/>
      <c r="I22" s="59"/>
      <c r="J22" s="14"/>
      <c r="K22" s="34"/>
      <c r="L22" s="60"/>
      <c r="M22" s="60"/>
    </row>
    <row r="23" spans="1:13" ht="24">
      <c r="A23" s="101" t="s">
        <v>76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ht="9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1:14" ht="16.5" customHeight="1">
      <c r="A25" s="12" t="s">
        <v>65</v>
      </c>
      <c r="N25" s="8"/>
    </row>
    <row r="26" spans="1:13" ht="12" customHeight="1">
      <c r="A26" s="107" t="s">
        <v>59</v>
      </c>
      <c r="B26" s="116"/>
      <c r="C26" s="31" t="s">
        <v>78</v>
      </c>
      <c r="D26" s="31"/>
      <c r="E26" s="31"/>
      <c r="F26" s="31"/>
      <c r="G26" s="31" t="s">
        <v>79</v>
      </c>
      <c r="H26" s="32"/>
      <c r="I26" s="32"/>
      <c r="J26" s="49"/>
      <c r="K26" s="49"/>
      <c r="L26" s="49"/>
      <c r="M26" s="32"/>
    </row>
    <row r="27" spans="1:13" ht="12" customHeight="1">
      <c r="A27" s="110"/>
      <c r="B27" s="117"/>
      <c r="C27" s="35">
        <v>35</v>
      </c>
      <c r="D27" s="35">
        <v>40</v>
      </c>
      <c r="E27" s="35">
        <v>50</v>
      </c>
      <c r="F27" s="35">
        <v>60</v>
      </c>
      <c r="G27" s="35">
        <v>7</v>
      </c>
      <c r="H27" s="36">
        <v>17</v>
      </c>
      <c r="I27" s="36">
        <v>21</v>
      </c>
      <c r="J27" s="36">
        <v>22</v>
      </c>
      <c r="K27" s="36">
        <v>23</v>
      </c>
      <c r="L27" s="36">
        <v>24</v>
      </c>
      <c r="M27" s="36">
        <v>25</v>
      </c>
    </row>
    <row r="28" spans="1:13" ht="12" customHeight="1">
      <c r="A28" s="111"/>
      <c r="B28" s="118"/>
      <c r="C28" s="39"/>
      <c r="D28" s="39"/>
      <c r="E28" s="39"/>
      <c r="F28" s="39"/>
      <c r="G28" s="39"/>
      <c r="H28" s="40"/>
      <c r="I28" s="51"/>
      <c r="J28" s="51"/>
      <c r="K28" s="51"/>
      <c r="L28" s="40"/>
      <c r="M28" s="51"/>
    </row>
    <row r="29" spans="1:13" ht="24" customHeight="1">
      <c r="A29" s="119" t="s">
        <v>2</v>
      </c>
      <c r="B29" s="120"/>
      <c r="C29" s="21">
        <f aca="true" t="shared" si="1" ref="C29:L29">SUM(C30:C41)</f>
        <v>246</v>
      </c>
      <c r="D29" s="21">
        <f t="shared" si="1"/>
        <v>574</v>
      </c>
      <c r="E29" s="21">
        <f t="shared" si="1"/>
        <v>5397</v>
      </c>
      <c r="F29" s="21">
        <f t="shared" si="1"/>
        <v>20751</v>
      </c>
      <c r="G29" s="21">
        <f t="shared" si="1"/>
        <v>36262</v>
      </c>
      <c r="H29" s="21">
        <f t="shared" si="1"/>
        <v>53740</v>
      </c>
      <c r="I29" s="21">
        <f t="shared" si="1"/>
        <v>56916</v>
      </c>
      <c r="J29" s="21">
        <f t="shared" si="1"/>
        <v>54787</v>
      </c>
      <c r="K29" s="21">
        <f t="shared" si="1"/>
        <v>60905</v>
      </c>
      <c r="L29" s="23">
        <f t="shared" si="1"/>
        <v>60099</v>
      </c>
      <c r="M29" s="21">
        <f>SUM(M30:M41)</f>
        <v>58023</v>
      </c>
    </row>
    <row r="30" spans="1:13" ht="24" customHeight="1">
      <c r="A30" s="121" t="s">
        <v>18</v>
      </c>
      <c r="B30" s="115"/>
      <c r="C30" s="54">
        <v>69</v>
      </c>
      <c r="D30" s="54">
        <v>164</v>
      </c>
      <c r="E30" s="54">
        <v>1542</v>
      </c>
      <c r="F30" s="54">
        <v>4631</v>
      </c>
      <c r="G30" s="54">
        <v>8167</v>
      </c>
      <c r="H30" s="54">
        <v>10789</v>
      </c>
      <c r="I30" s="54">
        <v>10617</v>
      </c>
      <c r="J30" s="54">
        <v>10494</v>
      </c>
      <c r="K30" s="54">
        <v>10529</v>
      </c>
      <c r="L30" s="55">
        <v>10261</v>
      </c>
      <c r="M30" s="54">
        <v>10055</v>
      </c>
    </row>
    <row r="31" spans="1:13" ht="24" customHeight="1">
      <c r="A31" s="121" t="s">
        <v>19</v>
      </c>
      <c r="B31" s="122"/>
      <c r="C31" s="54">
        <v>22</v>
      </c>
      <c r="D31" s="54">
        <v>43</v>
      </c>
      <c r="E31" s="54">
        <v>402</v>
      </c>
      <c r="F31" s="54">
        <v>950</v>
      </c>
      <c r="G31" s="54">
        <v>2188</v>
      </c>
      <c r="H31" s="54">
        <v>4616</v>
      </c>
      <c r="I31" s="54">
        <v>6762</v>
      </c>
      <c r="J31" s="54">
        <v>8791</v>
      </c>
      <c r="K31" s="54">
        <v>9417</v>
      </c>
      <c r="L31" s="55">
        <v>9578</v>
      </c>
      <c r="M31" s="54">
        <v>9710</v>
      </c>
    </row>
    <row r="32" spans="1:13" ht="24" customHeight="1">
      <c r="A32" s="121" t="s">
        <v>16</v>
      </c>
      <c r="B32" s="115"/>
      <c r="C32" s="54">
        <v>10</v>
      </c>
      <c r="D32" s="54">
        <v>22</v>
      </c>
      <c r="E32" s="54">
        <v>355</v>
      </c>
      <c r="F32" s="54">
        <v>1684</v>
      </c>
      <c r="G32" s="54">
        <v>2753</v>
      </c>
      <c r="H32" s="54">
        <v>3875</v>
      </c>
      <c r="I32" s="54">
        <v>4197</v>
      </c>
      <c r="J32" s="54">
        <v>4114</v>
      </c>
      <c r="K32" s="54">
        <v>4288</v>
      </c>
      <c r="L32" s="55">
        <v>4265</v>
      </c>
      <c r="M32" s="54">
        <v>4333</v>
      </c>
    </row>
    <row r="33" spans="1:13" ht="24" customHeight="1">
      <c r="A33" s="114" t="s">
        <v>20</v>
      </c>
      <c r="B33" s="115"/>
      <c r="C33" s="54">
        <v>37</v>
      </c>
      <c r="D33" s="54">
        <v>60</v>
      </c>
      <c r="E33" s="54">
        <v>613</v>
      </c>
      <c r="F33" s="54">
        <v>2371</v>
      </c>
      <c r="G33" s="54">
        <v>5981</v>
      </c>
      <c r="H33" s="54">
        <v>9138</v>
      </c>
      <c r="I33" s="54">
        <v>9576</v>
      </c>
      <c r="J33" s="54">
        <v>9772</v>
      </c>
      <c r="K33" s="54">
        <v>9937</v>
      </c>
      <c r="L33" s="55">
        <v>9949</v>
      </c>
      <c r="M33" s="54">
        <v>10088</v>
      </c>
    </row>
    <row r="34" spans="1:13" ht="24" customHeight="1">
      <c r="A34" s="114" t="s">
        <v>21</v>
      </c>
      <c r="B34" s="115"/>
      <c r="C34" s="54">
        <v>4</v>
      </c>
      <c r="D34" s="54">
        <v>11</v>
      </c>
      <c r="E34" s="54">
        <v>84</v>
      </c>
      <c r="F34" s="54">
        <v>415</v>
      </c>
      <c r="G34" s="54">
        <v>553</v>
      </c>
      <c r="H34" s="54">
        <v>550</v>
      </c>
      <c r="I34" s="54">
        <v>596</v>
      </c>
      <c r="J34" s="54">
        <v>603</v>
      </c>
      <c r="K34" s="54">
        <v>618</v>
      </c>
      <c r="L34" s="55">
        <v>578</v>
      </c>
      <c r="M34" s="54">
        <v>569</v>
      </c>
    </row>
    <row r="35" spans="1:13" ht="24" customHeight="1">
      <c r="A35" s="114" t="s">
        <v>22</v>
      </c>
      <c r="B35" s="115"/>
      <c r="C35" s="54">
        <v>16</v>
      </c>
      <c r="D35" s="54">
        <v>47</v>
      </c>
      <c r="E35" s="54">
        <v>393</v>
      </c>
      <c r="F35" s="54">
        <v>815</v>
      </c>
      <c r="G35" s="54">
        <v>1589</v>
      </c>
      <c r="H35" s="54">
        <v>3309</v>
      </c>
      <c r="I35" s="54">
        <v>6012</v>
      </c>
      <c r="J35" s="54">
        <v>3327</v>
      </c>
      <c r="K35" s="54">
        <v>4113</v>
      </c>
      <c r="L35" s="55">
        <v>3369</v>
      </c>
      <c r="M35" s="54">
        <v>3565</v>
      </c>
    </row>
    <row r="36" spans="1:13" ht="24" customHeight="1">
      <c r="A36" s="121" t="s">
        <v>23</v>
      </c>
      <c r="B36" s="115"/>
      <c r="C36" s="54">
        <v>1</v>
      </c>
      <c r="D36" s="54">
        <v>3</v>
      </c>
      <c r="E36" s="54">
        <v>2</v>
      </c>
      <c r="F36" s="54">
        <v>913</v>
      </c>
      <c r="G36" s="54">
        <v>693</v>
      </c>
      <c r="H36" s="54">
        <v>2970</v>
      </c>
      <c r="I36" s="54">
        <v>48</v>
      </c>
      <c r="J36" s="54">
        <v>88</v>
      </c>
      <c r="K36" s="54">
        <v>1644</v>
      </c>
      <c r="L36" s="55">
        <v>1245</v>
      </c>
      <c r="M36" s="54">
        <v>1671</v>
      </c>
    </row>
    <row r="37" spans="1:13" ht="24" customHeight="1">
      <c r="A37" s="123" t="s">
        <v>24</v>
      </c>
      <c r="B37" s="124"/>
      <c r="C37" s="54" t="s">
        <v>35</v>
      </c>
      <c r="D37" s="54">
        <v>0</v>
      </c>
      <c r="E37" s="54">
        <v>9</v>
      </c>
      <c r="F37" s="54">
        <v>51</v>
      </c>
      <c r="G37" s="54">
        <v>570</v>
      </c>
      <c r="H37" s="54">
        <v>1446</v>
      </c>
      <c r="I37" s="54">
        <v>1097</v>
      </c>
      <c r="J37" s="54">
        <v>1094</v>
      </c>
      <c r="K37" s="54">
        <v>1105</v>
      </c>
      <c r="L37" s="55">
        <v>1123</v>
      </c>
      <c r="M37" s="54">
        <v>1186</v>
      </c>
    </row>
    <row r="38" spans="1:13" ht="24" customHeight="1">
      <c r="A38" s="114" t="s">
        <v>25</v>
      </c>
      <c r="B38" s="115"/>
      <c r="C38" s="54">
        <v>1</v>
      </c>
      <c r="D38" s="54" t="s">
        <v>35</v>
      </c>
      <c r="E38" s="54">
        <v>312</v>
      </c>
      <c r="F38" s="54">
        <v>1439</v>
      </c>
      <c r="G38" s="54">
        <v>2381</v>
      </c>
      <c r="H38" s="54">
        <v>3596</v>
      </c>
      <c r="I38" s="54">
        <v>4120</v>
      </c>
      <c r="J38" s="54">
        <v>3535</v>
      </c>
      <c r="K38" s="54">
        <v>4069</v>
      </c>
      <c r="L38" s="55">
        <v>3964</v>
      </c>
      <c r="M38" s="54">
        <v>4055</v>
      </c>
    </row>
    <row r="39" spans="1:13" ht="24" customHeight="1">
      <c r="A39" s="114" t="s">
        <v>29</v>
      </c>
      <c r="B39" s="115"/>
      <c r="C39" s="54">
        <v>80</v>
      </c>
      <c r="D39" s="54">
        <v>218</v>
      </c>
      <c r="E39" s="54">
        <v>1684</v>
      </c>
      <c r="F39" s="54">
        <v>7482</v>
      </c>
      <c r="G39" s="54">
        <v>11379</v>
      </c>
      <c r="H39" s="54">
        <v>13451</v>
      </c>
      <c r="I39" s="54">
        <v>13891</v>
      </c>
      <c r="J39" s="54">
        <v>12948</v>
      </c>
      <c r="K39" s="54">
        <v>14805</v>
      </c>
      <c r="L39" s="55">
        <v>15767</v>
      </c>
      <c r="M39" s="54">
        <v>12614</v>
      </c>
    </row>
    <row r="40" spans="1:13" ht="24" customHeight="1">
      <c r="A40" s="114" t="s">
        <v>28</v>
      </c>
      <c r="B40" s="115"/>
      <c r="C40" s="54" t="s">
        <v>35</v>
      </c>
      <c r="D40" s="54">
        <v>1</v>
      </c>
      <c r="E40" s="54">
        <v>1</v>
      </c>
      <c r="F40" s="54" t="s">
        <v>35</v>
      </c>
      <c r="G40" s="54">
        <v>8</v>
      </c>
      <c r="H40" s="54" t="s">
        <v>35</v>
      </c>
      <c r="I40" s="55" t="s">
        <v>35</v>
      </c>
      <c r="J40" s="55">
        <v>21</v>
      </c>
      <c r="K40" s="55">
        <v>380</v>
      </c>
      <c r="L40" s="55" t="s">
        <v>35</v>
      </c>
      <c r="M40" s="54">
        <v>177</v>
      </c>
    </row>
    <row r="41" spans="1:13" ht="24" customHeight="1">
      <c r="A41" s="114" t="s">
        <v>27</v>
      </c>
      <c r="B41" s="115"/>
      <c r="C41" s="54">
        <v>6</v>
      </c>
      <c r="D41" s="54">
        <v>5</v>
      </c>
      <c r="E41" s="54" t="s">
        <v>35</v>
      </c>
      <c r="F41" s="54" t="s">
        <v>35</v>
      </c>
      <c r="G41" s="54" t="s">
        <v>35</v>
      </c>
      <c r="H41" s="54" t="s">
        <v>35</v>
      </c>
      <c r="I41" s="57" t="s">
        <v>35</v>
      </c>
      <c r="J41" s="57" t="s">
        <v>35</v>
      </c>
      <c r="K41" s="57" t="s">
        <v>35</v>
      </c>
      <c r="L41" s="57" t="s">
        <v>35</v>
      </c>
      <c r="M41" s="54" t="s">
        <v>35</v>
      </c>
    </row>
    <row r="42" spans="1:13" ht="16.5" customHeight="1">
      <c r="A42" s="6" t="s">
        <v>69</v>
      </c>
      <c r="B42" s="58"/>
      <c r="C42" s="58"/>
      <c r="D42" s="58"/>
      <c r="E42" s="58"/>
      <c r="F42" s="58"/>
      <c r="G42" s="58"/>
      <c r="H42" s="58"/>
      <c r="I42" s="58"/>
      <c r="J42" s="11"/>
      <c r="K42" s="11"/>
      <c r="M42" s="11" t="s">
        <v>60</v>
      </c>
    </row>
  </sheetData>
  <sheetProtection/>
  <mergeCells count="17">
    <mergeCell ref="A39:B39"/>
    <mergeCell ref="A31:B31"/>
    <mergeCell ref="A32:B32"/>
    <mergeCell ref="A33:B33"/>
    <mergeCell ref="A40:B40"/>
    <mergeCell ref="A41:B41"/>
    <mergeCell ref="A34:B34"/>
    <mergeCell ref="A35:B35"/>
    <mergeCell ref="A36:B36"/>
    <mergeCell ref="A37:B37"/>
    <mergeCell ref="A38:B38"/>
    <mergeCell ref="A1:M1"/>
    <mergeCell ref="A4:A6"/>
    <mergeCell ref="A23:M23"/>
    <mergeCell ref="A26:B28"/>
    <mergeCell ref="A29:B29"/>
    <mergeCell ref="A30:B30"/>
  </mergeCells>
  <printOptions horizontalCentered="1"/>
  <pageMargins left="0.2755905511811024" right="0.2755905511811024" top="0.3937007874015748" bottom="0.5905511811023623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I29" sqref="I29"/>
    </sheetView>
  </sheetViews>
  <sheetFormatPr defaultColWidth="9.00390625" defaultRowHeight="13.5"/>
  <cols>
    <col min="1" max="1" width="2.75390625" style="13" customWidth="1"/>
    <col min="2" max="2" width="11.00390625" style="13" customWidth="1"/>
    <col min="3" max="4" width="2.75390625" style="13" customWidth="1"/>
    <col min="5" max="16" width="6.50390625" style="13" customWidth="1"/>
    <col min="17" max="16384" width="9.00390625" style="13" customWidth="1"/>
  </cols>
  <sheetData>
    <row r="1" spans="1:16" ht="24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ht="9" customHeight="1"/>
    <row r="3" ht="16.5" customHeight="1">
      <c r="A3" s="13" t="s">
        <v>65</v>
      </c>
    </row>
    <row r="4" spans="1:16" ht="12" customHeight="1">
      <c r="A4" s="29"/>
      <c r="B4" s="29"/>
      <c r="C4" s="29"/>
      <c r="D4" s="30" t="s">
        <v>26</v>
      </c>
      <c r="E4" s="31" t="s">
        <v>78</v>
      </c>
      <c r="F4" s="31"/>
      <c r="G4" s="31"/>
      <c r="H4" s="31"/>
      <c r="I4" s="31"/>
      <c r="J4" s="31" t="s">
        <v>79</v>
      </c>
      <c r="K4" s="32"/>
      <c r="L4" s="31"/>
      <c r="M4" s="33"/>
      <c r="N4" s="33"/>
      <c r="O4" s="32"/>
      <c r="P4" s="32"/>
    </row>
    <row r="5" spans="1:16" ht="12" customHeight="1">
      <c r="A5" s="34"/>
      <c r="B5" s="34"/>
      <c r="C5" s="34"/>
      <c r="D5" s="34"/>
      <c r="E5" s="35">
        <v>29</v>
      </c>
      <c r="F5" s="35">
        <v>30</v>
      </c>
      <c r="G5" s="35">
        <v>40</v>
      </c>
      <c r="H5" s="35">
        <v>50</v>
      </c>
      <c r="I5" s="35">
        <v>60</v>
      </c>
      <c r="J5" s="35">
        <v>7</v>
      </c>
      <c r="K5" s="36">
        <v>17</v>
      </c>
      <c r="L5" s="37">
        <v>21</v>
      </c>
      <c r="M5" s="37">
        <v>22</v>
      </c>
      <c r="N5" s="37">
        <v>23</v>
      </c>
      <c r="O5" s="36">
        <v>24</v>
      </c>
      <c r="P5" s="37">
        <v>25</v>
      </c>
    </row>
    <row r="6" spans="1:16" ht="12" customHeight="1">
      <c r="A6" s="38" t="s">
        <v>54</v>
      </c>
      <c r="B6" s="38"/>
      <c r="C6" s="38" t="s">
        <v>30</v>
      </c>
      <c r="D6" s="38"/>
      <c r="E6" s="39"/>
      <c r="F6" s="39"/>
      <c r="G6" s="39"/>
      <c r="H6" s="39"/>
      <c r="I6" s="39"/>
      <c r="J6" s="39"/>
      <c r="K6" s="40"/>
      <c r="L6" s="41"/>
      <c r="M6" s="41"/>
      <c r="N6" s="41"/>
      <c r="O6" s="40"/>
      <c r="P6" s="41"/>
    </row>
    <row r="7" spans="1:16" ht="19.5" customHeight="1">
      <c r="A7" s="125" t="s">
        <v>120</v>
      </c>
      <c r="B7" s="126"/>
      <c r="C7" s="129" t="s">
        <v>121</v>
      </c>
      <c r="D7" s="130"/>
      <c r="E7" s="15" t="s">
        <v>35</v>
      </c>
      <c r="F7" s="15" t="s">
        <v>35</v>
      </c>
      <c r="G7" s="15" t="s">
        <v>35</v>
      </c>
      <c r="H7" s="15">
        <v>297</v>
      </c>
      <c r="I7" s="15">
        <v>736</v>
      </c>
      <c r="J7" s="15" t="s">
        <v>35</v>
      </c>
      <c r="K7" s="15" t="s">
        <v>35</v>
      </c>
      <c r="L7" s="16" t="s">
        <v>35</v>
      </c>
      <c r="M7" s="16" t="s">
        <v>35</v>
      </c>
      <c r="N7" s="16" t="s">
        <v>35</v>
      </c>
      <c r="O7" s="17" t="s">
        <v>35</v>
      </c>
      <c r="P7" s="16" t="s">
        <v>35</v>
      </c>
    </row>
    <row r="8" spans="1:16" ht="19.5" customHeight="1">
      <c r="A8" s="127"/>
      <c r="B8" s="128"/>
      <c r="C8" s="131" t="s">
        <v>122</v>
      </c>
      <c r="D8" s="132"/>
      <c r="E8" s="15" t="s">
        <v>35</v>
      </c>
      <c r="F8" s="15" t="s">
        <v>35</v>
      </c>
      <c r="G8" s="15" t="s">
        <v>35</v>
      </c>
      <c r="H8" s="15">
        <v>296</v>
      </c>
      <c r="I8" s="15">
        <v>735</v>
      </c>
      <c r="J8" s="15" t="s">
        <v>35</v>
      </c>
      <c r="K8" s="15" t="s">
        <v>35</v>
      </c>
      <c r="L8" s="16" t="s">
        <v>35</v>
      </c>
      <c r="M8" s="16" t="s">
        <v>35</v>
      </c>
      <c r="N8" s="16" t="s">
        <v>35</v>
      </c>
      <c r="O8" s="17" t="s">
        <v>35</v>
      </c>
      <c r="P8" s="16" t="s">
        <v>35</v>
      </c>
    </row>
    <row r="9" spans="1:16" ht="19.5" customHeight="1">
      <c r="A9" s="133" t="s">
        <v>123</v>
      </c>
      <c r="B9" s="125"/>
      <c r="C9" s="129" t="s">
        <v>121</v>
      </c>
      <c r="D9" s="130"/>
      <c r="E9" s="15">
        <v>11</v>
      </c>
      <c r="F9" s="15">
        <v>12</v>
      </c>
      <c r="G9" s="15">
        <v>124</v>
      </c>
      <c r="H9" s="15">
        <v>779</v>
      </c>
      <c r="I9" s="15">
        <v>2254</v>
      </c>
      <c r="J9" s="15">
        <v>3561</v>
      </c>
      <c r="K9" s="15">
        <v>9274</v>
      </c>
      <c r="L9" s="16">
        <v>11214</v>
      </c>
      <c r="M9" s="16">
        <v>11610</v>
      </c>
      <c r="N9" s="16">
        <v>12438</v>
      </c>
      <c r="O9" s="17">
        <v>13122</v>
      </c>
      <c r="P9" s="16">
        <v>13396</v>
      </c>
    </row>
    <row r="10" spans="1:16" ht="19.5" customHeight="1">
      <c r="A10" s="134"/>
      <c r="B10" s="135"/>
      <c r="C10" s="131" t="s">
        <v>122</v>
      </c>
      <c r="D10" s="132"/>
      <c r="E10" s="15">
        <v>11</v>
      </c>
      <c r="F10" s="15">
        <v>12</v>
      </c>
      <c r="G10" s="15">
        <v>112</v>
      </c>
      <c r="H10" s="15">
        <v>719</v>
      </c>
      <c r="I10" s="15">
        <v>2117</v>
      </c>
      <c r="J10" s="15">
        <v>3469</v>
      </c>
      <c r="K10" s="15">
        <v>8692</v>
      </c>
      <c r="L10" s="16">
        <v>10674</v>
      </c>
      <c r="M10" s="16">
        <v>11196</v>
      </c>
      <c r="N10" s="16">
        <v>11963</v>
      </c>
      <c r="O10" s="17">
        <v>12521</v>
      </c>
      <c r="P10" s="16">
        <v>12892</v>
      </c>
    </row>
    <row r="11" spans="1:16" ht="19.5" customHeight="1">
      <c r="A11" s="136" t="s">
        <v>124</v>
      </c>
      <c r="B11" s="126"/>
      <c r="C11" s="129" t="s">
        <v>121</v>
      </c>
      <c r="D11" s="130"/>
      <c r="E11" s="15" t="s">
        <v>35</v>
      </c>
      <c r="F11" s="15" t="s">
        <v>35</v>
      </c>
      <c r="G11" s="15" t="s">
        <v>35</v>
      </c>
      <c r="H11" s="15" t="s">
        <v>35</v>
      </c>
      <c r="I11" s="15" t="s">
        <v>35</v>
      </c>
      <c r="J11" s="15" t="s">
        <v>35</v>
      </c>
      <c r="K11" s="15">
        <v>136</v>
      </c>
      <c r="L11" s="16">
        <v>172</v>
      </c>
      <c r="M11" s="16">
        <v>182</v>
      </c>
      <c r="N11" s="16">
        <v>181</v>
      </c>
      <c r="O11" s="17">
        <v>175</v>
      </c>
      <c r="P11" s="16">
        <v>200</v>
      </c>
    </row>
    <row r="12" spans="1:16" ht="19.5" customHeight="1">
      <c r="A12" s="137"/>
      <c r="B12" s="138"/>
      <c r="C12" s="131" t="s">
        <v>122</v>
      </c>
      <c r="D12" s="132"/>
      <c r="E12" s="15" t="s">
        <v>35</v>
      </c>
      <c r="F12" s="15" t="s">
        <v>35</v>
      </c>
      <c r="G12" s="15" t="s">
        <v>35</v>
      </c>
      <c r="H12" s="15" t="s">
        <v>35</v>
      </c>
      <c r="I12" s="15" t="s">
        <v>35</v>
      </c>
      <c r="J12" s="15" t="s">
        <v>35</v>
      </c>
      <c r="K12" s="15">
        <v>124</v>
      </c>
      <c r="L12" s="16">
        <v>151</v>
      </c>
      <c r="M12" s="16">
        <v>169</v>
      </c>
      <c r="N12" s="16">
        <v>167</v>
      </c>
      <c r="O12" s="17">
        <v>164</v>
      </c>
      <c r="P12" s="16">
        <v>191</v>
      </c>
    </row>
    <row r="13" spans="1:16" ht="19.5" customHeight="1">
      <c r="A13" s="127" t="s">
        <v>125</v>
      </c>
      <c r="B13" s="128"/>
      <c r="C13" s="129" t="s">
        <v>121</v>
      </c>
      <c r="D13" s="130"/>
      <c r="E13" s="15" t="s">
        <v>35</v>
      </c>
      <c r="F13" s="15" t="s">
        <v>35</v>
      </c>
      <c r="G13" s="15">
        <v>2</v>
      </c>
      <c r="H13" s="15">
        <v>17</v>
      </c>
      <c r="I13" s="15" t="s">
        <v>35</v>
      </c>
      <c r="J13" s="15" t="s">
        <v>35</v>
      </c>
      <c r="K13" s="15" t="s">
        <v>35</v>
      </c>
      <c r="L13" s="16" t="s">
        <v>35</v>
      </c>
      <c r="M13" s="16" t="s">
        <v>35</v>
      </c>
      <c r="N13" s="16" t="s">
        <v>35</v>
      </c>
      <c r="O13" s="17" t="s">
        <v>35</v>
      </c>
      <c r="P13" s="16" t="s">
        <v>35</v>
      </c>
    </row>
    <row r="14" spans="1:16" ht="19.5" customHeight="1">
      <c r="A14" s="127"/>
      <c r="B14" s="128"/>
      <c r="C14" s="131" t="s">
        <v>122</v>
      </c>
      <c r="D14" s="132"/>
      <c r="E14" s="15" t="s">
        <v>35</v>
      </c>
      <c r="F14" s="15" t="s">
        <v>35</v>
      </c>
      <c r="G14" s="15">
        <v>2</v>
      </c>
      <c r="H14" s="15">
        <v>13</v>
      </c>
      <c r="I14" s="15" t="s">
        <v>35</v>
      </c>
      <c r="J14" s="15" t="s">
        <v>35</v>
      </c>
      <c r="K14" s="15" t="s">
        <v>35</v>
      </c>
      <c r="L14" s="16" t="s">
        <v>35</v>
      </c>
      <c r="M14" s="16" t="s">
        <v>35</v>
      </c>
      <c r="N14" s="16" t="s">
        <v>35</v>
      </c>
      <c r="O14" s="17" t="s">
        <v>35</v>
      </c>
      <c r="P14" s="16" t="s">
        <v>35</v>
      </c>
    </row>
    <row r="15" spans="1:16" ht="19.5" customHeight="1">
      <c r="A15" s="136" t="s">
        <v>126</v>
      </c>
      <c r="B15" s="126"/>
      <c r="C15" s="129" t="s">
        <v>121</v>
      </c>
      <c r="D15" s="130"/>
      <c r="E15" s="15" t="s">
        <v>35</v>
      </c>
      <c r="F15" s="15" t="s">
        <v>35</v>
      </c>
      <c r="G15" s="15" t="s">
        <v>35</v>
      </c>
      <c r="H15" s="15">
        <v>12</v>
      </c>
      <c r="I15" s="15">
        <v>20</v>
      </c>
      <c r="J15" s="15">
        <v>32</v>
      </c>
      <c r="K15" s="15" t="s">
        <v>35</v>
      </c>
      <c r="L15" s="16" t="s">
        <v>35</v>
      </c>
      <c r="M15" s="16" t="s">
        <v>35</v>
      </c>
      <c r="N15" s="16" t="s">
        <v>35</v>
      </c>
      <c r="O15" s="17" t="s">
        <v>35</v>
      </c>
      <c r="P15" s="16" t="s">
        <v>35</v>
      </c>
    </row>
    <row r="16" spans="1:16" ht="19.5" customHeight="1">
      <c r="A16" s="137"/>
      <c r="B16" s="138"/>
      <c r="C16" s="131" t="s">
        <v>122</v>
      </c>
      <c r="D16" s="132"/>
      <c r="E16" s="15" t="s">
        <v>35</v>
      </c>
      <c r="F16" s="15" t="s">
        <v>35</v>
      </c>
      <c r="G16" s="15" t="s">
        <v>35</v>
      </c>
      <c r="H16" s="15">
        <v>11</v>
      </c>
      <c r="I16" s="15">
        <v>18</v>
      </c>
      <c r="J16" s="15">
        <v>29</v>
      </c>
      <c r="K16" s="15" t="s">
        <v>35</v>
      </c>
      <c r="L16" s="16" t="s">
        <v>35</v>
      </c>
      <c r="M16" s="16" t="s">
        <v>35</v>
      </c>
      <c r="N16" s="16" t="s">
        <v>35</v>
      </c>
      <c r="O16" s="17" t="s">
        <v>35</v>
      </c>
      <c r="P16" s="16" t="s">
        <v>35</v>
      </c>
    </row>
    <row r="17" spans="1:16" ht="19.5" customHeight="1">
      <c r="A17" s="127" t="s">
        <v>127</v>
      </c>
      <c r="B17" s="128"/>
      <c r="C17" s="129" t="s">
        <v>121</v>
      </c>
      <c r="D17" s="130"/>
      <c r="E17" s="15" t="s">
        <v>35</v>
      </c>
      <c r="F17" s="15" t="s">
        <v>35</v>
      </c>
      <c r="G17" s="15" t="s">
        <v>35</v>
      </c>
      <c r="H17" s="15">
        <v>791</v>
      </c>
      <c r="I17" s="15">
        <v>1949</v>
      </c>
      <c r="J17" s="15">
        <v>3015</v>
      </c>
      <c r="K17" s="15">
        <v>2338</v>
      </c>
      <c r="L17" s="16">
        <v>2178</v>
      </c>
      <c r="M17" s="16">
        <v>2006</v>
      </c>
      <c r="N17" s="16">
        <v>2141</v>
      </c>
      <c r="O17" s="17">
        <v>1965</v>
      </c>
      <c r="P17" s="16">
        <v>2551</v>
      </c>
    </row>
    <row r="18" spans="1:16" ht="19.5" customHeight="1">
      <c r="A18" s="127"/>
      <c r="B18" s="128"/>
      <c r="C18" s="131" t="s">
        <v>122</v>
      </c>
      <c r="D18" s="132"/>
      <c r="E18" s="15" t="s">
        <v>35</v>
      </c>
      <c r="F18" s="15" t="s">
        <v>35</v>
      </c>
      <c r="G18" s="15" t="s">
        <v>35</v>
      </c>
      <c r="H18" s="15">
        <v>788</v>
      </c>
      <c r="I18" s="15">
        <v>1802</v>
      </c>
      <c r="J18" s="15">
        <v>2855</v>
      </c>
      <c r="K18" s="15">
        <v>2272</v>
      </c>
      <c r="L18" s="16">
        <v>2119</v>
      </c>
      <c r="M18" s="16">
        <v>1905</v>
      </c>
      <c r="N18" s="16">
        <v>2079</v>
      </c>
      <c r="O18" s="17">
        <v>1894</v>
      </c>
      <c r="P18" s="16">
        <v>2421</v>
      </c>
    </row>
    <row r="19" spans="1:16" ht="19.5" customHeight="1">
      <c r="A19" s="125" t="s">
        <v>128</v>
      </c>
      <c r="B19" s="126"/>
      <c r="C19" s="129" t="s">
        <v>121</v>
      </c>
      <c r="D19" s="130"/>
      <c r="E19" s="15" t="s">
        <v>35</v>
      </c>
      <c r="F19" s="15" t="s">
        <v>35</v>
      </c>
      <c r="G19" s="15" t="s">
        <v>35</v>
      </c>
      <c r="H19" s="15">
        <v>126</v>
      </c>
      <c r="I19" s="15">
        <v>352</v>
      </c>
      <c r="J19" s="15">
        <v>449</v>
      </c>
      <c r="K19" s="15">
        <v>250</v>
      </c>
      <c r="L19" s="16">
        <v>243</v>
      </c>
      <c r="M19" s="16">
        <v>213</v>
      </c>
      <c r="N19" s="16">
        <v>217</v>
      </c>
      <c r="O19" s="17">
        <v>217</v>
      </c>
      <c r="P19" s="16">
        <v>216</v>
      </c>
    </row>
    <row r="20" spans="1:16" ht="19.5" customHeight="1">
      <c r="A20" s="137"/>
      <c r="B20" s="138"/>
      <c r="C20" s="131" t="s">
        <v>122</v>
      </c>
      <c r="D20" s="132"/>
      <c r="E20" s="15" t="s">
        <v>35</v>
      </c>
      <c r="F20" s="15" t="s">
        <v>35</v>
      </c>
      <c r="G20" s="15" t="s">
        <v>35</v>
      </c>
      <c r="H20" s="15">
        <v>125</v>
      </c>
      <c r="I20" s="15">
        <v>346</v>
      </c>
      <c r="J20" s="15">
        <v>444</v>
      </c>
      <c r="K20" s="15">
        <v>238</v>
      </c>
      <c r="L20" s="16">
        <v>222</v>
      </c>
      <c r="M20" s="16">
        <v>203</v>
      </c>
      <c r="N20" s="16">
        <v>214</v>
      </c>
      <c r="O20" s="17">
        <v>200</v>
      </c>
      <c r="P20" s="16">
        <v>211</v>
      </c>
    </row>
    <row r="21" spans="1:16" ht="19.5" customHeight="1">
      <c r="A21" s="136" t="s">
        <v>129</v>
      </c>
      <c r="B21" s="126"/>
      <c r="C21" s="129" t="s">
        <v>121</v>
      </c>
      <c r="D21" s="130"/>
      <c r="E21" s="15" t="s">
        <v>35</v>
      </c>
      <c r="F21" s="15" t="s">
        <v>35</v>
      </c>
      <c r="G21" s="15" t="s">
        <v>35</v>
      </c>
      <c r="H21" s="15" t="s">
        <v>35</v>
      </c>
      <c r="I21" s="15">
        <v>1387</v>
      </c>
      <c r="J21" s="15">
        <v>3418</v>
      </c>
      <c r="K21" s="15">
        <v>6771</v>
      </c>
      <c r="L21" s="16">
        <v>30</v>
      </c>
      <c r="M21" s="16">
        <v>7</v>
      </c>
      <c r="N21" s="16" t="s">
        <v>35</v>
      </c>
      <c r="O21" s="17" t="s">
        <v>35</v>
      </c>
      <c r="P21" s="16" t="s">
        <v>35</v>
      </c>
    </row>
    <row r="22" spans="1:16" ht="19.5" customHeight="1">
      <c r="A22" s="137"/>
      <c r="B22" s="138"/>
      <c r="C22" s="131" t="s">
        <v>122</v>
      </c>
      <c r="D22" s="132"/>
      <c r="E22" s="15" t="s">
        <v>35</v>
      </c>
      <c r="F22" s="15" t="s">
        <v>35</v>
      </c>
      <c r="G22" s="15" t="s">
        <v>35</v>
      </c>
      <c r="H22" s="15" t="s">
        <v>35</v>
      </c>
      <c r="I22" s="15">
        <v>1352</v>
      </c>
      <c r="J22" s="15">
        <v>3268</v>
      </c>
      <c r="K22" s="15">
        <v>6392</v>
      </c>
      <c r="L22" s="16">
        <v>26</v>
      </c>
      <c r="M22" s="16">
        <v>7</v>
      </c>
      <c r="N22" s="16" t="s">
        <v>35</v>
      </c>
      <c r="O22" s="17" t="s">
        <v>35</v>
      </c>
      <c r="P22" s="16" t="s">
        <v>35</v>
      </c>
    </row>
    <row r="23" spans="1:16" ht="19.5" customHeight="1">
      <c r="A23" s="133" t="s">
        <v>130</v>
      </c>
      <c r="B23" s="136"/>
      <c r="C23" s="129" t="s">
        <v>121</v>
      </c>
      <c r="D23" s="130"/>
      <c r="E23" s="15" t="s">
        <v>35</v>
      </c>
      <c r="F23" s="15" t="s">
        <v>35</v>
      </c>
      <c r="G23" s="15" t="s">
        <v>35</v>
      </c>
      <c r="H23" s="15" t="s">
        <v>35</v>
      </c>
      <c r="I23" s="15" t="s">
        <v>35</v>
      </c>
      <c r="J23" s="15" t="s">
        <v>35</v>
      </c>
      <c r="K23" s="15">
        <v>636</v>
      </c>
      <c r="L23" s="15">
        <v>169</v>
      </c>
      <c r="M23" s="15">
        <v>164</v>
      </c>
      <c r="N23" s="15">
        <v>167</v>
      </c>
      <c r="O23" s="17">
        <v>162</v>
      </c>
      <c r="P23" s="15">
        <v>166</v>
      </c>
    </row>
    <row r="24" spans="1:16" ht="19.5" customHeight="1">
      <c r="A24" s="140"/>
      <c r="B24" s="137"/>
      <c r="C24" s="131" t="s">
        <v>122</v>
      </c>
      <c r="D24" s="132"/>
      <c r="E24" s="15" t="s">
        <v>35</v>
      </c>
      <c r="F24" s="15" t="s">
        <v>35</v>
      </c>
      <c r="G24" s="15" t="s">
        <v>35</v>
      </c>
      <c r="H24" s="15" t="s">
        <v>35</v>
      </c>
      <c r="I24" s="15" t="s">
        <v>35</v>
      </c>
      <c r="J24" s="15" t="s">
        <v>35</v>
      </c>
      <c r="K24" s="15">
        <v>632</v>
      </c>
      <c r="L24" s="15">
        <v>161</v>
      </c>
      <c r="M24" s="15">
        <v>153</v>
      </c>
      <c r="N24" s="15">
        <v>162</v>
      </c>
      <c r="O24" s="17">
        <v>157</v>
      </c>
      <c r="P24" s="15">
        <v>159</v>
      </c>
    </row>
    <row r="25" spans="1:16" ht="19.5" customHeight="1">
      <c r="A25" s="136" t="s">
        <v>131</v>
      </c>
      <c r="B25" s="126"/>
      <c r="C25" s="129" t="s">
        <v>121</v>
      </c>
      <c r="D25" s="139"/>
      <c r="E25" s="15" t="s">
        <v>35</v>
      </c>
      <c r="F25" s="15" t="s">
        <v>35</v>
      </c>
      <c r="G25" s="15" t="s">
        <v>35</v>
      </c>
      <c r="H25" s="15" t="s">
        <v>35</v>
      </c>
      <c r="I25" s="15" t="s">
        <v>35</v>
      </c>
      <c r="J25" s="15" t="s">
        <v>35</v>
      </c>
      <c r="K25" s="15">
        <v>3697</v>
      </c>
      <c r="L25" s="16">
        <v>4362</v>
      </c>
      <c r="M25" s="16">
        <v>4609</v>
      </c>
      <c r="N25" s="16">
        <v>5045</v>
      </c>
      <c r="O25" s="17">
        <v>5441</v>
      </c>
      <c r="P25" s="16">
        <v>5672</v>
      </c>
    </row>
    <row r="26" spans="1:16" ht="19.5" customHeight="1">
      <c r="A26" s="137"/>
      <c r="B26" s="138"/>
      <c r="C26" s="131" t="s">
        <v>122</v>
      </c>
      <c r="D26" s="132"/>
      <c r="E26" s="15" t="s">
        <v>35</v>
      </c>
      <c r="F26" s="15" t="s">
        <v>35</v>
      </c>
      <c r="G26" s="15" t="s">
        <v>35</v>
      </c>
      <c r="H26" s="15" t="s">
        <v>35</v>
      </c>
      <c r="I26" s="15" t="s">
        <v>35</v>
      </c>
      <c r="J26" s="15" t="s">
        <v>35</v>
      </c>
      <c r="K26" s="15">
        <v>3494</v>
      </c>
      <c r="L26" s="16">
        <v>4204</v>
      </c>
      <c r="M26" s="16">
        <v>4465</v>
      </c>
      <c r="N26" s="16">
        <v>4843</v>
      </c>
      <c r="O26" s="17">
        <v>5320</v>
      </c>
      <c r="P26" s="16">
        <v>5526</v>
      </c>
    </row>
    <row r="27" spans="1:16" ht="19.5" customHeight="1">
      <c r="A27" s="146" t="s">
        <v>131</v>
      </c>
      <c r="B27" s="147"/>
      <c r="C27" s="129" t="s">
        <v>121</v>
      </c>
      <c r="D27" s="139"/>
      <c r="E27" s="15" t="s">
        <v>35</v>
      </c>
      <c r="F27" s="15" t="s">
        <v>35</v>
      </c>
      <c r="G27" s="15" t="s">
        <v>35</v>
      </c>
      <c r="H27" s="15" t="s">
        <v>35</v>
      </c>
      <c r="I27" s="15" t="s">
        <v>35</v>
      </c>
      <c r="J27" s="15" t="s">
        <v>35</v>
      </c>
      <c r="K27" s="15" t="s">
        <v>35</v>
      </c>
      <c r="L27" s="16">
        <v>35</v>
      </c>
      <c r="M27" s="16">
        <v>27</v>
      </c>
      <c r="N27" s="16">
        <v>24</v>
      </c>
      <c r="O27" s="17">
        <v>16</v>
      </c>
      <c r="P27" s="15">
        <v>15</v>
      </c>
    </row>
    <row r="28" spans="1:16" ht="19.5" customHeight="1">
      <c r="A28" s="150" t="s">
        <v>132</v>
      </c>
      <c r="B28" s="154"/>
      <c r="C28" s="131" t="s">
        <v>122</v>
      </c>
      <c r="D28" s="132"/>
      <c r="E28" s="15" t="s">
        <v>35</v>
      </c>
      <c r="F28" s="15" t="s">
        <v>35</v>
      </c>
      <c r="G28" s="15" t="s">
        <v>35</v>
      </c>
      <c r="H28" s="15" t="s">
        <v>35</v>
      </c>
      <c r="I28" s="15" t="s">
        <v>35</v>
      </c>
      <c r="J28" s="15" t="s">
        <v>35</v>
      </c>
      <c r="K28" s="15" t="s">
        <v>35</v>
      </c>
      <c r="L28" s="16">
        <v>35</v>
      </c>
      <c r="M28" s="16">
        <v>27</v>
      </c>
      <c r="N28" s="16">
        <v>24</v>
      </c>
      <c r="O28" s="17">
        <v>16</v>
      </c>
      <c r="P28" s="15">
        <v>15</v>
      </c>
    </row>
    <row r="29" spans="1:16" ht="19.5" customHeight="1">
      <c r="A29" s="148" t="s">
        <v>133</v>
      </c>
      <c r="B29" s="149"/>
      <c r="C29" s="129" t="s">
        <v>121</v>
      </c>
      <c r="D29" s="139"/>
      <c r="E29" s="15" t="s">
        <v>35</v>
      </c>
      <c r="F29" s="15" t="s">
        <v>35</v>
      </c>
      <c r="G29" s="15" t="s">
        <v>35</v>
      </c>
      <c r="H29" s="15" t="s">
        <v>35</v>
      </c>
      <c r="I29" s="15" t="s">
        <v>35</v>
      </c>
      <c r="J29" s="15" t="s">
        <v>35</v>
      </c>
      <c r="K29" s="15" t="s">
        <v>35</v>
      </c>
      <c r="L29" s="16">
        <v>746</v>
      </c>
      <c r="M29" s="16">
        <v>772</v>
      </c>
      <c r="N29" s="16">
        <v>805</v>
      </c>
      <c r="O29" s="17">
        <v>817</v>
      </c>
      <c r="P29" s="15">
        <v>853</v>
      </c>
    </row>
    <row r="30" spans="1:16" ht="19.5" customHeight="1">
      <c r="A30" s="150"/>
      <c r="B30" s="151"/>
      <c r="C30" s="131" t="s">
        <v>122</v>
      </c>
      <c r="D30" s="152"/>
      <c r="E30" s="15" t="s">
        <v>35</v>
      </c>
      <c r="F30" s="15" t="s">
        <v>35</v>
      </c>
      <c r="G30" s="15" t="s">
        <v>35</v>
      </c>
      <c r="H30" s="15" t="s">
        <v>35</v>
      </c>
      <c r="I30" s="15" t="s">
        <v>35</v>
      </c>
      <c r="J30" s="15" t="s">
        <v>35</v>
      </c>
      <c r="K30" s="15" t="s">
        <v>35</v>
      </c>
      <c r="L30" s="16">
        <v>741</v>
      </c>
      <c r="M30" s="16">
        <v>753</v>
      </c>
      <c r="N30" s="16">
        <v>787</v>
      </c>
      <c r="O30" s="17">
        <v>812</v>
      </c>
      <c r="P30" s="15">
        <v>841</v>
      </c>
    </row>
    <row r="31" spans="1:16" ht="19.5" customHeight="1">
      <c r="A31" s="155" t="s">
        <v>144</v>
      </c>
      <c r="B31" s="156"/>
      <c r="C31" s="129" t="s">
        <v>121</v>
      </c>
      <c r="D31" s="139"/>
      <c r="E31" s="15" t="s">
        <v>35</v>
      </c>
      <c r="F31" s="15" t="s">
        <v>35</v>
      </c>
      <c r="G31" s="15" t="s">
        <v>35</v>
      </c>
      <c r="H31" s="15" t="s">
        <v>35</v>
      </c>
      <c r="I31" s="15" t="s">
        <v>35</v>
      </c>
      <c r="J31" s="15" t="s">
        <v>35</v>
      </c>
      <c r="K31" s="15" t="s">
        <v>35</v>
      </c>
      <c r="L31" s="15" t="s">
        <v>35</v>
      </c>
      <c r="M31" s="16" t="s">
        <v>35</v>
      </c>
      <c r="N31" s="16" t="s">
        <v>35</v>
      </c>
      <c r="O31" s="17" t="s">
        <v>35</v>
      </c>
      <c r="P31" s="15">
        <v>54</v>
      </c>
    </row>
    <row r="32" spans="1:16" ht="19.5" customHeight="1">
      <c r="A32" s="157"/>
      <c r="B32" s="158"/>
      <c r="C32" s="131" t="s">
        <v>122</v>
      </c>
      <c r="D32" s="132"/>
      <c r="E32" s="15" t="s">
        <v>35</v>
      </c>
      <c r="F32" s="15" t="s">
        <v>35</v>
      </c>
      <c r="G32" s="15" t="s">
        <v>35</v>
      </c>
      <c r="H32" s="15" t="s">
        <v>35</v>
      </c>
      <c r="I32" s="15" t="s">
        <v>35</v>
      </c>
      <c r="J32" s="15" t="s">
        <v>35</v>
      </c>
      <c r="K32" s="15" t="s">
        <v>35</v>
      </c>
      <c r="L32" s="15" t="s">
        <v>35</v>
      </c>
      <c r="M32" s="16" t="s">
        <v>35</v>
      </c>
      <c r="N32" s="16" t="s">
        <v>35</v>
      </c>
      <c r="O32" s="17" t="s">
        <v>35</v>
      </c>
      <c r="P32" s="15">
        <v>54</v>
      </c>
    </row>
    <row r="33" spans="1:16" ht="19.5" customHeight="1">
      <c r="A33" s="153" t="s">
        <v>134</v>
      </c>
      <c r="B33" s="43" t="s">
        <v>135</v>
      </c>
      <c r="C33" s="129" t="s">
        <v>136</v>
      </c>
      <c r="D33" s="130"/>
      <c r="E33" s="17" t="s">
        <v>80</v>
      </c>
      <c r="F33" s="17"/>
      <c r="G33" s="17"/>
      <c r="H33" s="17">
        <v>176</v>
      </c>
      <c r="I33" s="17">
        <v>469</v>
      </c>
      <c r="J33" s="17">
        <v>1327</v>
      </c>
      <c r="K33" s="17">
        <v>1895</v>
      </c>
      <c r="L33" s="16">
        <v>1814</v>
      </c>
      <c r="M33" s="16">
        <v>1832</v>
      </c>
      <c r="N33" s="16">
        <v>1798</v>
      </c>
      <c r="O33" s="17">
        <v>2393</v>
      </c>
      <c r="P33" s="16">
        <v>1915</v>
      </c>
    </row>
    <row r="34" spans="1:16" ht="19.5" customHeight="1">
      <c r="A34" s="153"/>
      <c r="B34" s="45" t="s">
        <v>137</v>
      </c>
      <c r="C34" s="131" t="s">
        <v>138</v>
      </c>
      <c r="D34" s="132"/>
      <c r="E34" s="17">
        <v>-6</v>
      </c>
      <c r="F34" s="17">
        <v>-8</v>
      </c>
      <c r="G34" s="17">
        <v>-26</v>
      </c>
      <c r="H34" s="17">
        <v>178</v>
      </c>
      <c r="I34" s="17">
        <v>372</v>
      </c>
      <c r="J34" s="17">
        <v>1041</v>
      </c>
      <c r="K34" s="17">
        <v>1616</v>
      </c>
      <c r="L34" s="16">
        <v>1717</v>
      </c>
      <c r="M34" s="16">
        <v>1750</v>
      </c>
      <c r="N34" s="16">
        <v>1749</v>
      </c>
      <c r="O34" s="17">
        <v>1849</v>
      </c>
      <c r="P34" s="16">
        <v>1747</v>
      </c>
    </row>
    <row r="35" spans="1:16" ht="19.5" customHeight="1">
      <c r="A35" s="153"/>
      <c r="B35" s="44" t="s">
        <v>139</v>
      </c>
      <c r="C35" s="129" t="s">
        <v>136</v>
      </c>
      <c r="D35" s="130"/>
      <c r="E35" s="17" t="s">
        <v>81</v>
      </c>
      <c r="F35" s="17"/>
      <c r="G35" s="17"/>
      <c r="H35" s="17">
        <v>33</v>
      </c>
      <c r="I35" s="17">
        <v>47</v>
      </c>
      <c r="J35" s="17">
        <v>651</v>
      </c>
      <c r="K35" s="17">
        <v>167</v>
      </c>
      <c r="L35" s="16">
        <v>1204</v>
      </c>
      <c r="M35" s="16">
        <v>1488</v>
      </c>
      <c r="N35" s="16">
        <v>1235</v>
      </c>
      <c r="O35" s="17">
        <v>398</v>
      </c>
      <c r="P35" s="16">
        <v>595</v>
      </c>
    </row>
    <row r="36" spans="1:16" ht="19.5" customHeight="1">
      <c r="A36" s="153"/>
      <c r="B36" s="44" t="s">
        <v>137</v>
      </c>
      <c r="C36" s="131" t="s">
        <v>138</v>
      </c>
      <c r="D36" s="132"/>
      <c r="E36" s="17">
        <v>-5</v>
      </c>
      <c r="F36" s="17">
        <v>-6</v>
      </c>
      <c r="G36" s="17">
        <v>-21</v>
      </c>
      <c r="H36" s="17">
        <v>31</v>
      </c>
      <c r="I36" s="17">
        <v>190</v>
      </c>
      <c r="J36" s="17">
        <v>851</v>
      </c>
      <c r="K36" s="17">
        <v>853</v>
      </c>
      <c r="L36" s="16">
        <v>1425</v>
      </c>
      <c r="M36" s="16">
        <v>1779</v>
      </c>
      <c r="N36" s="16">
        <v>1967</v>
      </c>
      <c r="O36" s="17">
        <v>1207</v>
      </c>
      <c r="P36" s="16">
        <v>1155</v>
      </c>
    </row>
    <row r="37" spans="1:16" ht="19.5" customHeight="1">
      <c r="A37" s="141" t="s">
        <v>140</v>
      </c>
      <c r="B37" s="43" t="s">
        <v>135</v>
      </c>
      <c r="C37" s="129" t="s">
        <v>121</v>
      </c>
      <c r="D37" s="130"/>
      <c r="E37" s="17" t="s">
        <v>35</v>
      </c>
      <c r="F37" s="17" t="s">
        <v>35</v>
      </c>
      <c r="G37" s="17" t="s">
        <v>35</v>
      </c>
      <c r="H37" s="17" t="s">
        <v>35</v>
      </c>
      <c r="I37" s="17" t="s">
        <v>35</v>
      </c>
      <c r="J37" s="17" t="s">
        <v>35</v>
      </c>
      <c r="K37" s="17">
        <v>179</v>
      </c>
      <c r="L37" s="16">
        <v>242</v>
      </c>
      <c r="M37" s="16">
        <v>280</v>
      </c>
      <c r="N37" s="16">
        <v>268</v>
      </c>
      <c r="O37" s="17">
        <v>254</v>
      </c>
      <c r="P37" s="16">
        <v>281</v>
      </c>
    </row>
    <row r="38" spans="1:16" ht="19.5" customHeight="1">
      <c r="A38" s="142"/>
      <c r="B38" s="45" t="s">
        <v>137</v>
      </c>
      <c r="C38" s="131" t="s">
        <v>122</v>
      </c>
      <c r="D38" s="132"/>
      <c r="E38" s="17" t="s">
        <v>35</v>
      </c>
      <c r="F38" s="17" t="s">
        <v>35</v>
      </c>
      <c r="G38" s="17" t="s">
        <v>35</v>
      </c>
      <c r="H38" s="17" t="s">
        <v>35</v>
      </c>
      <c r="I38" s="17" t="s">
        <v>35</v>
      </c>
      <c r="J38" s="17" t="s">
        <v>35</v>
      </c>
      <c r="K38" s="17">
        <v>186</v>
      </c>
      <c r="L38" s="16">
        <v>242</v>
      </c>
      <c r="M38" s="16">
        <v>280</v>
      </c>
      <c r="N38" s="16">
        <v>267</v>
      </c>
      <c r="O38" s="17">
        <v>254</v>
      </c>
      <c r="P38" s="16">
        <v>281</v>
      </c>
    </row>
    <row r="39" spans="1:16" ht="19.5" customHeight="1">
      <c r="A39" s="142"/>
      <c r="B39" s="44" t="s">
        <v>139</v>
      </c>
      <c r="C39" s="144" t="s">
        <v>121</v>
      </c>
      <c r="D39" s="145"/>
      <c r="E39" s="17" t="s">
        <v>35</v>
      </c>
      <c r="F39" s="17" t="s">
        <v>35</v>
      </c>
      <c r="G39" s="17" t="s">
        <v>35</v>
      </c>
      <c r="H39" s="17" t="s">
        <v>35</v>
      </c>
      <c r="I39" s="17" t="s">
        <v>35</v>
      </c>
      <c r="J39" s="17" t="s">
        <v>35</v>
      </c>
      <c r="K39" s="17">
        <v>614</v>
      </c>
      <c r="L39" s="15">
        <v>0</v>
      </c>
      <c r="M39" s="15">
        <v>0</v>
      </c>
      <c r="N39" s="15">
        <v>0</v>
      </c>
      <c r="O39" s="17">
        <v>0</v>
      </c>
      <c r="P39" s="15">
        <v>0</v>
      </c>
    </row>
    <row r="40" spans="1:16" ht="19.5" customHeight="1">
      <c r="A40" s="143"/>
      <c r="B40" s="44" t="s">
        <v>137</v>
      </c>
      <c r="C40" s="131" t="s">
        <v>122</v>
      </c>
      <c r="D40" s="132"/>
      <c r="E40" s="17" t="s">
        <v>35</v>
      </c>
      <c r="F40" s="17" t="s">
        <v>35</v>
      </c>
      <c r="G40" s="17" t="s">
        <v>35</v>
      </c>
      <c r="H40" s="17" t="s">
        <v>35</v>
      </c>
      <c r="I40" s="17" t="s">
        <v>35</v>
      </c>
      <c r="J40" s="17" t="s">
        <v>35</v>
      </c>
      <c r="K40" s="17">
        <v>600</v>
      </c>
      <c r="L40" s="15">
        <v>51</v>
      </c>
      <c r="M40" s="15">
        <v>55</v>
      </c>
      <c r="N40" s="15">
        <v>66</v>
      </c>
      <c r="O40" s="18">
        <v>91</v>
      </c>
      <c r="P40" s="15">
        <v>97</v>
      </c>
    </row>
    <row r="41" spans="1:16" ht="16.5" customHeight="1">
      <c r="A41" s="10" t="s">
        <v>63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11"/>
      <c r="P41" s="11" t="s">
        <v>60</v>
      </c>
    </row>
    <row r="42" spans="1:16" ht="16.5" customHeight="1">
      <c r="A42" s="9" t="s">
        <v>70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14"/>
      <c r="P42" s="14"/>
    </row>
    <row r="43" spans="1:16" ht="16.5" customHeight="1">
      <c r="A43" s="9" t="s">
        <v>71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6" ht="16.5" customHeight="1">
      <c r="A44" s="6" t="s">
        <v>66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</sheetData>
  <sheetProtection/>
  <mergeCells count="51">
    <mergeCell ref="A1:P1"/>
    <mergeCell ref="A33:A36"/>
    <mergeCell ref="C33:D33"/>
    <mergeCell ref="C34:D34"/>
    <mergeCell ref="C35:D35"/>
    <mergeCell ref="C36:D36"/>
    <mergeCell ref="C31:D31"/>
    <mergeCell ref="A28:B28"/>
    <mergeCell ref="C28:D28"/>
    <mergeCell ref="A31:B32"/>
    <mergeCell ref="A37:A40"/>
    <mergeCell ref="C37:D37"/>
    <mergeCell ref="C38:D38"/>
    <mergeCell ref="C39:D39"/>
    <mergeCell ref="C40:D40"/>
    <mergeCell ref="A27:B27"/>
    <mergeCell ref="C27:D27"/>
    <mergeCell ref="A29:B30"/>
    <mergeCell ref="C30:D30"/>
    <mergeCell ref="C29:D29"/>
    <mergeCell ref="C24:D24"/>
    <mergeCell ref="A25:B26"/>
    <mergeCell ref="C25:D25"/>
    <mergeCell ref="C26:D26"/>
    <mergeCell ref="C32:D32"/>
    <mergeCell ref="A23:B24"/>
    <mergeCell ref="C23:D23"/>
    <mergeCell ref="A19:B20"/>
    <mergeCell ref="C19:D19"/>
    <mergeCell ref="C20:D20"/>
    <mergeCell ref="A21:B22"/>
    <mergeCell ref="C21:D21"/>
    <mergeCell ref="C22:D22"/>
    <mergeCell ref="A15:B16"/>
    <mergeCell ref="C15:D15"/>
    <mergeCell ref="C16:D16"/>
    <mergeCell ref="A17:B18"/>
    <mergeCell ref="C17:D17"/>
    <mergeCell ref="C18:D18"/>
    <mergeCell ref="A11:B12"/>
    <mergeCell ref="C11:D11"/>
    <mergeCell ref="C12:D12"/>
    <mergeCell ref="A13:B14"/>
    <mergeCell ref="C13:D13"/>
    <mergeCell ref="C14:D14"/>
    <mergeCell ref="A7:B8"/>
    <mergeCell ref="C7:D7"/>
    <mergeCell ref="C8:D8"/>
    <mergeCell ref="A9:B10"/>
    <mergeCell ref="C9:D9"/>
    <mergeCell ref="C10:D10"/>
  </mergeCells>
  <printOptions/>
  <pageMargins left="0.3937007874015748" right="0.3937007874015748" top="0.7874015748031497" bottom="0.5905511811023623" header="0.5118110236220472" footer="0"/>
  <pageSetup horizontalDpi="600" verticalDpi="600" orientation="portrait" paperSize="9" r:id="rId2"/>
  <headerFooter alignWithMargins="0">
    <oddFooter>&amp;C&amp;12-&amp;A-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CZU141519</dc:creator>
  <cp:keywords/>
  <dc:description/>
  <cp:lastModifiedBy>CZC141519</cp:lastModifiedBy>
  <cp:lastPrinted>2014-11-06T05:36:19Z</cp:lastPrinted>
  <dcterms:created xsi:type="dcterms:W3CDTF">2002-03-04T06:41:36Z</dcterms:created>
  <dcterms:modified xsi:type="dcterms:W3CDTF">2014-12-05T09:30:03Z</dcterms:modified>
  <cp:category/>
  <cp:version/>
  <cp:contentType/>
  <cp:contentStatus/>
</cp:coreProperties>
</file>