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2135" tabRatio="837" activeTab="0"/>
  </bookViews>
  <sheets>
    <sheet name="１３ 教育・文化" sheetId="1" r:id="rId1"/>
    <sheet name="116" sheetId="2" r:id="rId2"/>
    <sheet name="117" sheetId="3" r:id="rId3"/>
    <sheet name="118" sheetId="4" r:id="rId4"/>
    <sheet name="119" sheetId="5" r:id="rId5"/>
    <sheet name="120" sheetId="6" r:id="rId6"/>
    <sheet name="121" sheetId="7" r:id="rId7"/>
    <sheet name="122" sheetId="8" r:id="rId8"/>
    <sheet name="123" sheetId="9" r:id="rId9"/>
    <sheet name="124" sheetId="10" r:id="rId10"/>
    <sheet name="125" sheetId="11" r:id="rId11"/>
    <sheet name="126" sheetId="12" r:id="rId12"/>
    <sheet name="127" sheetId="13" r:id="rId13"/>
    <sheet name="128" sheetId="14" r:id="rId14"/>
    <sheet name="129" sheetId="15" r:id="rId15"/>
    <sheet name="130" sheetId="16" r:id="rId16"/>
    <sheet name="131" sheetId="17" r:id="rId17"/>
    <sheet name="132" sheetId="18" r:id="rId18"/>
  </sheets>
  <definedNames>
    <definedName name="_xlnm.Print_Area" localSheetId="1">'116'!$A$1:$J$55</definedName>
    <definedName name="_xlnm.Print_Area" localSheetId="13">'128'!$A$1:$U$37</definedName>
  </definedNames>
  <calcPr fullCalcOnLoad="1"/>
</workbook>
</file>

<file path=xl/sharedStrings.xml><?xml version="1.0" encoding="utf-8"?>
<sst xmlns="http://schemas.openxmlformats.org/spreadsheetml/2006/main" count="1593" uniqueCount="915">
  <si>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</si>
  <si>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</si>
  <si>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</si>
  <si>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</si>
  <si>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</si>
  <si>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</si>
  <si>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</si>
  <si>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</si>
  <si>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</si>
  <si>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</si>
  <si>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</si>
  <si>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</si>
  <si>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</si>
  <si>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</si>
  <si>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</si>
  <si>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</si>
  <si>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</si>
  <si>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</si>
  <si>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</si>
  <si>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</si>
  <si>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</si>
  <si>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名勝</t>
  </si>
  <si>
    <t>夫婦松と芭蕉句碑</t>
  </si>
  <si>
    <t>滑川</t>
  </si>
  <si>
    <t>龍正院</t>
  </si>
  <si>
    <t>昭和 40</t>
  </si>
  <si>
    <t>大谷津運動公園</t>
  </si>
  <si>
    <t>野球場</t>
  </si>
  <si>
    <t>陸  上
競技場</t>
  </si>
  <si>
    <t>体育館</t>
  </si>
  <si>
    <t>相撲場</t>
  </si>
  <si>
    <t>成田市</t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</si>
  <si>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</si>
  <si>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</si>
  <si>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</si>
  <si>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</si>
  <si>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</si>
  <si>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</si>
  <si>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</si>
  <si>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</si>
  <si>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</si>
  <si>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</si>
  <si>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</si>
  <si>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</si>
  <si>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</si>
  <si>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</si>
  <si>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</si>
  <si>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</si>
  <si>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</si>
  <si>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</si>
  <si>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</si>
  <si>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</si>
  <si>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</si>
  <si>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</si>
  <si>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</si>
  <si>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</si>
  <si>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</si>
  <si>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</si>
  <si>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ビデオテープ</t>
  </si>
  <si>
    <t>16ミリ映写機</t>
  </si>
  <si>
    <t>スライド映写機</t>
  </si>
  <si>
    <t>ビデオカメラ</t>
  </si>
  <si>
    <t>ＯＨＰ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</si>
  <si>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</si>
  <si>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</si>
  <si>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</si>
  <si>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</si>
  <si>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</si>
  <si>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</si>
  <si>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</si>
  <si>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</si>
  <si>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</si>
  <si>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</si>
  <si>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</si>
  <si>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</si>
  <si>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</si>
  <si>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</si>
  <si>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</si>
  <si>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</si>
  <si>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</si>
  <si>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</si>
  <si>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</si>
  <si>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</si>
  <si>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</si>
  <si>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</si>
  <si>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</si>
  <si>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</si>
  <si>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</si>
  <si>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</si>
  <si>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</si>
  <si>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</si>
  <si>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</si>
  <si>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</si>
  <si>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</si>
  <si>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</si>
  <si>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</si>
  <si>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明治32年(1899)建築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</si>
  <si>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</si>
  <si>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</si>
  <si>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</si>
  <si>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</si>
  <si>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</si>
  <si>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</si>
  <si>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</si>
  <si>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</si>
  <si>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</si>
  <si>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</si>
  <si>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</si>
  <si>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</si>
  <si>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</si>
  <si>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</si>
  <si>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</si>
  <si>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</si>
  <si>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</si>
  <si>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</si>
  <si>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</si>
  <si>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</si>
  <si>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</si>
  <si>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</si>
  <si>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</si>
  <si>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</si>
  <si>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</si>
  <si>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</si>
  <si>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</si>
  <si>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</si>
  <si>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</si>
  <si>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</si>
  <si>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</si>
  <si>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</si>
  <si>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</si>
  <si>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</si>
  <si>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</si>
  <si>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</si>
  <si>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</si>
  <si>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</si>
  <si>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</si>
  <si>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</si>
  <si>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</si>
  <si>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</si>
  <si>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</si>
  <si>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</si>
  <si>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</si>
  <si>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</si>
  <si>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</si>
  <si>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</si>
  <si>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</si>
  <si>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</si>
  <si>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</si>
  <si>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</si>
  <si>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</si>
  <si>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</si>
  <si>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</si>
  <si>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</si>
  <si>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</si>
  <si>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</si>
  <si>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</si>
  <si>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</si>
  <si>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</si>
  <si>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</si>
  <si>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</si>
  <si>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</si>
  <si>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</si>
  <si>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</si>
  <si>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</si>
  <si>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</si>
  <si>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</si>
  <si>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</si>
  <si>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</si>
  <si>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</si>
  <si>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</si>
  <si>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</si>
  <si>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</si>
  <si>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</si>
  <si>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</si>
  <si>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</si>
  <si>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</si>
  <si>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</si>
  <si>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</si>
  <si>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</si>
  <si>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</si>
  <si>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</si>
  <si>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</si>
  <si>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</si>
  <si>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</si>
  <si>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</si>
  <si>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</si>
  <si>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</si>
  <si>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</si>
  <si>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</si>
  <si>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</si>
  <si>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</si>
  <si>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</si>
  <si>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</si>
  <si>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</si>
  <si>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</si>
  <si>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</si>
  <si>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</si>
  <si>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</si>
  <si>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</si>
  <si>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</si>
  <si>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</si>
  <si>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</si>
  <si>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</si>
  <si>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</si>
  <si>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</si>
  <si>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</si>
  <si>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</si>
  <si>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</si>
  <si>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</si>
  <si>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</si>
  <si>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</si>
  <si>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</si>
  <si>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</si>
  <si>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</si>
  <si>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</si>
  <si>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</si>
  <si>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</si>
  <si>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</si>
  <si>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</si>
  <si>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</si>
  <si>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</si>
  <si>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</si>
  <si>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</si>
  <si>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</si>
  <si>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</si>
  <si>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</si>
  <si>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</si>
  <si>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</si>
  <si>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</si>
  <si>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</si>
  <si>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</si>
  <si>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</si>
  <si>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</si>
  <si>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</si>
  <si>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</si>
  <si>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</si>
  <si>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</si>
  <si>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</si>
  <si>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</si>
  <si>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</si>
  <si>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</si>
  <si>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</si>
  <si>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</si>
  <si>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</si>
  <si>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</si>
  <si>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</si>
  <si>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</si>
  <si>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</si>
  <si>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</si>
  <si>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</si>
  <si>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</si>
  <si>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</si>
  <si>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</si>
  <si>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</si>
  <si>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</si>
  <si>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</si>
  <si>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</si>
  <si>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</si>
  <si>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</si>
  <si>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</si>
  <si>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</si>
  <si>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</si>
  <si>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</si>
  <si>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</si>
  <si>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</si>
  <si>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</si>
  <si>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</si>
  <si>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小学校数</t>
  </si>
  <si>
    <t>中学校数</t>
  </si>
  <si>
    <t>小学校児童数</t>
  </si>
  <si>
    <t>中学校生徒数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</si>
  <si>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</si>
  <si>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</si>
  <si>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</si>
  <si>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</si>
  <si>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</si>
  <si>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</si>
  <si>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</si>
  <si>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</si>
  <si>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</si>
  <si>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</si>
  <si>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</si>
  <si>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</si>
  <si>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</si>
  <si>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</si>
  <si>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</si>
  <si>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</si>
  <si>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</si>
  <si>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</si>
  <si>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</si>
  <si>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</si>
  <si>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</si>
  <si>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</si>
  <si>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</si>
  <si>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蔵      書      冊      数</t>
  </si>
  <si>
    <t>年   間   増   加   冊   数</t>
  </si>
  <si>
    <t>合      計</t>
  </si>
  <si>
    <t>一      般</t>
  </si>
  <si>
    <t>学      生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</si>
  <si>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</si>
  <si>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</si>
  <si>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</si>
  <si>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</si>
  <si>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</si>
  <si>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</si>
  <si>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（２） 視聴覚資料保有数</t>
  </si>
  <si>
    <t>図書館の状況</t>
  </si>
  <si>
    <t>館</t>
  </si>
  <si>
    <t>移  動  図  書  館</t>
  </si>
  <si>
    <t>分             館</t>
  </si>
  <si>
    <t>男          子</t>
  </si>
  <si>
    <t>女          子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</si>
  <si>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</si>
  <si>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</si>
  <si>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</si>
  <si>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</si>
  <si>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</si>
  <si>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</si>
  <si>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</si>
  <si>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</si>
  <si>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</si>
  <si>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</si>
  <si>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</si>
  <si>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</si>
  <si>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</si>
  <si>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</si>
  <si>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</si>
  <si>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</si>
  <si>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</si>
  <si>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</si>
  <si>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</si>
  <si>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平成   2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</si>
  <si>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</si>
  <si>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</si>
  <si>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</si>
  <si>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</si>
  <si>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</si>
  <si>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</si>
  <si>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</si>
  <si>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</si>
  <si>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</si>
  <si>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</si>
  <si>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資料</t>
  </si>
  <si>
    <t>成田山霊光館</t>
  </si>
  <si>
    <t>管玉の製作工程を示す遺物ほか</t>
  </si>
  <si>
    <t>北羽鳥香取神社</t>
  </si>
  <si>
    <t>獅子舞保存会</t>
  </si>
  <si>
    <t>記念物</t>
  </si>
  <si>
    <t>栄町</t>
  </si>
  <si>
    <t>人頭形土製品をはじめ</t>
  </si>
  <si>
    <t>縄文時代前期の土器・</t>
  </si>
  <si>
    <t>耳飾り・垂飾品など</t>
  </si>
  <si>
    <t>所    有    台    数</t>
  </si>
  <si>
    <t>個人</t>
  </si>
  <si>
    <t>建造物</t>
  </si>
  <si>
    <t>大野屋旅館</t>
  </si>
  <si>
    <t>仲町</t>
  </si>
  <si>
    <t>1棟</t>
  </si>
  <si>
    <t>大栄公民館</t>
  </si>
  <si>
    <t>登録有形文化財</t>
  </si>
  <si>
    <t>建造物</t>
  </si>
  <si>
    <t>龍正院</t>
  </si>
  <si>
    <t>１棟</t>
  </si>
  <si>
    <t>長興院山門</t>
  </si>
  <si>
    <t>長興院</t>
  </si>
  <si>
    <t>石橋家住宅門</t>
  </si>
  <si>
    <t>久井崎</t>
  </si>
  <si>
    <t>石橋家住宅南の蔵</t>
  </si>
  <si>
    <t>石橋家住宅東の蔵</t>
  </si>
  <si>
    <t>石橋家住宅土蔵</t>
  </si>
  <si>
    <t>吉岡</t>
  </si>
  <si>
    <t>大慈恩寺</t>
  </si>
  <si>
    <t>附　銅造棟札1枚</t>
  </si>
  <si>
    <t>菊紋葵紋付桐箱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</si>
  <si>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</si>
  <si>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</si>
  <si>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</si>
  <si>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</si>
  <si>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</si>
  <si>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</si>
  <si>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</si>
  <si>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</si>
  <si>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</si>
  <si>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</si>
  <si>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</si>
  <si>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</si>
  <si>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</si>
  <si>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</si>
  <si>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</si>
  <si>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</si>
  <si>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11面</t>
  </si>
  <si>
    <t>大和田玉作り資料</t>
  </si>
  <si>
    <t>成田山仏教図書館</t>
  </si>
  <si>
    <t>台方･船形</t>
  </si>
  <si>
    <t>竜台百庚申保存会</t>
  </si>
  <si>
    <t>観音堂宝物保存会</t>
  </si>
  <si>
    <t>小ホール</t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</si>
  <si>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</si>
  <si>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</si>
  <si>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</si>
  <si>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</si>
  <si>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</si>
  <si>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</si>
  <si>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</si>
  <si>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</si>
  <si>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</si>
  <si>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</si>
  <si>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</si>
  <si>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</si>
  <si>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</si>
  <si>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</si>
  <si>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</si>
  <si>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</si>
  <si>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</si>
  <si>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 xml:space="preserve"> 総　　数 </t>
  </si>
  <si>
    <t xml:space="preserve">    男　　</t>
  </si>
  <si>
    <t xml:space="preserve">    女　　</t>
  </si>
  <si>
    <t>うち事務職員</t>
  </si>
  <si>
    <t>１学級当たり
児童数</t>
  </si>
  <si>
    <t>教員１人当たり
児童数</t>
  </si>
  <si>
    <t>学校数</t>
  </si>
  <si>
    <t>学　年　別　生　徒　数</t>
  </si>
  <si>
    <t>１学級当たり
生徒数</t>
  </si>
  <si>
    <t>教員１人当たり
生徒数</t>
  </si>
  <si>
    <t>資料　学校基本調査</t>
  </si>
  <si>
    <t>園　　　　　数</t>
  </si>
  <si>
    <t>学　　級　　数</t>
  </si>
  <si>
    <t>園　　児　　数</t>
  </si>
  <si>
    <t>教員数（本務者）</t>
  </si>
  <si>
    <t>職員数（本務者）</t>
  </si>
  <si>
    <t>資料　学校基本調査</t>
  </si>
  <si>
    <t>学　　校　　数</t>
  </si>
  <si>
    <t>生　　徒　　数</t>
  </si>
  <si>
    <t>教員数(本務者)</t>
  </si>
  <si>
    <t>職員数(本務者)</t>
  </si>
  <si>
    <t>総　数</t>
  </si>
  <si>
    <t>男</t>
  </si>
  <si>
    <t>女</t>
  </si>
  <si>
    <t>南北朝時代の作</t>
  </si>
  <si>
    <t>古墳時代中期の玉類製作工程を示す資料</t>
  </si>
  <si>
    <t>句碑に寛政5年（1793）の銘あり</t>
  </si>
  <si>
    <t>ヤマトシジミ主体，縄文時代晩期の地点貝塚</t>
  </si>
  <si>
    <t>学　　科　　数</t>
  </si>
  <si>
    <t>運動場</t>
  </si>
  <si>
    <t>運動広場</t>
  </si>
  <si>
    <t>レ コ ー ド</t>
  </si>
  <si>
    <t>カセットテープ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</si>
  <si>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</si>
  <si>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</si>
  <si>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</si>
  <si>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</si>
  <si>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</si>
  <si>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>大　　　　ホ　　　　ー　　　　ル</t>
  </si>
  <si>
    <t>－</t>
  </si>
  <si>
    <t>…</t>
  </si>
  <si>
    <t>55</t>
  </si>
  <si>
    <t>17</t>
  </si>
  <si>
    <t>千葉県立房総のむらへ移築復元</t>
  </si>
  <si>
    <t>出土品</t>
  </si>
  <si>
    <t>木造楼門</t>
  </si>
  <si>
    <t>木造平屋建</t>
  </si>
  <si>
    <t>土蔵造平屋建</t>
  </si>
  <si>
    <t>慶長4年(1599)～寛永11年(1634)建立</t>
  </si>
  <si>
    <t>1点</t>
  </si>
  <si>
    <t>平成 7</t>
  </si>
  <si>
    <t>南羽鳥中岫1遺跡土坑</t>
  </si>
  <si>
    <t>竜正院仁王門</t>
  </si>
  <si>
    <t>元禄年間の作</t>
  </si>
  <si>
    <t>弥生式壺形土器</t>
  </si>
  <si>
    <t>「朝布」「加刀利」のへら書あり</t>
  </si>
  <si>
    <t>ガラス絵馬及び板絵馬類</t>
  </si>
  <si>
    <t>ガラス絵馬18枚，板絵馬21枚</t>
  </si>
  <si>
    <t>元禄16年（1703）再建利生塔礎石群</t>
  </si>
  <si>
    <t>享保20年（1735）の碑文あり</t>
  </si>
  <si>
    <t>史跡</t>
  </si>
  <si>
    <t>龍角寺古墳群・岩屋古墳</t>
  </si>
  <si>
    <t>大竹</t>
  </si>
  <si>
    <t>成田市・個人</t>
  </si>
  <si>
    <t>追加指定・名称変更</t>
  </si>
  <si>
    <t>(岩屋古墳:昭和16.1.27)</t>
  </si>
  <si>
    <t>ＤＶＤ</t>
  </si>
  <si>
    <t>土蔵造二階建</t>
  </si>
  <si>
    <t>一粒丸三橋薬局土蔵</t>
  </si>
  <si>
    <t>一粒丸三橋薬局店舗</t>
  </si>
  <si>
    <t>1樹</t>
  </si>
  <si>
    <t>1括</t>
  </si>
  <si>
    <t>ワイヤレスアンプ</t>
  </si>
  <si>
    <t>D　V　D</t>
  </si>
  <si>
    <t>昭和  50</t>
  </si>
  <si>
    <t>昭和   50</t>
  </si>
  <si>
    <t>平成  　 2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</si>
  <si>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</si>
  <si>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資料　学校基本調査</t>
  </si>
  <si>
    <t>（ｋｇ）</t>
  </si>
  <si>
    <t>（ｃｍ）</t>
  </si>
  <si>
    <t>２０ｍ
シャトルラン</t>
  </si>
  <si>
    <t>（ｍ）</t>
  </si>
  <si>
    <t>江戸時代，成田水運の要地</t>
  </si>
  <si>
    <t xml:space="preserve">       女　　　</t>
  </si>
  <si>
    <t xml:space="preserve">      ３歳児 </t>
  </si>
  <si>
    <t xml:space="preserve">      ５歳児 </t>
  </si>
  <si>
    <t xml:space="preserve">      ４歳児 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</si>
  <si>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</si>
  <si>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</si>
  <si>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</si>
  <si>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</si>
  <si>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</si>
  <si>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</si>
  <si>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</si>
  <si>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</si>
  <si>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</si>
  <si>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</si>
  <si>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</si>
  <si>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ソフトボール投げ</t>
  </si>
  <si>
    <t>小学1年</t>
  </si>
  <si>
    <t>小学2年</t>
  </si>
  <si>
    <t>小学3年</t>
  </si>
  <si>
    <t>小学4年</t>
  </si>
  <si>
    <t>小学5年</t>
  </si>
  <si>
    <t>小学6年</t>
  </si>
  <si>
    <t>中学１年</t>
  </si>
  <si>
    <t>中学２年</t>
  </si>
  <si>
    <t>中学３年</t>
  </si>
  <si>
    <t>男          子</t>
  </si>
  <si>
    <t>女          子</t>
  </si>
  <si>
    <t xml:space="preserve">                                          学年
種目</t>
  </si>
  <si>
    <t>区分</t>
  </si>
  <si>
    <t>種別</t>
  </si>
  <si>
    <t>滑川</t>
  </si>
  <si>
    <t>安政5年(1858)建立</t>
  </si>
  <si>
    <t>正徳2年(1712)建立</t>
  </si>
  <si>
    <t>（額堂）</t>
  </si>
  <si>
    <t>伊能</t>
  </si>
  <si>
    <t>平成10.12.25</t>
  </si>
  <si>
    <t>平成元.12.20</t>
  </si>
  <si>
    <t>昭和60.11.29</t>
  </si>
  <si>
    <t>昭和29.12.21</t>
  </si>
  <si>
    <t>昭和44.11. 3</t>
  </si>
  <si>
    <t>昭和47.11. 3</t>
  </si>
  <si>
    <t>昭和62. 4.21</t>
  </si>
  <si>
    <t>昭和40. 4. 2</t>
  </si>
  <si>
    <t>昭和57. 4. 6</t>
  </si>
  <si>
    <t>昭和43. 4.26</t>
  </si>
  <si>
    <t>昭和34. 4.24</t>
  </si>
  <si>
    <t>昭和39. 4.28</t>
  </si>
  <si>
    <t>昭和49. 3.19</t>
  </si>
  <si>
    <t>昭和18. 4.30</t>
  </si>
  <si>
    <t>平成13.12. 4</t>
  </si>
  <si>
    <t>昭和50.10. 6</t>
  </si>
  <si>
    <t>大正 5. 5.24</t>
  </si>
  <si>
    <t>昭和39. 5.28</t>
  </si>
  <si>
    <t>昭和43. 4.25</t>
  </si>
  <si>
    <t>平成15. 5.29</t>
  </si>
  <si>
    <t>平成21. 2.12</t>
  </si>
  <si>
    <t>平成11. 7 .8</t>
  </si>
  <si>
    <t>(注1)</t>
  </si>
  <si>
    <t>平成18</t>
  </si>
  <si>
    <t>22</t>
  </si>
  <si>
    <t>大栄B＆Ｇ海洋センター</t>
  </si>
  <si>
    <t>キャンプ場</t>
  </si>
  <si>
    <t>（各年5月1日）</t>
  </si>
  <si>
    <t>（各年5月1日）</t>
  </si>
  <si>
    <t>（各年5月）</t>
  </si>
  <si>
    <t xml:space="preserve">                           年
区分</t>
  </si>
  <si>
    <t xml:space="preserve">                区分
年</t>
  </si>
  <si>
    <t>資料　教育指導課</t>
  </si>
  <si>
    <t>（注）単独利用者は含まない。ただし，図書貸し出し利用者を含む。</t>
  </si>
  <si>
    <t>（注）利用回数は，１日を午前，午後，夜間の３区分としたものである。</t>
  </si>
  <si>
    <t xml:space="preserve">           区分 年度</t>
  </si>
  <si>
    <t>資料　生涯学習課</t>
  </si>
  <si>
    <t>資料　生涯スポーツ課</t>
  </si>
  <si>
    <t>資料　図書館</t>
  </si>
  <si>
    <t>資料　成田山仏教図書館</t>
  </si>
  <si>
    <t>資料　成田国際文化会館</t>
  </si>
  <si>
    <t>資料　視聴覚サービスセンター</t>
  </si>
  <si>
    <t>資料　公民館</t>
  </si>
  <si>
    <t xml:space="preserve">                                          学年
種目</t>
  </si>
  <si>
    <t xml:space="preserve">総　　数 </t>
  </si>
  <si>
    <t>教員数
本　務</t>
  </si>
  <si>
    <t>職員数
本　務</t>
  </si>
  <si>
    <t>職員数
本　務</t>
  </si>
  <si>
    <t>在学者数</t>
  </si>
  <si>
    <t>教育・文化</t>
  </si>
  <si>
    <t>名勝</t>
  </si>
  <si>
    <t>赤荻</t>
  </si>
  <si>
    <t>赤荻の大エノキ</t>
  </si>
  <si>
    <t>毎年4月17日以降の日曜日に大須賀大神で演じられる</t>
  </si>
  <si>
    <t>毎年４月第１日曜日に演じられる</t>
  </si>
  <si>
    <t>毎年7月31日に演じられる</t>
  </si>
  <si>
    <t>39点</t>
  </si>
  <si>
    <t>南北朝～室町時代の下総型板碑群</t>
  </si>
  <si>
    <t>南関東系弥生式土器</t>
  </si>
  <si>
    <t>国・千葉県・栄町</t>
  </si>
  <si>
    <t>ムササビ形をはじめとする形象埴輪や</t>
  </si>
  <si>
    <t>２０　小・中学校数と児童・生徒数 （各年５月１日現在）</t>
  </si>
  <si>
    <t>２１　小・中学校教員数 （各年５月１日現在）</t>
  </si>
  <si>
    <t>毎年4月15日・16日前の土曜日，日曜日に演じられる</t>
  </si>
  <si>
    <t>中台運動公園</t>
  </si>
  <si>
    <t>（単位：人・回）</t>
  </si>
  <si>
    <t xml:space="preserve"> (単位：人)</t>
  </si>
  <si>
    <t>（単位：cm・kg）</t>
  </si>
  <si>
    <t>（注）国平均は抽出調査。</t>
  </si>
  <si>
    <t>平成16</t>
  </si>
  <si>
    <t>施　　設　　数</t>
  </si>
  <si>
    <t>児　　童　　数</t>
  </si>
  <si>
    <t>資料　保育課</t>
  </si>
  <si>
    <t>十余三パークゴルフ場</t>
  </si>
  <si>
    <t>久住パークゴルフ場</t>
  </si>
  <si>
    <t>ＰＡシステム</t>
  </si>
  <si>
    <t>スクリーン　</t>
  </si>
  <si>
    <t>特別支援</t>
  </si>
  <si>
    <t>１２０　小学校の状況</t>
  </si>
  <si>
    <t>１２１　中学校の状況</t>
  </si>
  <si>
    <t>１２２　児童ホームの状況</t>
  </si>
  <si>
    <t>１２３　幼稚園の状況</t>
  </si>
  <si>
    <t>１２４　高等学校の状況</t>
  </si>
  <si>
    <t>１２５　専修学校の状況</t>
  </si>
  <si>
    <t>１２６　児童の体格（小学６年生）</t>
  </si>
  <si>
    <t>１２８　児童の運動能力及び体力</t>
  </si>
  <si>
    <t>１２９　生徒の運動能力及び体力</t>
  </si>
  <si>
    <t>１３０　公民館の利用状況</t>
  </si>
  <si>
    <t>１３１　成田国際文化会館の利用状況</t>
  </si>
  <si>
    <t>１３２　視聴覚ライブラリーの利用状況</t>
  </si>
  <si>
    <t>１３３　成田山仏教図書館の蔵書数</t>
  </si>
  <si>
    <t>１３４　成田山仏教図書館の利用状況</t>
  </si>
  <si>
    <t>１３５　成田市立</t>
  </si>
  <si>
    <t>１３６　スポーツ施設の利用状況</t>
  </si>
  <si>
    <t>１３７　文化財指定物件一覧</t>
  </si>
  <si>
    <t>１４０　県指定文化財</t>
  </si>
  <si>
    <t>１４１　市指定文化財</t>
  </si>
  <si>
    <t>　　　区分年度</t>
  </si>
  <si>
    <t xml:space="preserve">      　　 区分・年度 
機材・機械名</t>
  </si>
  <si>
    <t>所有者又は
管理者</t>
  </si>
  <si>
    <t>下方･船形</t>
  </si>
  <si>
    <t>目通り幹回り約4.3メートル　樹齢300年（推定）</t>
  </si>
  <si>
    <t>資料　生涯学習課</t>
  </si>
  <si>
    <t>武術</t>
  </si>
  <si>
    <t>資料　生涯学習課</t>
  </si>
  <si>
    <t>１３８　国指定重要文化財</t>
  </si>
  <si>
    <t>番
号</t>
  </si>
  <si>
    <t>名          称</t>
  </si>
  <si>
    <t>指定
年月日</t>
  </si>
  <si>
    <t>備      考</t>
  </si>
  <si>
    <t>昭和44. 6.20</t>
  </si>
  <si>
    <t>安永8年(1779)建築</t>
  </si>
  <si>
    <t>48. 6. 2</t>
  </si>
  <si>
    <t>西洋風木造建築</t>
  </si>
  <si>
    <t>55. 5.31</t>
  </si>
  <si>
    <t>資料　生涯学習課</t>
  </si>
  <si>
    <t>１３９　登録有形文化財</t>
  </si>
  <si>
    <t>番
号</t>
  </si>
  <si>
    <t>名          称</t>
  </si>
  <si>
    <t>〃</t>
  </si>
  <si>
    <t>　　17. 2. 9</t>
  </si>
  <si>
    <t>木造３階建，望楼付</t>
  </si>
  <si>
    <t>22. 1.15</t>
  </si>
  <si>
    <t>資料　生涯学習課</t>
  </si>
  <si>
    <r>
      <t xml:space="preserve">                                   </t>
    </r>
    <r>
      <rPr>
        <sz val="11"/>
        <rFont val="ＭＳ Ｐ明朝"/>
        <family val="1"/>
      </rPr>
      <t>区分
年度</t>
    </r>
  </si>
  <si>
    <r>
      <t>昭和 5</t>
    </r>
    <r>
      <rPr>
        <sz val="11"/>
        <rFont val="ＭＳ Ｐ明朝"/>
        <family val="1"/>
      </rPr>
      <t>0</t>
    </r>
  </si>
  <si>
    <r>
      <t>平成　 2</t>
    </r>
    <r>
      <rPr>
        <sz val="11"/>
        <rFont val="ＭＳ Ｐ明朝"/>
        <family val="1"/>
      </rPr>
      <t xml:space="preserve"> </t>
    </r>
  </si>
  <si>
    <t>ビデオプロジェクター</t>
  </si>
  <si>
    <t>上映回数</t>
  </si>
  <si>
    <t>のべ視聴者数</t>
  </si>
  <si>
    <t>資料　教育指導課</t>
  </si>
  <si>
    <t>１２７　生徒の体格（中学３年生）</t>
  </si>
  <si>
    <t>（各年5月）</t>
  </si>
  <si>
    <t xml:space="preserve">                区分
年</t>
  </si>
  <si>
    <t>１３ 教育・文化</t>
  </si>
  <si>
    <t xml:space="preserve">         区分
施設名</t>
  </si>
  <si>
    <t xml:space="preserve">  平成20 </t>
  </si>
  <si>
    <t>下総公民館</t>
  </si>
  <si>
    <t>昭和40</t>
  </si>
  <si>
    <t>平成 7</t>
  </si>
  <si>
    <t>昭和50</t>
  </si>
  <si>
    <t xml:space="preserve">平成12   </t>
  </si>
  <si>
    <t>蔵 書 冊 数</t>
  </si>
  <si>
    <t>貸 出 冊 数</t>
  </si>
  <si>
    <t>貸 出 者 数</t>
  </si>
  <si>
    <t xml:space="preserve">… </t>
  </si>
  <si>
    <t>〃 下総･大栄分館分</t>
  </si>
  <si>
    <t xml:space="preserve">20   </t>
  </si>
  <si>
    <t xml:space="preserve">21   </t>
  </si>
  <si>
    <t xml:space="preserve">22   </t>
  </si>
  <si>
    <t xml:space="preserve">23   </t>
  </si>
  <si>
    <t xml:space="preserve">24   </t>
  </si>
  <si>
    <t>平成12</t>
  </si>
  <si>
    <t>…</t>
  </si>
  <si>
    <t>平成20</t>
  </si>
  <si>
    <r>
      <t xml:space="preserve">（２） </t>
    </r>
    <r>
      <rPr>
        <sz val="11"/>
        <rFont val="ＭＳ Ｐ明朝"/>
        <family val="1"/>
      </rPr>
      <t>映画会の視聴者数</t>
    </r>
  </si>
  <si>
    <t>平成 20</t>
  </si>
  <si>
    <t>（平成24年度）</t>
  </si>
  <si>
    <t>平成 2</t>
  </si>
  <si>
    <t>20</t>
  </si>
  <si>
    <t>21</t>
  </si>
  <si>
    <t>23</t>
  </si>
  <si>
    <t>24</t>
  </si>
  <si>
    <t>（単位：人）</t>
  </si>
  <si>
    <t>プール</t>
  </si>
  <si>
    <t>テニス
コート</t>
  </si>
  <si>
    <t>プール</t>
  </si>
  <si>
    <t>野球場</t>
  </si>
  <si>
    <t>テニス
コート</t>
  </si>
  <si>
    <t>球技場</t>
  </si>
  <si>
    <t>(注2)</t>
  </si>
  <si>
    <t>(注3)</t>
  </si>
  <si>
    <t>下総運動公園</t>
  </si>
  <si>
    <t>プール</t>
  </si>
  <si>
    <t>テニス
コート</t>
  </si>
  <si>
    <t>野球場</t>
  </si>
  <si>
    <t>テニス
コート</t>
  </si>
  <si>
    <t>サイクル
ロード</t>
  </si>
  <si>
    <t>(注2)</t>
  </si>
  <si>
    <t xml:space="preserve"> </t>
  </si>
  <si>
    <t>印東
体育館</t>
  </si>
  <si>
    <t>久住体育館</t>
  </si>
  <si>
    <t>ナスパ・スタジアム</t>
  </si>
  <si>
    <t>平成12</t>
  </si>
  <si>
    <t>－</t>
  </si>
  <si>
    <t>(注2)</t>
  </si>
  <si>
    <t>(注1)8月のみ開催。</t>
  </si>
  <si>
    <t>(注2)修繕工事のため，一時閉鎖期間あり。</t>
  </si>
  <si>
    <t>(注3)東日本大震災の影響により平成23年9月30日まで,ナイター利用を制限。</t>
  </si>
  <si>
    <t>(注4)平成20年8月オープン。</t>
  </si>
  <si>
    <t>(注5)平成22年9月オープン。</t>
  </si>
  <si>
    <t>(注6)平成23年6月オープン。</t>
  </si>
  <si>
    <t>（平成25年4月1日）</t>
  </si>
  <si>
    <t>16</t>
  </si>
  <si>
    <t>28</t>
  </si>
  <si>
    <t>（平成25年4月1日）</t>
  </si>
  <si>
    <t>番
号</t>
  </si>
  <si>
    <t>所有者又は
管理者</t>
  </si>
  <si>
    <t>指定
年月日</t>
  </si>
  <si>
    <t>龍正院本堂　附　厨子一基</t>
  </si>
  <si>
    <t>滑川</t>
  </si>
  <si>
    <t>龍正院</t>
  </si>
  <si>
    <t>元禄11年（1698）建立</t>
  </si>
  <si>
    <t>47. 1.28</t>
  </si>
  <si>
    <t>千葉県立房総のむらへ移築復元，江戸時代</t>
  </si>
  <si>
    <t>中期末の民家</t>
  </si>
  <si>
    <t xml:space="preserve">龍正院銅造宝篋印塔　           　    </t>
  </si>
  <si>
    <t>54. 3. 2</t>
  </si>
  <si>
    <t>享保3年（1718）銅造</t>
  </si>
  <si>
    <t>銅造阿弥陀如来及び両脇侍立像</t>
  </si>
  <si>
    <t>延慶2年(1309)銘あり</t>
  </si>
  <si>
    <t>平成 4. 2.28</t>
  </si>
  <si>
    <t>木造阿弥陀如来及び両脇侍像</t>
  </si>
  <si>
    <t>冬父</t>
  </si>
  <si>
    <t>迎接寺</t>
  </si>
  <si>
    <t>5. 2.26</t>
  </si>
  <si>
    <t>3躰</t>
  </si>
  <si>
    <t>平安時代末期から鎌倉時代初期の作</t>
  </si>
  <si>
    <t>10. 3.20</t>
  </si>
  <si>
    <t>成田山霊光館</t>
  </si>
  <si>
    <t>下方，浅間下の通称丸塚より出土</t>
  </si>
  <si>
    <t>梵               鐘</t>
  </si>
  <si>
    <t>44. 1.10</t>
  </si>
  <si>
    <t>48. 3. 2</t>
  </si>
  <si>
    <t>吉岡</t>
  </si>
  <si>
    <t>大慈恩寺</t>
  </si>
  <si>
    <t>49. 3.19</t>
  </si>
  <si>
    <t>延慶3年（1310）銘あり</t>
  </si>
  <si>
    <t>52. 3. 8</t>
  </si>
  <si>
    <t>鋳造鰐口</t>
  </si>
  <si>
    <t>57. 4. 6</t>
  </si>
  <si>
    <t>永正13年（1516）銘あり</t>
  </si>
  <si>
    <t xml:space="preserve"> (下総国香取郡遠山庄川栗御縄水帳)</t>
  </si>
  <si>
    <t>個人</t>
  </si>
  <si>
    <t xml:space="preserve"> (下総国香取郡金山郷御縄打之水帳)</t>
  </si>
  <si>
    <t>下総式板碑 延元元年(1336),明徳5年(1394)銘あり</t>
  </si>
  <si>
    <t>猫作・栗山古墳群第16号墳副葬品</t>
  </si>
  <si>
    <t>高岡</t>
  </si>
  <si>
    <t>平成 6. 2.22</t>
  </si>
  <si>
    <t>石枕3点，立花15点ほか</t>
  </si>
  <si>
    <t>大慈恩寺宝物類</t>
  </si>
  <si>
    <t xml:space="preserve"> 5. 2.26</t>
  </si>
  <si>
    <t>73点</t>
  </si>
  <si>
    <t>鎌倉・室町時代の宝物類</t>
  </si>
  <si>
    <t>武術　天真正伝香取神道流</t>
  </si>
  <si>
    <t>大竹信利</t>
  </si>
  <si>
    <t>平成16. 3.30</t>
  </si>
  <si>
    <t>H21.3.17名称変更</t>
  </si>
  <si>
    <t>迎接寺の鬼舞面　附　衣装11点　       　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</si>
  <si>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</si>
  <si>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</si>
  <si>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</si>
  <si>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</si>
  <si>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</si>
  <si>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</si>
  <si>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</si>
  <si>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</si>
  <si>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</si>
  <si>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</si>
  <si>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</si>
  <si>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鳥井清満筆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</si>
  <si>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</si>
  <si>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</si>
  <si>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</si>
  <si>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鳥井清満筆 文政6年(1823)奉納の絵馬</t>
  </si>
  <si>
    <t xml:space="preserve"> （新発意太鼓の図）</t>
  </si>
  <si>
    <t>鳥井清満筆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</si>
  <si>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</si>
  <si>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</si>
  <si>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</si>
  <si>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</si>
  <si>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</si>
  <si>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</si>
  <si>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</si>
  <si>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</si>
  <si>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</si>
  <si>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</si>
  <si>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</si>
  <si>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</si>
  <si>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</si>
  <si>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</si>
  <si>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</si>
  <si>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</si>
  <si>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</si>
  <si>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</si>
  <si>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</si>
  <si>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</si>
  <si>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</si>
  <si>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</si>
  <si>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</si>
  <si>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</si>
  <si>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</si>
  <si>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</si>
  <si>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50.12.12</t>
  </si>
  <si>
    <t>成田山講社定宿の看板ほか</t>
  </si>
  <si>
    <t>成田地区</t>
  </si>
  <si>
    <t>国記録選択，江戸時代より伝承された</t>
  </si>
  <si>
    <t>花見保存会</t>
  </si>
  <si>
    <t>弥勒おどり</t>
  </si>
  <si>
    <t>毎年４月の第１土曜日に側高神社で演じられる</t>
  </si>
  <si>
    <t>小野派一刀流流祖小野治郎右</t>
  </si>
  <si>
    <t>小野派一刀流流祖・開祖の墓</t>
  </si>
  <si>
    <t>衛門忠明・二代小野治郎右衛門</t>
  </si>
  <si>
    <t>忠常の墓</t>
  </si>
  <si>
    <t>管玉を主とした古代玉作遺跡</t>
  </si>
  <si>
    <t>ﾆｭｰﾀｳﾝ他</t>
  </si>
  <si>
    <t>平成 2. 3.16</t>
  </si>
  <si>
    <t>小御門神社の森</t>
  </si>
  <si>
    <t>名古屋</t>
  </si>
  <si>
    <t>小御門神社</t>
  </si>
  <si>
    <t>16,881㎡　　　　　　　</t>
  </si>
  <si>
    <t>記念物</t>
  </si>
  <si>
    <t>6,386㎡の社叢林である</t>
  </si>
  <si>
    <t>15. 2. 4</t>
  </si>
  <si>
    <t>木造地蔵菩薩坐像</t>
  </si>
  <si>
    <t>新駒井野</t>
  </si>
  <si>
    <t>1躯</t>
  </si>
  <si>
    <t>13世紀後半の作</t>
  </si>
  <si>
    <t>所有者又は
管理者</t>
  </si>
  <si>
    <t>指定
年月日</t>
  </si>
  <si>
    <t>明暦元年(1655)建立  新勝寺旧本堂</t>
  </si>
  <si>
    <t>鐘                  楼</t>
  </si>
  <si>
    <t>〃</t>
  </si>
  <si>
    <t>7層の石塔，応永10年(1403)銘あり</t>
  </si>
  <si>
    <t>46.11. 3</t>
  </si>
  <si>
    <t>54. 3. 1</t>
  </si>
  <si>
    <t>45.11. 3</t>
  </si>
  <si>
    <t>49. 6.25</t>
  </si>
  <si>
    <t>55. 5.12</t>
  </si>
  <si>
    <t xml:space="preserve"> 2. 3. 9</t>
  </si>
  <si>
    <t>高福寺</t>
  </si>
  <si>
    <t>25. 3.25</t>
  </si>
  <si>
    <t>懸                 仏</t>
  </si>
  <si>
    <t>紀年鉻なし</t>
  </si>
  <si>
    <t>室町時代の作か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</si>
  <si>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</si>
  <si>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</si>
  <si>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</si>
  <si>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</si>
  <si>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</si>
  <si>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下総式板碑,康永元年(1342)銘あり</t>
  </si>
  <si>
    <t>44.11. 3</t>
  </si>
  <si>
    <t>〃</t>
  </si>
  <si>
    <t>大永8年(1528)銘あり</t>
  </si>
  <si>
    <t>54. 3. 1</t>
  </si>
  <si>
    <t>18ｹｰｽ</t>
  </si>
  <si>
    <t>平成 2. 3. 9</t>
  </si>
  <si>
    <t>13.12. 4</t>
  </si>
  <si>
    <t>円筒埴輪</t>
  </si>
  <si>
    <t>歴史</t>
  </si>
  <si>
    <t>平成 8. 3.19</t>
  </si>
  <si>
    <t>大きいもので縦8尺6寸横4尺，小さい</t>
  </si>
  <si>
    <t>もので縦4尺8寸横4尺2寸</t>
  </si>
  <si>
    <t>平成 6. 3.15</t>
  </si>
  <si>
    <t>宝暦2年(1752)～安政6年(1777)の銘あり</t>
  </si>
  <si>
    <t>文化財</t>
  </si>
  <si>
    <t>18. 3.17</t>
  </si>
  <si>
    <t>台方麻賀多神社神楽</t>
  </si>
  <si>
    <t>平成 8.12.25</t>
  </si>
  <si>
    <t>神楽保存会</t>
  </si>
  <si>
    <t>14. 2. 5</t>
  </si>
  <si>
    <t>国学者鈴木雅之の墓</t>
  </si>
  <si>
    <t>鈴木家累代の墓地内にあり</t>
  </si>
  <si>
    <t>台方・船形の2社にあり</t>
  </si>
  <si>
    <t>51.11.11</t>
  </si>
  <si>
    <t>53.12.21</t>
  </si>
  <si>
    <t>平成 2. 3. 9</t>
  </si>
  <si>
    <t>昭和46.11. 3</t>
  </si>
  <si>
    <t>目通り幹回り約4メートル</t>
  </si>
  <si>
    <t>目通り幹回り約9メートル</t>
  </si>
  <si>
    <t>目通り幹回り約5メートル</t>
  </si>
  <si>
    <t>目通り幹回り約6メートル</t>
  </si>
  <si>
    <t>59. 6.14</t>
  </si>
  <si>
    <t>目通り幹回り約4メートル</t>
  </si>
  <si>
    <t>7. 4.20</t>
  </si>
  <si>
    <t>平成23. 3. 1</t>
  </si>
  <si>
    <t>　</t>
  </si>
  <si>
    <t>番
号</t>
  </si>
  <si>
    <t>　施設名
年度　</t>
  </si>
  <si>
    <t>(注5)</t>
  </si>
  <si>
    <t>（注4）</t>
  </si>
  <si>
    <t>（注6）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</si>
</sst>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  <numFmt numFmtId="208" formatCode="#,##0_ ;[Red]\-#,##0\ ;&quot;－&quot;"/>
  </numFmts>
  <fonts count="6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5.25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  <font>
      <sz val="8.5"/>
      <name val="ＭＳ 明朝"/>
      <family val="1"/>
    </font>
    <font>
      <sz val="8.4"/>
      <name val="ＭＳ 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43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90" applyFont="1">
      <alignment/>
      <protection/>
    </xf>
    <xf numFmtId="0" fontId="11" fillId="0" borderId="12" xfId="0" applyFont="1" applyBorder="1" applyAlignment="1">
      <alignment horizontal="centerContinuous" vertical="center"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0" xfId="90" applyFont="1" applyBorder="1">
      <alignment/>
      <protection/>
    </xf>
    <xf numFmtId="0" fontId="14" fillId="0" borderId="14" xfId="91" applyFont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5" xfId="92" applyFont="1" applyBorder="1" applyAlignment="1">
      <alignment horizontal="center" vertical="center"/>
      <protection/>
    </xf>
    <xf numFmtId="176" fontId="6" fillId="0" borderId="0" xfId="92" applyNumberFormat="1" applyFont="1" applyAlignment="1">
      <alignment horizontal="right" vertical="center" indent="3"/>
      <protection/>
    </xf>
    <xf numFmtId="176" fontId="6" fillId="0" borderId="0" xfId="92" applyNumberFormat="1" applyFont="1" applyBorder="1" applyAlignment="1">
      <alignment horizontal="right" vertical="center" indent="3"/>
      <protection/>
    </xf>
    <xf numFmtId="176" fontId="6" fillId="0" borderId="20" xfId="92" applyNumberFormat="1" applyFont="1" applyBorder="1" applyAlignment="1">
      <alignment horizontal="right" vertical="center" indent="3"/>
      <protection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14" fillId="0" borderId="15" xfId="91" applyFont="1" applyBorder="1" applyAlignment="1">
      <alignment horizontal="distributed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17" xfId="0" applyFont="1" applyFill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186" fontId="14" fillId="0" borderId="26" xfId="91" applyNumberFormat="1" applyFont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2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186" fontId="14" fillId="0" borderId="19" xfId="91" applyNumberFormat="1" applyFont="1" applyBorder="1" applyAlignment="1">
      <alignment vertical="center"/>
      <protection/>
    </xf>
    <xf numFmtId="186" fontId="14" fillId="0" borderId="0" xfId="91" applyNumberFormat="1" applyFont="1" applyBorder="1" applyAlignment="1">
      <alignment vertical="center"/>
      <protection/>
    </xf>
    <xf numFmtId="0" fontId="14" fillId="0" borderId="19" xfId="91" applyFont="1" applyBorder="1" applyAlignment="1">
      <alignment horizontal="left" vertical="center" shrinkToFit="1"/>
      <protection/>
    </xf>
    <xf numFmtId="186" fontId="14" fillId="0" borderId="27" xfId="91" applyNumberFormat="1" applyFont="1" applyFill="1" applyBorder="1" applyAlignment="1">
      <alignment vertical="center"/>
      <protection/>
    </xf>
    <xf numFmtId="186" fontId="14" fillId="0" borderId="26" xfId="91" applyNumberFormat="1" applyFont="1" applyFill="1" applyBorder="1" applyAlignment="1">
      <alignment vertical="center"/>
      <protection/>
    </xf>
    <xf numFmtId="186" fontId="14" fillId="0" borderId="26" xfId="91" applyNumberFormat="1" applyFont="1" applyBorder="1" applyAlignment="1">
      <alignment vertical="center" shrinkToFit="1"/>
      <protection/>
    </xf>
    <xf numFmtId="186" fontId="14" fillId="0" borderId="13" xfId="91" applyNumberFormat="1" applyFont="1" applyBorder="1" applyAlignment="1">
      <alignment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186" fontId="14" fillId="0" borderId="27" xfId="91" applyNumberFormat="1" applyFont="1" applyBorder="1" applyAlignment="1">
      <alignment vertical="center" shrinkToFit="1"/>
      <protection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20" xfId="91" applyFont="1" applyBorder="1" applyAlignment="1">
      <alignment vertical="center" shrinkToFit="1"/>
      <protection/>
    </xf>
    <xf numFmtId="0" fontId="14" fillId="0" borderId="14" xfId="91" applyFont="1" applyFill="1" applyBorder="1" applyAlignment="1">
      <alignment horizontal="distributed" vertical="center" shrinkToFit="1"/>
      <protection/>
    </xf>
    <xf numFmtId="0" fontId="14" fillId="0" borderId="18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6" xfId="91" applyFont="1" applyBorder="1" applyAlignment="1">
      <alignment horizontal="distributed" vertical="center" shrinkToFi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176" fontId="14" fillId="0" borderId="16" xfId="91" applyNumberFormat="1" applyFont="1" applyBorder="1" applyAlignment="1">
      <alignment vertical="center" shrinkToFit="1"/>
      <protection/>
    </xf>
    <xf numFmtId="0" fontId="14" fillId="0" borderId="0" xfId="0" applyFont="1" applyFill="1" applyBorder="1" applyAlignment="1">
      <alignment horizontal="distributed" vertical="center" shrinkToFit="1"/>
    </xf>
    <xf numFmtId="176" fontId="14" fillId="0" borderId="0" xfId="91" applyNumberFormat="1" applyFont="1" applyBorder="1" applyAlignment="1">
      <alignment vertical="center" shrinkToFit="1"/>
      <protection/>
    </xf>
    <xf numFmtId="0" fontId="14" fillId="0" borderId="0" xfId="91" applyFont="1" applyBorder="1" applyAlignment="1">
      <alignment horizontal="distributed" vertical="center" shrinkToFit="1"/>
      <protection/>
    </xf>
    <xf numFmtId="176" fontId="14" fillId="0" borderId="19" xfId="91" applyNumberFormat="1" applyFont="1" applyBorder="1" applyAlignment="1">
      <alignment vertical="center" shrinkToFit="1"/>
      <protection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vertical="center" shrinkToFit="1"/>
    </xf>
    <xf numFmtId="176" fontId="14" fillId="0" borderId="0" xfId="91" applyNumberFormat="1" applyFont="1" applyAlignment="1">
      <alignment vertical="center" shrinkToFit="1"/>
      <protection/>
    </xf>
    <xf numFmtId="176" fontId="14" fillId="0" borderId="13" xfId="91" applyNumberFormat="1" applyFont="1" applyBorder="1" applyAlignment="1">
      <alignment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0" xfId="91" applyFont="1" applyFill="1" applyBorder="1" applyAlignment="1">
      <alignment horizontal="left" vertical="center" shrinkToFit="1"/>
      <protection/>
    </xf>
    <xf numFmtId="176" fontId="14" fillId="0" borderId="27" xfId="91" applyNumberFormat="1" applyFont="1" applyBorder="1" applyAlignment="1">
      <alignment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17" xfId="91" applyFont="1" applyFill="1" applyBorder="1" applyAlignment="1">
      <alignment horizontal="distributed" vertical="center" shrinkToFit="1"/>
      <protection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0" applyFont="1" applyFill="1" applyBorder="1" applyAlignment="1">
      <alignment horizontal="left" vertical="center" shrinkToFit="1"/>
    </xf>
    <xf numFmtId="49" fontId="14" fillId="0" borderId="18" xfId="91" applyNumberFormat="1" applyFont="1" applyBorder="1" applyAlignment="1">
      <alignment vertical="center" shrinkToFit="1"/>
      <protection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0" xfId="91" applyFont="1" applyAlignment="1">
      <alignment vertical="center" shrinkToFit="1"/>
      <protection/>
    </xf>
    <xf numFmtId="0" fontId="14" fillId="0" borderId="14" xfId="9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left" vertical="center" shrinkToFit="1"/>
      <protection/>
    </xf>
    <xf numFmtId="0" fontId="14" fillId="0" borderId="20" xfId="91" applyFont="1" applyFill="1" applyBorder="1" applyAlignment="1">
      <alignment vertical="center" shrinkToFit="1"/>
      <protection/>
    </xf>
    <xf numFmtId="0" fontId="14" fillId="0" borderId="18" xfId="91" applyFont="1" applyBorder="1" applyAlignment="1">
      <alignment vertical="center" shrinkToFit="1"/>
      <protection/>
    </xf>
    <xf numFmtId="0" fontId="14" fillId="0" borderId="22" xfId="91" applyFont="1" applyBorder="1" applyAlignment="1">
      <alignment vertical="center" shrinkToFit="1"/>
      <protection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6" xfId="91" applyFont="1" applyFill="1" applyBorder="1" applyAlignment="1">
      <alignment horizontal="distributed" vertical="center" shrinkToFi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5" xfId="91" applyFont="1" applyFill="1" applyBorder="1" applyAlignment="1">
      <alignment horizontal="distributed" vertical="center" shrinkToFit="1"/>
      <protection/>
    </xf>
    <xf numFmtId="0" fontId="14" fillId="0" borderId="0" xfId="91" applyFont="1" applyFill="1" applyBorder="1" applyAlignment="1">
      <alignment horizontal="distributed" vertical="center" shrinkToFit="1"/>
      <protection/>
    </xf>
    <xf numFmtId="0" fontId="14" fillId="0" borderId="20" xfId="91" applyFont="1" applyFill="1" applyBorder="1" applyAlignment="1">
      <alignment horizontal="distributed" vertical="center" shrinkToFit="1"/>
      <protection/>
    </xf>
    <xf numFmtId="186" fontId="14" fillId="0" borderId="16" xfId="0" applyNumberFormat="1" applyFont="1" applyFill="1" applyBorder="1" applyAlignment="1">
      <alignment vertical="center" shrinkToFit="1"/>
    </xf>
    <xf numFmtId="186" fontId="14" fillId="0" borderId="0" xfId="91" applyNumberFormat="1" applyFont="1" applyAlignment="1">
      <alignment vertical="center" shrinkToFit="1"/>
      <protection/>
    </xf>
    <xf numFmtId="186" fontId="14" fillId="0" borderId="16" xfId="91" applyNumberFormat="1" applyFont="1" applyBorder="1" applyAlignment="1">
      <alignment vertical="center" shrinkToFit="1"/>
      <protection/>
    </xf>
    <xf numFmtId="186" fontId="14" fillId="0" borderId="19" xfId="91" applyNumberFormat="1" applyFont="1" applyBorder="1" applyAlignment="1">
      <alignment vertical="center" shrinkToFit="1"/>
      <protection/>
    </xf>
    <xf numFmtId="0" fontId="14" fillId="0" borderId="13" xfId="91" applyFont="1" applyBorder="1" applyAlignment="1">
      <alignment horizontal="distributed" vertical="center" shrinkToFit="1"/>
      <protection/>
    </xf>
    <xf numFmtId="186" fontId="14" fillId="0" borderId="0" xfId="91" applyNumberFormat="1" applyFont="1" applyBorder="1" applyAlignment="1">
      <alignment vertical="center" shrinkToFit="1"/>
      <protection/>
    </xf>
    <xf numFmtId="0" fontId="11" fillId="0" borderId="0" xfId="0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right" vertical="center"/>
    </xf>
    <xf numFmtId="0" fontId="2" fillId="0" borderId="18" xfId="90" applyFont="1" applyBorder="1" applyAlignment="1">
      <alignment/>
      <protection/>
    </xf>
    <xf numFmtId="0" fontId="2" fillId="0" borderId="11" xfId="90" applyFont="1" applyBorder="1" applyAlignment="1">
      <alignment horizontal="center" vertical="center"/>
      <protection/>
    </xf>
    <xf numFmtId="0" fontId="2" fillId="0" borderId="0" xfId="90" applyFont="1" applyBorder="1" applyAlignment="1">
      <alignment/>
      <protection/>
    </xf>
    <xf numFmtId="177" fontId="0" fillId="0" borderId="0" xfId="0" applyNumberFormat="1" applyFont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49" fontId="19" fillId="0" borderId="14" xfId="91" applyNumberFormat="1" applyFont="1" applyBorder="1" applyAlignment="1">
      <alignment horizontal="right" vertical="center"/>
      <protection/>
    </xf>
    <xf numFmtId="0" fontId="2" fillId="0" borderId="0" xfId="91" applyFont="1" applyBorder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14" fillId="0" borderId="29" xfId="91" applyFont="1" applyBorder="1" applyAlignment="1">
      <alignment horizontal="center" vertical="center" wrapText="1" shrinkToFit="1"/>
      <protection/>
    </xf>
    <xf numFmtId="0" fontId="14" fillId="0" borderId="25" xfId="91" applyFont="1" applyBorder="1" applyAlignment="1">
      <alignment horizontal="center" vertical="center" wrapText="1" shrinkToFit="1"/>
      <protection/>
    </xf>
    <xf numFmtId="0" fontId="14" fillId="0" borderId="30" xfId="91" applyFont="1" applyBorder="1" applyAlignment="1">
      <alignment horizontal="center" vertical="center" wrapText="1" shrinkToFit="1"/>
      <protection/>
    </xf>
    <xf numFmtId="49" fontId="14" fillId="0" borderId="25" xfId="91" applyNumberFormat="1" applyFont="1" applyBorder="1" applyAlignment="1">
      <alignment horizontal="center" vertical="center" wrapText="1" shrinkToFit="1"/>
      <protection/>
    </xf>
    <xf numFmtId="0" fontId="14" fillId="0" borderId="24" xfId="91" applyFont="1" applyBorder="1" applyAlignment="1">
      <alignment horizontal="center" vertical="center" wrapText="1" shrinkToFit="1"/>
      <protection/>
    </xf>
    <xf numFmtId="49" fontId="2" fillId="0" borderId="0" xfId="91" applyNumberFormat="1" applyFont="1" applyAlignment="1">
      <alignment horizontal="right" vertical="center"/>
      <protection/>
    </xf>
    <xf numFmtId="49" fontId="2" fillId="0" borderId="0" xfId="91" applyNumberFormat="1" applyFont="1" applyFill="1" applyAlignment="1">
      <alignment horizontal="right" vertical="center"/>
      <protection/>
    </xf>
    <xf numFmtId="49" fontId="2" fillId="0" borderId="0" xfId="91" applyNumberFormat="1" applyFont="1" applyFill="1" applyAlignment="1">
      <alignment horizontal="center" vertical="center"/>
      <protection/>
    </xf>
    <xf numFmtId="49" fontId="2" fillId="0" borderId="0" xfId="91" applyNumberFormat="1" applyFont="1" applyAlignment="1">
      <alignment horizontal="center" vertical="center"/>
      <protection/>
    </xf>
    <xf numFmtId="0" fontId="2" fillId="0" borderId="0" xfId="91" applyFont="1" applyAlignment="1">
      <alignment vertical="center"/>
      <protection/>
    </xf>
    <xf numFmtId="186" fontId="14" fillId="0" borderId="29" xfId="91" applyNumberFormat="1" applyFont="1" applyBorder="1" applyAlignment="1">
      <alignment horizontal="center" vertical="center" wrapTex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8" xfId="91" applyFont="1" applyBorder="1" applyAlignment="1">
      <alignment horizontal="center" vertical="center" wrapText="1"/>
      <protection/>
    </xf>
    <xf numFmtId="0" fontId="14" fillId="0" borderId="28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5" fillId="0" borderId="0" xfId="93" applyFont="1" applyAlignment="1">
      <alignment vertical="center"/>
      <protection/>
    </xf>
    <xf numFmtId="190" fontId="6" fillId="0" borderId="0" xfId="51" applyNumberFormat="1" applyFont="1" applyBorder="1" applyAlignment="1">
      <alignment horizontal="center" vertical="center"/>
    </xf>
    <xf numFmtId="178" fontId="6" fillId="0" borderId="0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Alignment="1">
      <alignment horizontal="right" vertical="center"/>
      <protection/>
    </xf>
    <xf numFmtId="38" fontId="6" fillId="0" borderId="0" xfId="51" applyFont="1" applyBorder="1" applyAlignment="1">
      <alignment vertical="center"/>
    </xf>
    <xf numFmtId="176" fontId="6" fillId="0" borderId="0" xfId="93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7" xfId="91" applyFont="1" applyBorder="1" applyAlignment="1">
      <alignment vertical="center" wrapText="1" shrinkToFit="1"/>
      <protection/>
    </xf>
    <xf numFmtId="49" fontId="20" fillId="0" borderId="16" xfId="91" applyNumberFormat="1" applyFont="1" applyBorder="1" applyAlignment="1">
      <alignment horizontal="center" vertical="center"/>
      <protection/>
    </xf>
    <xf numFmtId="49" fontId="20" fillId="0" borderId="14" xfId="91" applyNumberFormat="1" applyFont="1" applyBorder="1" applyAlignment="1">
      <alignment horizontal="right" vertical="center"/>
      <protection/>
    </xf>
    <xf numFmtId="49" fontId="20" fillId="0" borderId="15" xfId="91" applyNumberFormat="1" applyFont="1" applyBorder="1" applyAlignment="1">
      <alignment horizontal="right" vertical="center"/>
      <protection/>
    </xf>
    <xf numFmtId="49" fontId="20" fillId="0" borderId="17" xfId="91" applyNumberFormat="1" applyFont="1" applyBorder="1" applyAlignment="1">
      <alignment horizontal="right" vertical="center"/>
      <protection/>
    </xf>
    <xf numFmtId="49" fontId="21" fillId="0" borderId="14" xfId="91" applyNumberFormat="1" applyFont="1" applyBorder="1" applyAlignment="1">
      <alignment horizontal="right" vertical="center"/>
      <protection/>
    </xf>
    <xf numFmtId="49" fontId="21" fillId="0" borderId="14" xfId="0" applyNumberFormat="1" applyFont="1" applyFill="1" applyBorder="1" applyAlignment="1">
      <alignment horizontal="right" vertical="center"/>
    </xf>
    <xf numFmtId="49" fontId="14" fillId="0" borderId="22" xfId="91" applyNumberFormat="1" applyFont="1" applyBorder="1" applyAlignment="1">
      <alignment vertical="center" shrinkToFit="1"/>
      <protection/>
    </xf>
    <xf numFmtId="49" fontId="21" fillId="0" borderId="17" xfId="91" applyNumberFormat="1" applyFont="1" applyBorder="1" applyAlignment="1">
      <alignment horizontal="right" vertical="center"/>
      <protection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0" xfId="91" applyNumberFormat="1" applyFont="1" applyBorder="1" applyAlignment="1">
      <alignment horizontal="right" vertical="center"/>
      <protection/>
    </xf>
    <xf numFmtId="49" fontId="21" fillId="0" borderId="19" xfId="0" applyNumberFormat="1" applyFont="1" applyFill="1" applyBorder="1" applyAlignment="1">
      <alignment horizontal="right" vertical="center"/>
    </xf>
    <xf numFmtId="0" fontId="22" fillId="0" borderId="14" xfId="91" applyFont="1" applyBorder="1" applyAlignment="1">
      <alignment horizontal="distributed" vertical="center" shrinkToFit="1"/>
      <protection/>
    </xf>
    <xf numFmtId="49" fontId="20" fillId="0" borderId="14" xfId="91" applyNumberFormat="1" applyFont="1" applyBorder="1" applyAlignment="1">
      <alignment horizontal="right" vertical="center" shrinkToFit="1"/>
      <protection/>
    </xf>
    <xf numFmtId="0" fontId="14" fillId="0" borderId="14" xfId="91" applyFont="1" applyBorder="1" applyAlignment="1">
      <alignment horizontal="distributed" vertical="center" wrapText="1" shrinkToFit="1"/>
      <protection/>
    </xf>
    <xf numFmtId="0" fontId="22" fillId="0" borderId="26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distributed" vertical="center" wrapText="1" shrinkToFit="1"/>
    </xf>
    <xf numFmtId="49" fontId="20" fillId="0" borderId="14" xfId="0" applyNumberFormat="1" applyFont="1" applyFill="1" applyBorder="1" applyAlignment="1">
      <alignment horizontal="right" vertical="center" shrinkToFit="1"/>
    </xf>
    <xf numFmtId="0" fontId="22" fillId="0" borderId="14" xfId="91" applyFont="1" applyFill="1" applyBorder="1" applyAlignment="1">
      <alignment horizontal="distributed" vertical="center" shrinkToFit="1"/>
      <protection/>
    </xf>
    <xf numFmtId="49" fontId="20" fillId="0" borderId="14" xfId="91" applyNumberFormat="1" applyFont="1" applyBorder="1" applyAlignment="1">
      <alignment horizontal="center" vertical="center" shrinkToFit="1"/>
      <protection/>
    </xf>
    <xf numFmtId="0" fontId="14" fillId="0" borderId="14" xfId="91" applyFont="1" applyFill="1" applyBorder="1" applyAlignment="1">
      <alignment horizontal="distributed" vertical="center" wrapText="1" shrinkToFit="1"/>
      <protection/>
    </xf>
    <xf numFmtId="49" fontId="20" fillId="0" borderId="14" xfId="91" applyNumberFormat="1" applyFont="1" applyFill="1" applyBorder="1" applyAlignment="1">
      <alignment horizontal="right" vertical="center" shrinkToFit="1"/>
      <protection/>
    </xf>
    <xf numFmtId="0" fontId="22" fillId="0" borderId="17" xfId="0" applyFont="1" applyFill="1" applyBorder="1" applyAlignment="1">
      <alignment horizontal="distributed" vertical="center" shrinkToFit="1"/>
    </xf>
    <xf numFmtId="49" fontId="20" fillId="0" borderId="17" xfId="0" applyNumberFormat="1" applyFont="1" applyFill="1" applyBorder="1" applyAlignment="1">
      <alignment horizontal="right" vertical="center" shrinkToFit="1"/>
    </xf>
    <xf numFmtId="0" fontId="22" fillId="0" borderId="14" xfId="0" applyFont="1" applyFill="1" applyBorder="1" applyAlignment="1">
      <alignment horizontal="distributed" vertical="center" shrinkToFit="1"/>
    </xf>
    <xf numFmtId="0" fontId="22" fillId="35" borderId="14" xfId="91" applyFont="1" applyFill="1" applyBorder="1" applyAlignment="1">
      <alignment horizontal="distributed" vertical="center" shrinkToFit="1"/>
      <protection/>
    </xf>
    <xf numFmtId="0" fontId="14" fillId="35" borderId="14" xfId="91" applyFont="1" applyFill="1" applyBorder="1" applyAlignment="1">
      <alignment horizontal="distributed" vertical="center" wrapText="1" shrinkToFit="1"/>
      <protection/>
    </xf>
    <xf numFmtId="0" fontId="14" fillId="35" borderId="14" xfId="91" applyFont="1" applyFill="1" applyBorder="1" applyAlignment="1">
      <alignment horizontal="distributed" vertical="center" shrinkToFit="1"/>
      <protection/>
    </xf>
    <xf numFmtId="0" fontId="14" fillId="35" borderId="19" xfId="91" applyFont="1" applyFill="1" applyBorder="1" applyAlignment="1">
      <alignment horizontal="left" vertical="center" shrinkToFit="1"/>
      <protection/>
    </xf>
    <xf numFmtId="49" fontId="20" fillId="35" borderId="17" xfId="0" applyNumberFormat="1" applyFont="1" applyFill="1" applyBorder="1" applyAlignment="1">
      <alignment horizontal="right" vertical="center" shrinkToFit="1"/>
    </xf>
    <xf numFmtId="0" fontId="14" fillId="35" borderId="17" xfId="0" applyFont="1" applyFill="1" applyBorder="1" applyAlignment="1">
      <alignment horizontal="distributed" vertical="center" wrapText="1" shrinkToFit="1"/>
    </xf>
    <xf numFmtId="0" fontId="14" fillId="35" borderId="17" xfId="0" applyFont="1" applyFill="1" applyBorder="1" applyAlignment="1">
      <alignment horizontal="distributed" vertical="center" shrinkToFit="1"/>
    </xf>
    <xf numFmtId="0" fontId="14" fillId="35" borderId="18" xfId="91" applyFont="1" applyFill="1" applyBorder="1" applyAlignment="1">
      <alignment horizontal="distributed" vertical="center" shrinkToFit="1"/>
      <protection/>
    </xf>
    <xf numFmtId="0" fontId="14" fillId="35" borderId="20" xfId="91" applyFont="1" applyFill="1" applyBorder="1" applyAlignment="1">
      <alignment horizontal="left" vertical="center" shrinkToFit="1"/>
      <protection/>
    </xf>
    <xf numFmtId="49" fontId="20" fillId="35" borderId="14" xfId="91" applyNumberFormat="1" applyFont="1" applyFill="1" applyBorder="1" applyAlignment="1">
      <alignment horizontal="right" vertical="center" shrinkToFit="1"/>
      <protection/>
    </xf>
    <xf numFmtId="0" fontId="14" fillId="0" borderId="26" xfId="0" applyFont="1" applyFill="1" applyBorder="1" applyAlignment="1">
      <alignment horizontal="distributed" vertical="center" wrapText="1" shrinkToFit="1"/>
    </xf>
    <xf numFmtId="0" fontId="23" fillId="0" borderId="14" xfId="91" applyFont="1" applyFill="1" applyBorder="1" applyAlignment="1">
      <alignment horizontal="distributed" vertical="center" shrinkToFit="1"/>
      <protection/>
    </xf>
    <xf numFmtId="0" fontId="14" fillId="0" borderId="17" xfId="0" applyFont="1" applyFill="1" applyBorder="1" applyAlignment="1">
      <alignment horizontal="distributed" vertical="center" wrapText="1" shrinkToFi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91" applyNumberFormat="1" applyFont="1" applyBorder="1" applyAlignment="1">
      <alignment horizontal="right" vertical="center"/>
      <protection/>
    </xf>
    <xf numFmtId="49" fontId="21" fillId="0" borderId="15" xfId="91" applyNumberFormat="1" applyFont="1" applyBorder="1" applyAlignment="1">
      <alignment horizontal="right" vertical="center"/>
      <protection/>
    </xf>
    <xf numFmtId="0" fontId="23" fillId="0" borderId="14" xfId="91" applyFont="1" applyBorder="1" applyAlignment="1">
      <alignment horizontal="distributed" vertical="center" shrinkToFit="1"/>
      <protection/>
    </xf>
    <xf numFmtId="49" fontId="20" fillId="0" borderId="15" xfId="0" applyNumberFormat="1" applyFont="1" applyFill="1" applyBorder="1" applyAlignment="1">
      <alignment horizontal="right" vertical="center"/>
    </xf>
    <xf numFmtId="0" fontId="23" fillId="35" borderId="14" xfId="91" applyFont="1" applyFill="1" applyBorder="1" applyAlignment="1">
      <alignment horizontal="distributed" vertical="center" wrapText="1" shrinkToFit="1"/>
      <protection/>
    </xf>
    <xf numFmtId="0" fontId="22" fillId="35" borderId="17" xfId="0" applyFont="1" applyFill="1" applyBorder="1" applyAlignment="1">
      <alignment horizontal="distributed" vertical="center" shrinkToFit="1"/>
    </xf>
    <xf numFmtId="0" fontId="23" fillId="35" borderId="17" xfId="0" applyFont="1" applyFill="1" applyBorder="1" applyAlignment="1">
      <alignment horizontal="distributed" vertical="center" wrapText="1" shrinkToFit="1"/>
    </xf>
    <xf numFmtId="38" fontId="0" fillId="0" borderId="0" xfId="49" applyFont="1" applyBorder="1" applyAlignment="1">
      <alignment/>
    </xf>
    <xf numFmtId="0" fontId="2" fillId="0" borderId="0" xfId="90" applyFont="1" applyBorder="1" applyAlignment="1">
      <alignment horizontal="left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2" xfId="51" applyNumberFormat="1" applyFont="1" applyBorder="1" applyAlignment="1">
      <alignment horizontal="right" vertical="center"/>
    </xf>
    <xf numFmtId="176" fontId="6" fillId="0" borderId="16" xfId="51" applyNumberFormat="1" applyFont="1" applyBorder="1" applyAlignment="1">
      <alignment horizontal="right" vertical="center"/>
    </xf>
    <xf numFmtId="176" fontId="6" fillId="0" borderId="20" xfId="51" applyNumberFormat="1" applyFont="1" applyBorder="1" applyAlignment="1">
      <alignment horizontal="right" vertical="center"/>
    </xf>
    <xf numFmtId="176" fontId="6" fillId="0" borderId="0" xfId="51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right" vertical="center"/>
    </xf>
    <xf numFmtId="0" fontId="14" fillId="0" borderId="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9" xfId="91" applyNumberFormat="1" applyFont="1" applyFill="1" applyBorder="1" applyAlignment="1">
      <alignment horizontal="center" vertical="center"/>
      <protection/>
    </xf>
    <xf numFmtId="190" fontId="0" fillId="0" borderId="0" xfId="0" applyNumberFormat="1" applyFont="1" applyAlignment="1">
      <alignment vertical="center"/>
    </xf>
    <xf numFmtId="190" fontId="0" fillId="0" borderId="0" xfId="90" applyNumberFormat="1" applyFont="1" applyBorder="1" applyAlignment="1">
      <alignment vertical="center"/>
      <protection/>
    </xf>
    <xf numFmtId="190" fontId="0" fillId="0" borderId="0" xfId="90" applyNumberFormat="1" applyFont="1" applyAlignment="1">
      <alignment vertical="center"/>
      <protection/>
    </xf>
    <xf numFmtId="190" fontId="0" fillId="0" borderId="0" xfId="90" applyNumberFormat="1" applyFont="1" applyBorder="1" applyAlignment="1">
      <alignment horizontal="left" vertical="center"/>
      <protection/>
    </xf>
    <xf numFmtId="190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right" vertical="center"/>
    </xf>
    <xf numFmtId="190" fontId="11" fillId="0" borderId="0" xfId="90" applyNumberFormat="1" applyFont="1" applyAlignment="1">
      <alignment vertical="center"/>
      <protection/>
    </xf>
    <xf numFmtId="190" fontId="11" fillId="0" borderId="0" xfId="0" applyNumberFormat="1" applyFont="1" applyBorder="1" applyAlignment="1">
      <alignment horizontal="left" vertical="center"/>
    </xf>
    <xf numFmtId="190" fontId="14" fillId="0" borderId="0" xfId="0" applyNumberFormat="1" applyFont="1" applyBorder="1" applyAlignment="1">
      <alignment horizontal="right" vertical="center" shrinkToFit="1"/>
    </xf>
    <xf numFmtId="190" fontId="14" fillId="0" borderId="27" xfId="0" applyNumberFormat="1" applyFont="1" applyBorder="1" applyAlignment="1">
      <alignment horizontal="right" vertical="center" shrinkToFit="1"/>
    </xf>
    <xf numFmtId="190" fontId="14" fillId="0" borderId="16" xfId="0" applyNumberFormat="1" applyFont="1" applyBorder="1" applyAlignment="1">
      <alignment horizontal="right" vertical="center" shrinkToFit="1"/>
    </xf>
    <xf numFmtId="190" fontId="14" fillId="0" borderId="26" xfId="0" applyNumberFormat="1" applyFont="1" applyBorder="1" applyAlignment="1">
      <alignment horizontal="right" vertical="center" shrinkToFit="1"/>
    </xf>
    <xf numFmtId="190" fontId="23" fillId="0" borderId="0" xfId="0" applyNumberFormat="1" applyFont="1" applyBorder="1" applyAlignment="1">
      <alignment horizontal="right" vertical="center" shrinkToFit="1"/>
    </xf>
    <xf numFmtId="190" fontId="23" fillId="0" borderId="16" xfId="0" applyNumberFormat="1" applyFont="1" applyBorder="1" applyAlignment="1">
      <alignment horizontal="right" vertical="center" shrinkToFit="1"/>
    </xf>
    <xf numFmtId="190" fontId="23" fillId="0" borderId="19" xfId="0" applyNumberFormat="1" applyFont="1" applyBorder="1" applyAlignment="1">
      <alignment horizontal="right" vertical="center" shrinkToFit="1"/>
    </xf>
    <xf numFmtId="0" fontId="24" fillId="0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center" vertical="center"/>
      <protection/>
    </xf>
    <xf numFmtId="186" fontId="14" fillId="35" borderId="26" xfId="91" applyNumberFormat="1" applyFont="1" applyFill="1" applyBorder="1" applyAlignment="1">
      <alignment vertical="center" shrinkToFit="1"/>
      <protection/>
    </xf>
    <xf numFmtId="0" fontId="0" fillId="35" borderId="0" xfId="91" applyFont="1" applyFill="1" applyAlignment="1">
      <alignment vertical="center"/>
      <protection/>
    </xf>
    <xf numFmtId="0" fontId="0" fillId="0" borderId="0" xfId="91" applyFont="1" applyAlignment="1">
      <alignment horizontal="distributed" vertical="center"/>
      <protection/>
    </xf>
    <xf numFmtId="0" fontId="0" fillId="0" borderId="0" xfId="91" applyFont="1" applyFill="1" applyAlignment="1">
      <alignment vertical="center"/>
      <protection/>
    </xf>
    <xf numFmtId="0" fontId="0" fillId="0" borderId="0" xfId="91" applyFont="1" applyBorder="1" applyAlignment="1">
      <alignment horizontal="right" vertical="center"/>
      <protection/>
    </xf>
    <xf numFmtId="0" fontId="0" fillId="0" borderId="16" xfId="91" applyFont="1" applyBorder="1" applyAlignment="1">
      <alignment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vertical="center"/>
      <protection/>
    </xf>
    <xf numFmtId="0" fontId="0" fillId="0" borderId="12" xfId="91" applyFont="1" applyBorder="1" applyAlignment="1">
      <alignment horizontal="right" vertical="center"/>
      <protection/>
    </xf>
    <xf numFmtId="0" fontId="17" fillId="0" borderId="0" xfId="91" applyNumberFormat="1" applyFont="1" applyFill="1" applyAlignment="1">
      <alignment horizontal="center" vertical="center"/>
      <protection/>
    </xf>
    <xf numFmtId="186" fontId="0" fillId="0" borderId="0" xfId="91" applyNumberFormat="1" applyFont="1" applyAlignment="1">
      <alignment vertical="center"/>
      <protection/>
    </xf>
    <xf numFmtId="186" fontId="0" fillId="0" borderId="16" xfId="91" applyNumberFormat="1" applyFont="1" applyBorder="1" applyAlignment="1">
      <alignment vertical="center"/>
      <protection/>
    </xf>
    <xf numFmtId="0" fontId="0" fillId="0" borderId="16" xfId="91" applyFont="1" applyBorder="1" applyAlignment="1">
      <alignment horizontal="right" vertical="center"/>
      <protection/>
    </xf>
    <xf numFmtId="186" fontId="0" fillId="0" borderId="0" xfId="91" applyNumberFormat="1" applyFont="1" applyBorder="1" applyAlignment="1">
      <alignment vertical="center"/>
      <protection/>
    </xf>
    <xf numFmtId="190" fontId="14" fillId="0" borderId="19" xfId="0" applyNumberFormat="1" applyFont="1" applyBorder="1" applyAlignment="1">
      <alignment horizontal="right" vertical="center" shrinkToFit="1"/>
    </xf>
    <xf numFmtId="0" fontId="0" fillId="0" borderId="0" xfId="93" applyFont="1" applyAlignment="1">
      <alignment vertical="center"/>
      <protection/>
    </xf>
    <xf numFmtId="0" fontId="0" fillId="0" borderId="29" xfId="93" applyFont="1" applyBorder="1" applyAlignment="1">
      <alignment horizontal="center" vertical="center"/>
      <protection/>
    </xf>
    <xf numFmtId="38" fontId="0" fillId="0" borderId="0" xfId="51" applyFont="1" applyBorder="1" applyAlignment="1">
      <alignment horizontal="right" vertical="center"/>
    </xf>
    <xf numFmtId="176" fontId="0" fillId="0" borderId="0" xfId="93" applyNumberFormat="1" applyFont="1" applyBorder="1" applyAlignment="1">
      <alignment horizontal="right" vertical="center"/>
      <protection/>
    </xf>
    <xf numFmtId="176" fontId="0" fillId="0" borderId="26" xfId="93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6" xfId="90" applyNumberFormat="1" applyFont="1" applyBorder="1" applyAlignment="1">
      <alignment horizontal="right" vertical="center"/>
      <protection/>
    </xf>
    <xf numFmtId="38" fontId="0" fillId="0" borderId="0" xfId="51" applyFont="1" applyAlignment="1">
      <alignment horizontal="right" vertical="center"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26" xfId="90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178" fontId="0" fillId="0" borderId="19" xfId="90" applyNumberFormat="1" applyFont="1" applyBorder="1" applyAlignment="1">
      <alignment horizontal="right" vertical="center"/>
      <protection/>
    </xf>
    <xf numFmtId="176" fontId="6" fillId="0" borderId="19" xfId="90" applyNumberFormat="1" applyFont="1" applyBorder="1" applyAlignment="1">
      <alignment horizontal="right" vertical="center"/>
      <protection/>
    </xf>
    <xf numFmtId="178" fontId="0" fillId="0" borderId="13" xfId="90" applyNumberFormat="1" applyFont="1" applyBorder="1" applyAlignment="1">
      <alignment horizontal="right" vertical="center"/>
      <protection/>
    </xf>
    <xf numFmtId="49" fontId="0" fillId="0" borderId="0" xfId="90" applyNumberFormat="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0" fontId="0" fillId="0" borderId="0" xfId="93" applyNumberFormat="1" applyFont="1" applyAlignment="1">
      <alignment horizontal="right" vertical="center"/>
      <protection/>
    </xf>
    <xf numFmtId="0" fontId="0" fillId="0" borderId="0" xfId="93" applyNumberFormat="1" applyFont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center" vertical="center"/>
      <protection/>
    </xf>
    <xf numFmtId="176" fontId="0" fillId="0" borderId="19" xfId="93" applyNumberFormat="1" applyFont="1" applyBorder="1" applyAlignment="1">
      <alignment horizontal="center" vertical="center"/>
      <protection/>
    </xf>
    <xf numFmtId="176" fontId="0" fillId="0" borderId="19" xfId="90" applyNumberFormat="1" applyFont="1" applyBorder="1" applyAlignment="1">
      <alignment horizontal="center" vertical="center"/>
      <protection/>
    </xf>
    <xf numFmtId="49" fontId="0" fillId="0" borderId="19" xfId="90" applyNumberFormat="1" applyFont="1" applyBorder="1" applyAlignment="1">
      <alignment horizontal="center" vertical="center"/>
      <protection/>
    </xf>
    <xf numFmtId="0" fontId="0" fillId="0" borderId="19" xfId="93" applyNumberFormat="1" applyFont="1" applyBorder="1" applyAlignment="1">
      <alignment horizontal="right" vertical="center"/>
      <protection/>
    </xf>
    <xf numFmtId="0" fontId="0" fillId="0" borderId="19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right" vertical="center"/>
      <protection/>
    </xf>
    <xf numFmtId="0" fontId="0" fillId="0" borderId="26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26" xfId="93" applyFont="1" applyBorder="1" applyAlignment="1">
      <alignment vertical="center"/>
      <protection/>
    </xf>
    <xf numFmtId="0" fontId="0" fillId="0" borderId="14" xfId="93" applyFont="1" applyBorder="1" applyAlignment="1">
      <alignment horizontal="left" vertical="center" shrinkToFit="1"/>
      <protection/>
    </xf>
    <xf numFmtId="0" fontId="0" fillId="0" borderId="26" xfId="0" applyFont="1" applyBorder="1" applyAlignment="1">
      <alignment horizontal="right" vertical="center"/>
    </xf>
    <xf numFmtId="49" fontId="0" fillId="0" borderId="26" xfId="93" applyNumberFormat="1" applyFont="1" applyBorder="1" applyAlignment="1">
      <alignment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vertical="center"/>
      <protection/>
    </xf>
    <xf numFmtId="49" fontId="0" fillId="0" borderId="0" xfId="93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center" vertical="center"/>
    </xf>
    <xf numFmtId="49" fontId="0" fillId="0" borderId="0" xfId="90" applyNumberFormat="1" applyFont="1" applyBorder="1" applyAlignment="1">
      <alignment horizontal="right" vertical="center"/>
      <protection/>
    </xf>
    <xf numFmtId="190" fontId="6" fillId="0" borderId="19" xfId="51" applyNumberFormat="1" applyFont="1" applyBorder="1" applyAlignment="1">
      <alignment horizontal="center" vertical="center"/>
    </xf>
    <xf numFmtId="49" fontId="0" fillId="0" borderId="19" xfId="90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center" vertical="center"/>
    </xf>
    <xf numFmtId="0" fontId="0" fillId="0" borderId="0" xfId="92" applyFont="1" applyAlignment="1">
      <alignment vertical="center"/>
      <protection/>
    </xf>
    <xf numFmtId="0" fontId="0" fillId="0" borderId="0" xfId="92" applyFont="1">
      <alignment/>
      <protection/>
    </xf>
    <xf numFmtId="0" fontId="0" fillId="0" borderId="24" xfId="92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26" xfId="92" applyNumberFormat="1" applyFont="1" applyBorder="1" applyAlignment="1">
      <alignment horizontal="right" vertical="center"/>
      <protection/>
    </xf>
    <xf numFmtId="0" fontId="0" fillId="0" borderId="0" xfId="92" applyNumberFormat="1" applyFont="1" applyBorder="1" applyAlignment="1">
      <alignment horizontal="right" vertical="center"/>
      <protection/>
    </xf>
    <xf numFmtId="0" fontId="0" fillId="0" borderId="19" xfId="92" applyNumberFormat="1" applyFont="1" applyBorder="1" applyAlignment="1">
      <alignment horizontal="right" vertical="center"/>
      <protection/>
    </xf>
    <xf numFmtId="49" fontId="0" fillId="0" borderId="19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49" fontId="0" fillId="0" borderId="13" xfId="92" applyNumberFormat="1" applyFont="1" applyBorder="1" applyAlignment="1">
      <alignment horizontal="right" vertical="center"/>
      <protection/>
    </xf>
    <xf numFmtId="176" fontId="6" fillId="0" borderId="18" xfId="92" applyNumberFormat="1" applyFont="1" applyBorder="1" applyAlignment="1">
      <alignment horizontal="right" vertical="center" indent="3"/>
      <protection/>
    </xf>
    <xf numFmtId="176" fontId="0" fillId="0" borderId="19" xfId="92" applyNumberFormat="1" applyFont="1" applyBorder="1" applyAlignment="1">
      <alignment horizontal="right" vertical="center" indent="3"/>
      <protection/>
    </xf>
    <xf numFmtId="38" fontId="0" fillId="0" borderId="0" xfId="51" applyFont="1" applyAlignment="1">
      <alignment/>
    </xf>
    <xf numFmtId="49" fontId="0" fillId="0" borderId="13" xfId="0" applyNumberFormat="1" applyFont="1" applyBorder="1" applyAlignment="1">
      <alignment horizontal="right" vertical="center"/>
    </xf>
    <xf numFmtId="176" fontId="6" fillId="0" borderId="18" xfId="51" applyNumberFormat="1" applyFont="1" applyBorder="1" applyAlignment="1">
      <alignment horizontal="right" vertical="center"/>
    </xf>
    <xf numFmtId="176" fontId="6" fillId="0" borderId="19" xfId="51" applyNumberFormat="1" applyFont="1" applyBorder="1" applyAlignment="1">
      <alignment horizontal="right" vertical="center"/>
    </xf>
    <xf numFmtId="177" fontId="0" fillId="0" borderId="10" xfId="90" applyNumberFormat="1" applyFont="1" applyBorder="1" applyAlignment="1">
      <alignment horizontal="center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27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8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99" fontId="11" fillId="0" borderId="22" xfId="0" applyNumberFormat="1" applyFont="1" applyFill="1" applyBorder="1" applyAlignment="1">
      <alignment horizontal="right" vertical="center"/>
    </xf>
    <xf numFmtId="199" fontId="11" fillId="0" borderId="16" xfId="0" applyNumberFormat="1" applyFont="1" applyFill="1" applyBorder="1" applyAlignment="1">
      <alignment horizontal="right" vertical="center"/>
    </xf>
    <xf numFmtId="199" fontId="11" fillId="0" borderId="2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horizontal="right" vertical="center"/>
    </xf>
    <xf numFmtId="199" fontId="11" fillId="0" borderId="0" xfId="51" applyNumberFormat="1" applyFont="1" applyFill="1" applyBorder="1" applyAlignment="1">
      <alignment horizontal="right" vertical="center"/>
    </xf>
    <xf numFmtId="199" fontId="11" fillId="0" borderId="0" xfId="42" applyNumberFormat="1" applyFont="1" applyFill="1" applyBorder="1" applyAlignment="1">
      <alignment horizontal="right" vertical="center"/>
    </xf>
    <xf numFmtId="199" fontId="11" fillId="0" borderId="20" xfId="0" applyNumberFormat="1" applyFont="1" applyFill="1" applyBorder="1" applyAlignment="1">
      <alignment horizontal="right" vertical="center"/>
    </xf>
    <xf numFmtId="199" fontId="11" fillId="0" borderId="0" xfId="0" applyNumberFormat="1" applyFont="1" applyFill="1" applyBorder="1" applyAlignment="1">
      <alignment horizontal="right" vertical="center"/>
    </xf>
    <xf numFmtId="199" fontId="11" fillId="0" borderId="2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20" xfId="42" applyNumberFormat="1" applyFont="1" applyFill="1" applyBorder="1" applyAlignment="1">
      <alignment horizontal="right" vertical="center"/>
    </xf>
    <xf numFmtId="199" fontId="11" fillId="0" borderId="2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horizontal="right" vertical="center"/>
    </xf>
    <xf numFmtId="199" fontId="11" fillId="0" borderId="19" xfId="5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9" fontId="11" fillId="0" borderId="22" xfId="0" applyNumberFormat="1" applyFont="1" applyFill="1" applyBorder="1" applyAlignment="1">
      <alignment vertical="center"/>
    </xf>
    <xf numFmtId="199" fontId="11" fillId="0" borderId="16" xfId="0" applyNumberFormat="1" applyFont="1" applyFill="1" applyBorder="1" applyAlignment="1">
      <alignment vertical="center"/>
    </xf>
    <xf numFmtId="199" fontId="11" fillId="0" borderId="2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/>
    </xf>
    <xf numFmtId="199" fontId="11" fillId="0" borderId="2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vertical="center" shrinkToFit="1"/>
    </xf>
    <xf numFmtId="199" fontId="11" fillId="0" borderId="0" xfId="51" applyNumberFormat="1" applyFont="1" applyFill="1" applyBorder="1" applyAlignment="1">
      <alignment vertical="center" shrinkToFit="1"/>
    </xf>
    <xf numFmtId="199" fontId="11" fillId="0" borderId="0" xfId="42" applyNumberFormat="1" applyFont="1" applyFill="1" applyBorder="1" applyAlignment="1">
      <alignment vertical="center" shrinkToFit="1"/>
    </xf>
    <xf numFmtId="199" fontId="11" fillId="0" borderId="0" xfId="0" applyNumberFormat="1" applyFont="1" applyFill="1" applyBorder="1" applyAlignment="1">
      <alignment vertical="center" shrinkToFit="1"/>
    </xf>
    <xf numFmtId="199" fontId="11" fillId="0" borderId="2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vertical="center" shrinkToFit="1"/>
    </xf>
    <xf numFmtId="199" fontId="11" fillId="0" borderId="19" xfId="51" applyNumberFormat="1" applyFont="1" applyFill="1" applyBorder="1" applyAlignment="1">
      <alignment vertical="center" shrinkToFit="1"/>
    </xf>
    <xf numFmtId="0" fontId="8" fillId="0" borderId="21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99" fontId="11" fillId="0" borderId="22" xfId="0" applyNumberFormat="1" applyFont="1" applyFill="1" applyBorder="1" applyAlignment="1" applyProtection="1">
      <alignment vertical="center" shrinkToFit="1"/>
      <protection hidden="1" locked="0"/>
    </xf>
    <xf numFmtId="199" fontId="11" fillId="0" borderId="16" xfId="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 applyProtection="1">
      <alignment vertical="center" shrinkToFit="1"/>
      <protection hidden="1" locked="0"/>
    </xf>
    <xf numFmtId="199" fontId="11" fillId="0" borderId="0" xfId="0" applyNumberFormat="1" applyFont="1" applyFill="1" applyBorder="1" applyAlignment="1" applyProtection="1">
      <alignment vertical="center" shrinkToFit="1"/>
      <protection hidden="1" locked="0"/>
    </xf>
    <xf numFmtId="199" fontId="11" fillId="0" borderId="18" xfId="0" applyNumberFormat="1" applyFont="1" applyFill="1" applyBorder="1" applyAlignment="1" applyProtection="1">
      <alignment vertical="center" shrinkToFit="1"/>
      <protection hidden="1" locked="0"/>
    </xf>
    <xf numFmtId="199" fontId="11" fillId="0" borderId="19" xfId="0" applyNumberFormat="1" applyFont="1" applyFill="1" applyBorder="1" applyAlignment="1" applyProtection="1">
      <alignment vertical="center" shrinkToFit="1"/>
      <protection hidden="1" locked="0"/>
    </xf>
    <xf numFmtId="0" fontId="0" fillId="0" borderId="0" xfId="0" applyBorder="1" applyAlignment="1">
      <alignment horizontal="right" vertical="center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9" xfId="0" applyFont="1" applyBorder="1" applyAlignment="1">
      <alignment horizontal="right" indent="1" shrinkToFit="1"/>
    </xf>
    <xf numFmtId="190" fontId="0" fillId="0" borderId="20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0" fillId="0" borderId="0" xfId="0" applyNumberFormat="1" applyAlignment="1">
      <alignment vertical="center"/>
    </xf>
    <xf numFmtId="190" fontId="0" fillId="0" borderId="0" xfId="0" applyNumberFormat="1" applyBorder="1" applyAlignment="1">
      <alignment horizontal="right" vertical="center"/>
    </xf>
    <xf numFmtId="207" fontId="0" fillId="0" borderId="27" xfId="0" applyNumberFormat="1" applyFont="1" applyBorder="1" applyAlignment="1">
      <alignment horizontal="right" vertical="center" shrinkToFit="1"/>
    </xf>
    <xf numFmtId="190" fontId="0" fillId="0" borderId="0" xfId="0" applyNumberFormat="1" applyFont="1" applyAlignment="1">
      <alignment vertical="center" shrinkToFit="1"/>
    </xf>
    <xf numFmtId="207" fontId="0" fillId="0" borderId="26" xfId="0" applyNumberFormat="1" applyFont="1" applyBorder="1" applyAlignment="1">
      <alignment horizontal="right" vertical="center" shrinkToFit="1"/>
    </xf>
    <xf numFmtId="207" fontId="0" fillId="0" borderId="13" xfId="0" applyNumberFormat="1" applyFont="1" applyBorder="1" applyAlignment="1">
      <alignment horizontal="right" vertical="center" shrinkToFit="1"/>
    </xf>
    <xf numFmtId="190" fontId="14" fillId="0" borderId="13" xfId="0" applyNumberFormat="1" applyFont="1" applyBorder="1" applyAlignment="1">
      <alignment horizontal="right" vertical="center" shrinkToFit="1"/>
    </xf>
    <xf numFmtId="207" fontId="0" fillId="0" borderId="31" xfId="0" applyNumberFormat="1" applyFont="1" applyBorder="1" applyAlignment="1">
      <alignment horizontal="right" vertical="center"/>
    </xf>
    <xf numFmtId="190" fontId="23" fillId="0" borderId="31" xfId="0" applyNumberFormat="1" applyFont="1" applyBorder="1" applyAlignment="1">
      <alignment horizontal="right" vertical="center" shrinkToFit="1"/>
    </xf>
    <xf numFmtId="190" fontId="14" fillId="0" borderId="31" xfId="0" applyNumberFormat="1" applyFont="1" applyBorder="1" applyAlignment="1">
      <alignment horizontal="right" vertical="center" indent="1" shrinkToFit="1"/>
    </xf>
    <xf numFmtId="0" fontId="14" fillId="0" borderId="31" xfId="0" applyFont="1" applyBorder="1" applyAlignment="1">
      <alignment horizontal="right" indent="1" shrinkToFit="1"/>
    </xf>
    <xf numFmtId="190" fontId="14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vertical="center" shrinkToFit="1"/>
    </xf>
    <xf numFmtId="190" fontId="0" fillId="0" borderId="0" xfId="90" applyNumberFormat="1" applyFont="1" applyBorder="1" applyAlignment="1">
      <alignment vertical="center" shrinkToFit="1"/>
      <protection/>
    </xf>
    <xf numFmtId="190" fontId="0" fillId="0" borderId="0" xfId="90" applyNumberFormat="1" applyFont="1" applyAlignment="1">
      <alignment vertical="center" shrinkToFit="1"/>
      <protection/>
    </xf>
    <xf numFmtId="190" fontId="0" fillId="0" borderId="26" xfId="0" applyNumberFormat="1" applyFont="1" applyBorder="1" applyAlignment="1">
      <alignment horizontal="right" vertical="distributed" shrinkToFit="1"/>
    </xf>
    <xf numFmtId="207" fontId="0" fillId="0" borderId="0" xfId="0" applyNumberFormat="1" applyFont="1" applyBorder="1" applyAlignment="1">
      <alignment horizontal="right" vertical="center" shrinkToFit="1"/>
    </xf>
    <xf numFmtId="207" fontId="0" fillId="0" borderId="19" xfId="0" applyNumberFormat="1" applyFont="1" applyBorder="1" applyAlignment="1">
      <alignment horizontal="right" vertical="center" shrinkToFit="1"/>
    </xf>
    <xf numFmtId="190" fontId="11" fillId="0" borderId="0" xfId="90" applyNumberFormat="1" applyFont="1" applyBorder="1" applyAlignment="1">
      <alignment horizontal="left" vertical="center"/>
      <protection/>
    </xf>
    <xf numFmtId="0" fontId="14" fillId="0" borderId="22" xfId="91" applyFont="1" applyBorder="1" applyAlignment="1">
      <alignment horizontal="left" vertical="center" shrinkToFit="1"/>
      <protection/>
    </xf>
    <xf numFmtId="176" fontId="14" fillId="0" borderId="21" xfId="91" applyNumberFormat="1" applyFont="1" applyBorder="1" applyAlignment="1">
      <alignment vertical="center" shrinkToFit="1"/>
      <protection/>
    </xf>
    <xf numFmtId="0" fontId="22" fillId="0" borderId="10" xfId="91" applyFont="1" applyBorder="1" applyAlignment="1">
      <alignment horizontal="distributed" vertical="center" shrinkToFit="1"/>
      <protection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49" fontId="21" fillId="0" borderId="10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 shrinkToFit="1"/>
    </xf>
    <xf numFmtId="0" fontId="14" fillId="0" borderId="15" xfId="91" applyFont="1" applyBorder="1" applyAlignment="1">
      <alignment horizontal="distributed" vertical="center" wrapText="1" shrinkToFit="1"/>
      <protection/>
    </xf>
    <xf numFmtId="49" fontId="20" fillId="0" borderId="15" xfId="91" applyNumberFormat="1" applyFont="1" applyBorder="1" applyAlignment="1">
      <alignment horizontal="right" vertical="center" shrinkToFit="1"/>
      <protection/>
    </xf>
    <xf numFmtId="0" fontId="22" fillId="0" borderId="15" xfId="91" applyFont="1" applyBorder="1" applyAlignment="1">
      <alignment horizontal="distributed" vertical="center" shrinkToFit="1"/>
      <protection/>
    </xf>
    <xf numFmtId="0" fontId="23" fillId="0" borderId="15" xfId="91" applyFont="1" applyBorder="1" applyAlignment="1">
      <alignment horizontal="distributed" vertical="center" wrapText="1" shrinkToFit="1"/>
      <protection/>
    </xf>
    <xf numFmtId="0" fontId="14" fillId="35" borderId="15" xfId="91" applyFont="1" applyFill="1" applyBorder="1" applyAlignment="1">
      <alignment horizontal="distributed" vertical="center" shrinkToFit="1"/>
      <protection/>
    </xf>
    <xf numFmtId="0" fontId="23" fillId="35" borderId="15" xfId="91" applyFont="1" applyFill="1" applyBorder="1" applyAlignment="1">
      <alignment horizontal="distributed" vertical="center" wrapText="1" shrinkToFit="1"/>
      <protection/>
    </xf>
    <xf numFmtId="49" fontId="20" fillId="35" borderId="15" xfId="91" applyNumberFormat="1" applyFont="1" applyFill="1" applyBorder="1" applyAlignment="1">
      <alignment horizontal="right" vertical="center" shrinkToFit="1"/>
      <protection/>
    </xf>
    <xf numFmtId="0" fontId="22" fillId="35" borderId="15" xfId="91" applyFont="1" applyFill="1" applyBorder="1" applyAlignment="1">
      <alignment horizontal="distributed" vertical="center" shrinkToFit="1"/>
      <protection/>
    </xf>
    <xf numFmtId="0" fontId="14" fillId="35" borderId="22" xfId="91" applyFont="1" applyFill="1" applyBorder="1" applyAlignment="1">
      <alignment horizontal="left" vertical="center" shrinkToFit="1"/>
      <protection/>
    </xf>
    <xf numFmtId="0" fontId="14" fillId="0" borderId="10" xfId="91" applyFont="1" applyFill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wrapText="1" shrinkToFit="1"/>
      <protection/>
    </xf>
    <xf numFmtId="49" fontId="20" fillId="0" borderId="10" xfId="91" applyNumberFormat="1" applyFont="1" applyFill="1" applyBorder="1" applyAlignment="1">
      <alignment horizontal="right" vertical="center" shrinkToFit="1"/>
      <protection/>
    </xf>
    <xf numFmtId="0" fontId="22" fillId="0" borderId="10" xfId="91" applyFont="1" applyFill="1" applyBorder="1" applyAlignment="1">
      <alignment horizontal="distributed" vertical="center" shrinkToFit="1"/>
      <protection/>
    </xf>
    <xf numFmtId="0" fontId="14" fillId="0" borderId="11" xfId="91" applyFont="1" applyBorder="1" applyAlignment="1">
      <alignment horizontal="left" vertical="center" shrinkToFit="1"/>
      <protection/>
    </xf>
    <xf numFmtId="186" fontId="14" fillId="35" borderId="27" xfId="91" applyNumberFormat="1" applyFont="1" applyFill="1" applyBorder="1" applyAlignment="1">
      <alignment vertical="center" shrinkToFit="1"/>
      <protection/>
    </xf>
    <xf numFmtId="0" fontId="0" fillId="0" borderId="0" xfId="91" applyFont="1" applyAlignment="1">
      <alignment vertical="center"/>
      <protection/>
    </xf>
    <xf numFmtId="0" fontId="0" fillId="0" borderId="17" xfId="91" applyFon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63" fillId="0" borderId="32" xfId="0" applyFont="1" applyBorder="1" applyAlignment="1">
      <alignment horizontal="distributed" vertical="center" indent="1"/>
    </xf>
    <xf numFmtId="0" fontId="63" fillId="0" borderId="0" xfId="0" applyFont="1" applyBorder="1" applyAlignment="1">
      <alignment horizontal="distributed" vertical="center" indent="1"/>
    </xf>
    <xf numFmtId="0" fontId="63" fillId="0" borderId="12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33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/>
    </xf>
    <xf numFmtId="0" fontId="8" fillId="0" borderId="27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2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justify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distributed" wrapText="1"/>
    </xf>
    <xf numFmtId="0" fontId="8" fillId="0" borderId="37" xfId="0" applyFont="1" applyFill="1" applyBorder="1" applyAlignment="1">
      <alignment horizontal="left" vertical="distributed" wrapText="1"/>
    </xf>
    <xf numFmtId="0" fontId="8" fillId="0" borderId="38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8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0" fillId="0" borderId="21" xfId="90" applyNumberFormat="1" applyFont="1" applyBorder="1" applyAlignment="1">
      <alignment horizontal="right" vertical="center" indent="1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6" xfId="90" applyFont="1" applyBorder="1" applyAlignment="1">
      <alignment horizontal="left" vertical="justify" wrapText="1"/>
      <protection/>
    </xf>
    <xf numFmtId="0" fontId="0" fillId="0" borderId="37" xfId="90" applyFont="1" applyBorder="1" applyAlignment="1">
      <alignment horizontal="left" vertical="justify" wrapText="1"/>
      <protection/>
    </xf>
    <xf numFmtId="0" fontId="0" fillId="0" borderId="38" xfId="90" applyFont="1" applyBorder="1" applyAlignment="1">
      <alignment horizontal="left" vertical="justify" wrapText="1"/>
      <protection/>
    </xf>
    <xf numFmtId="0" fontId="0" fillId="0" borderId="39" xfId="90" applyFont="1" applyBorder="1" applyAlignment="1">
      <alignment horizontal="left" vertical="justify" wrapText="1"/>
      <protection/>
    </xf>
    <xf numFmtId="177" fontId="0" fillId="0" borderId="25" xfId="90" applyNumberFormat="1" applyFont="1" applyBorder="1" applyAlignment="1">
      <alignment horizontal="center" vertical="center"/>
      <protection/>
    </xf>
    <xf numFmtId="177" fontId="0" fillId="0" borderId="24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30" xfId="90" applyNumberFormat="1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33" xfId="90" applyFont="1" applyBorder="1" applyAlignment="1">
      <alignment horizontal="distributed" vertical="center"/>
      <protection/>
    </xf>
    <xf numFmtId="0" fontId="11" fillId="0" borderId="0" xfId="90" applyFont="1" applyBorder="1" applyAlignment="1">
      <alignment horizontal="distributed" vertical="center" shrinkToFit="1"/>
      <protection/>
    </xf>
    <xf numFmtId="0" fontId="11" fillId="0" borderId="26" xfId="90" applyFont="1" applyBorder="1" applyAlignment="1">
      <alignment horizontal="distributed" vertical="center" shrinkToFit="1"/>
      <protection/>
    </xf>
    <xf numFmtId="0" fontId="0" fillId="0" borderId="0" xfId="90" applyFont="1" applyBorder="1" applyAlignment="1">
      <alignment horizontal="distributed" vertical="center"/>
      <protection/>
    </xf>
    <xf numFmtId="0" fontId="0" fillId="0" borderId="26" xfId="90" applyFont="1" applyBorder="1" applyAlignment="1">
      <alignment horizontal="distributed" vertical="center"/>
      <protection/>
    </xf>
    <xf numFmtId="0" fontId="0" fillId="0" borderId="16" xfId="90" applyFont="1" applyBorder="1" applyAlignment="1">
      <alignment horizontal="distributed" vertical="center"/>
      <protection/>
    </xf>
    <xf numFmtId="0" fontId="0" fillId="0" borderId="27" xfId="90" applyFont="1" applyBorder="1" applyAlignment="1">
      <alignment horizontal="distributed" vertical="center"/>
      <protection/>
    </xf>
    <xf numFmtId="0" fontId="11" fillId="0" borderId="19" xfId="90" applyFont="1" applyBorder="1" applyAlignment="1">
      <alignment horizontal="distributed" vertical="center" shrinkToFit="1"/>
      <protection/>
    </xf>
    <xf numFmtId="0" fontId="11" fillId="0" borderId="13" xfId="90" applyFont="1" applyBorder="1" applyAlignment="1">
      <alignment horizontal="distributed" vertical="center" shrinkToFit="1"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38" fontId="6" fillId="0" borderId="28" xfId="49" applyFont="1" applyBorder="1" applyAlignment="1">
      <alignment horizontal="center" vertical="center" wrapText="1"/>
    </xf>
    <xf numFmtId="38" fontId="6" fillId="0" borderId="17" xfId="49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3" xfId="90" applyFont="1" applyBorder="1" applyAlignment="1">
      <alignment horizontal="center" vertical="center"/>
      <protection/>
    </xf>
    <xf numFmtId="0" fontId="2" fillId="0" borderId="32" xfId="90" applyFont="1" applyBorder="1" applyAlignment="1">
      <alignment horizontal="center" vertical="center"/>
      <protection/>
    </xf>
    <xf numFmtId="0" fontId="2" fillId="0" borderId="41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26" xfId="90" applyFont="1" applyBorder="1" applyAlignment="1">
      <alignment horizontal="distributed" vertical="center"/>
      <protection/>
    </xf>
    <xf numFmtId="176" fontId="0" fillId="0" borderId="0" xfId="51" applyNumberFormat="1" applyFont="1" applyBorder="1" applyAlignment="1">
      <alignment horizontal="right" vertical="center" indent="3"/>
    </xf>
    <xf numFmtId="176" fontId="0" fillId="0" borderId="19" xfId="51" applyNumberFormat="1" applyFont="1" applyBorder="1" applyAlignment="1">
      <alignment horizontal="right" vertical="center" indent="3"/>
    </xf>
    <xf numFmtId="176" fontId="0" fillId="0" borderId="20" xfId="92" applyNumberFormat="1" applyFont="1" applyBorder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0" fillId="0" borderId="42" xfId="92" applyFont="1" applyBorder="1" applyAlignment="1">
      <alignment horizontal="left" vertical="justify" wrapText="1"/>
      <protection/>
    </xf>
    <xf numFmtId="0" fontId="0" fillId="0" borderId="34" xfId="92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0" fillId="0" borderId="18" xfId="92" applyNumberFormat="1" applyFont="1" applyBorder="1" applyAlignment="1">
      <alignment horizontal="right" vertical="center" indent="5"/>
      <protection/>
    </xf>
    <xf numFmtId="176" fontId="0" fillId="0" borderId="19" xfId="92" applyNumberFormat="1" applyFont="1" applyBorder="1" applyAlignment="1">
      <alignment horizontal="right" vertical="center" indent="5"/>
      <protection/>
    </xf>
    <xf numFmtId="176" fontId="0" fillId="0" borderId="0" xfId="92" applyNumberFormat="1" applyFont="1" applyAlignment="1">
      <alignment horizontal="right" vertical="center" indent="5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36" xfId="93" applyFont="1" applyBorder="1" applyAlignment="1">
      <alignment vertical="distributed" wrapText="1"/>
      <protection/>
    </xf>
    <xf numFmtId="0" fontId="0" fillId="0" borderId="37" xfId="93" applyFont="1" applyBorder="1" applyAlignment="1">
      <alignment vertical="distributed"/>
      <protection/>
    </xf>
    <xf numFmtId="0" fontId="0" fillId="0" borderId="38" xfId="93" applyFont="1" applyBorder="1" applyAlignment="1">
      <alignment vertical="distributed"/>
      <protection/>
    </xf>
    <xf numFmtId="0" fontId="0" fillId="0" borderId="39" xfId="93" applyFont="1" applyBorder="1" applyAlignment="1">
      <alignment vertical="distributed"/>
      <protection/>
    </xf>
    <xf numFmtId="0" fontId="5" fillId="0" borderId="0" xfId="93" applyFont="1" applyAlignment="1">
      <alignment horizontal="right" vertical="center"/>
      <protection/>
    </xf>
    <xf numFmtId="178" fontId="0" fillId="0" borderId="0" xfId="93" applyNumberFormat="1" applyFont="1" applyBorder="1" applyAlignment="1">
      <alignment horizontal="right"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0" fillId="0" borderId="29" xfId="93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49" fontId="0" fillId="0" borderId="0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78" fontId="0" fillId="0" borderId="19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0" fontId="0" fillId="0" borderId="25" xfId="93" applyFont="1" applyBorder="1" applyAlignment="1">
      <alignment horizontal="center" vertical="center"/>
      <protection/>
    </xf>
    <xf numFmtId="190" fontId="6" fillId="0" borderId="20" xfId="51" applyNumberFormat="1" applyFont="1" applyBorder="1" applyAlignment="1">
      <alignment horizontal="right" vertical="center"/>
    </xf>
    <xf numFmtId="190" fontId="6" fillId="0" borderId="0" xfId="51" applyNumberFormat="1" applyFont="1" applyBorder="1" applyAlignment="1">
      <alignment horizontal="right" vertical="center"/>
    </xf>
    <xf numFmtId="49" fontId="0" fillId="0" borderId="19" xfId="93" applyNumberFormat="1" applyFont="1" applyBorder="1" applyAlignment="1">
      <alignment horizontal="right" vertic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8" fontId="0" fillId="0" borderId="0" xfId="51" applyNumberFormat="1" applyFont="1" applyBorder="1" applyAlignment="1">
      <alignment horizontal="right" vertical="center"/>
    </xf>
    <xf numFmtId="0" fontId="0" fillId="0" borderId="33" xfId="93" applyFont="1" applyBorder="1" applyAlignment="1">
      <alignment horizontal="center"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178" fontId="6" fillId="0" borderId="20" xfId="93" applyNumberFormat="1" applyFont="1" applyBorder="1" applyAlignment="1">
      <alignment horizontal="right" vertical="center"/>
      <protection/>
    </xf>
    <xf numFmtId="178" fontId="6" fillId="0" borderId="0" xfId="93" applyNumberFormat="1" applyFont="1" applyBorder="1" applyAlignment="1">
      <alignment horizontal="right" vertical="center"/>
      <protection/>
    </xf>
    <xf numFmtId="0" fontId="0" fillId="0" borderId="12" xfId="93" applyFont="1" applyBorder="1" applyAlignment="1">
      <alignment horizontal="left" vertical="center"/>
      <protection/>
    </xf>
    <xf numFmtId="0" fontId="6" fillId="0" borderId="17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178" fontId="6" fillId="0" borderId="18" xfId="90" applyNumberFormat="1" applyFont="1" applyBorder="1" applyAlignment="1">
      <alignment horizontal="right" vertical="center"/>
      <protection/>
    </xf>
    <xf numFmtId="178" fontId="6" fillId="0" borderId="19" xfId="90" applyNumberFormat="1" applyFont="1" applyBorder="1" applyAlignment="1">
      <alignment horizontal="right" vertical="center"/>
      <protection/>
    </xf>
    <xf numFmtId="178" fontId="0" fillId="0" borderId="13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0" fontId="6" fillId="0" borderId="24" xfId="93" applyFont="1" applyBorder="1" applyAlignment="1">
      <alignment horizontal="center" vertical="center"/>
      <protection/>
    </xf>
    <xf numFmtId="0" fontId="6" fillId="0" borderId="29" xfId="93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0" fillId="0" borderId="19" xfId="93" applyNumberFormat="1" applyFont="1" applyBorder="1" applyAlignment="1">
      <alignment horizontal="right" vertical="center" indent="5"/>
      <protection/>
    </xf>
    <xf numFmtId="49" fontId="0" fillId="0" borderId="13" xfId="93" applyNumberFormat="1" applyFont="1" applyBorder="1" applyAlignment="1">
      <alignment horizontal="right" vertical="center" indent="5"/>
      <protection/>
    </xf>
    <xf numFmtId="49" fontId="0" fillId="0" borderId="0" xfId="93" applyNumberFormat="1" applyFont="1" applyBorder="1" applyAlignment="1">
      <alignment horizontal="right" vertical="center" indent="5"/>
      <protection/>
    </xf>
    <xf numFmtId="49" fontId="0" fillId="0" borderId="26" xfId="93" applyNumberFormat="1" applyFont="1" applyBorder="1" applyAlignment="1">
      <alignment horizontal="right" vertical="center" indent="5"/>
      <protection/>
    </xf>
    <xf numFmtId="190" fontId="6" fillId="0" borderId="18" xfId="51" applyNumberFormat="1" applyFont="1" applyBorder="1" applyAlignment="1">
      <alignment horizontal="right" vertical="center"/>
    </xf>
    <xf numFmtId="190" fontId="6" fillId="0" borderId="19" xfId="51" applyNumberFormat="1" applyFont="1" applyBorder="1" applyAlignment="1">
      <alignment horizontal="right" vertical="center"/>
    </xf>
    <xf numFmtId="0" fontId="0" fillId="0" borderId="42" xfId="93" applyFont="1" applyBorder="1" applyAlignment="1">
      <alignment vertical="distributed" wrapText="1"/>
      <protection/>
    </xf>
    <xf numFmtId="0" fontId="0" fillId="0" borderId="34" xfId="93" applyFont="1" applyBorder="1" applyAlignment="1">
      <alignment vertical="distributed"/>
      <protection/>
    </xf>
    <xf numFmtId="178" fontId="6" fillId="0" borderId="18" xfId="93" applyNumberFormat="1" applyFont="1" applyBorder="1" applyAlignment="1">
      <alignment horizontal="right" vertical="center"/>
      <protection/>
    </xf>
    <xf numFmtId="178" fontId="6" fillId="0" borderId="19" xfId="93" applyNumberFormat="1" applyFont="1" applyBorder="1" applyAlignment="1">
      <alignment horizontal="right" vertical="center"/>
      <protection/>
    </xf>
    <xf numFmtId="49" fontId="0" fillId="0" borderId="13" xfId="93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38" fontId="6" fillId="0" borderId="0" xfId="51" applyFont="1" applyBorder="1" applyAlignment="1">
      <alignment vertical="center"/>
    </xf>
    <xf numFmtId="176" fontId="0" fillId="0" borderId="19" xfId="93" applyNumberFormat="1" applyFont="1" applyBorder="1" applyAlignment="1">
      <alignment horizontal="right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6" fillId="0" borderId="21" xfId="93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0" fillId="0" borderId="24" xfId="93" applyFont="1" applyBorder="1" applyAlignment="1">
      <alignment horizontal="center" vertical="center" wrapText="1"/>
      <protection/>
    </xf>
    <xf numFmtId="0" fontId="0" fillId="0" borderId="29" xfId="93" applyFont="1" applyBorder="1" applyAlignment="1">
      <alignment horizontal="center" vertical="center" wrapText="1"/>
      <protection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0" fontId="0" fillId="0" borderId="29" xfId="93" applyFont="1" applyBorder="1" applyAlignment="1">
      <alignment horizontal="left" vertical="center"/>
      <protection/>
    </xf>
    <xf numFmtId="0" fontId="0" fillId="0" borderId="30" xfId="93" applyFont="1" applyBorder="1" applyAlignment="1">
      <alignment horizontal="left" vertical="center"/>
      <protection/>
    </xf>
    <xf numFmtId="0" fontId="0" fillId="0" borderId="21" xfId="93" applyFont="1" applyBorder="1" applyAlignment="1">
      <alignment horizontal="center" vertical="center"/>
      <protection/>
    </xf>
    <xf numFmtId="176" fontId="6" fillId="0" borderId="20" xfId="93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38" fontId="6" fillId="0" borderId="0" xfId="51" applyFont="1" applyAlignment="1">
      <alignment horizontal="right" vertical="center"/>
    </xf>
    <xf numFmtId="0" fontId="0" fillId="0" borderId="30" xfId="93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right" vertical="center"/>
    </xf>
    <xf numFmtId="0" fontId="0" fillId="0" borderId="19" xfId="90" applyNumberFormat="1" applyFont="1" applyBorder="1" applyAlignment="1">
      <alignment horizontal="right" vertical="center"/>
      <protection/>
    </xf>
    <xf numFmtId="38" fontId="6" fillId="0" borderId="1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9" xfId="51" applyFont="1" applyBorder="1" applyAlignment="1">
      <alignment vertical="center"/>
    </xf>
    <xf numFmtId="0" fontId="0" fillId="0" borderId="0" xfId="90" applyNumberFormat="1" applyFont="1" applyBorder="1" applyAlignment="1">
      <alignment horizontal="right" vertical="center"/>
      <protection/>
    </xf>
    <xf numFmtId="176" fontId="6" fillId="0" borderId="2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38" fontId="6" fillId="0" borderId="0" xfId="51" applyFont="1" applyAlignment="1">
      <alignment vertical="center"/>
    </xf>
    <xf numFmtId="38" fontId="6" fillId="0" borderId="20" xfId="5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76" fontId="6" fillId="0" borderId="0" xfId="90" applyNumberFormat="1" applyFont="1" applyBorder="1" applyAlignment="1">
      <alignment horizontal="right" vertical="center"/>
      <protection/>
    </xf>
    <xf numFmtId="190" fontId="23" fillId="0" borderId="18" xfId="0" applyNumberFormat="1" applyFont="1" applyBorder="1" applyAlignment="1">
      <alignment horizontal="right" vertical="center" shrinkToFit="1"/>
    </xf>
    <xf numFmtId="190" fontId="23" fillId="0" borderId="19" xfId="0" applyNumberFormat="1" applyFont="1" applyBorder="1" applyAlignment="1">
      <alignment horizontal="right" vertical="center" shrinkToFit="1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3" xfId="0" applyFont="1" applyBorder="1" applyAlignment="1">
      <alignment horizontal="right" indent="1" shrinkToFit="1"/>
    </xf>
    <xf numFmtId="0" fontId="14" fillId="0" borderId="19" xfId="0" applyFont="1" applyBorder="1" applyAlignment="1">
      <alignment horizontal="right" indent="1" shrinkToFit="1"/>
    </xf>
    <xf numFmtId="190" fontId="23" fillId="0" borderId="20" xfId="0" applyNumberFormat="1" applyFont="1" applyBorder="1" applyAlignment="1">
      <alignment horizontal="right" vertical="center" shrinkToFit="1"/>
    </xf>
    <xf numFmtId="190" fontId="23" fillId="0" borderId="0" xfId="0" applyNumberFormat="1" applyFont="1" applyBorder="1" applyAlignment="1">
      <alignment horizontal="right" vertical="center" shrinkToFit="1"/>
    </xf>
    <xf numFmtId="190" fontId="14" fillId="0" borderId="0" xfId="0" applyNumberFormat="1" applyFont="1" applyBorder="1" applyAlignment="1">
      <alignment horizontal="right" vertical="center" indent="1" shrinkToFit="1"/>
    </xf>
    <xf numFmtId="0" fontId="14" fillId="0" borderId="26" xfId="0" applyFont="1" applyBorder="1" applyAlignment="1">
      <alignment horizontal="right" indent="1" shrinkToFit="1"/>
    </xf>
    <xf numFmtId="0" fontId="14" fillId="0" borderId="0" xfId="0" applyFont="1" applyBorder="1" applyAlignment="1">
      <alignment horizontal="right" indent="1" shrinkToFit="1"/>
    </xf>
    <xf numFmtId="190" fontId="14" fillId="0" borderId="26" xfId="0" applyNumberFormat="1" applyFont="1" applyBorder="1" applyAlignment="1">
      <alignment horizontal="right" vertical="center" indent="1" shrinkToFit="1"/>
    </xf>
    <xf numFmtId="190" fontId="0" fillId="0" borderId="18" xfId="0" applyNumberFormat="1" applyFont="1" applyBorder="1" applyAlignment="1">
      <alignment horizontal="center" vertical="center"/>
    </xf>
    <xf numFmtId="190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190" fontId="0" fillId="0" borderId="0" xfId="0" applyNumberFormat="1" applyFont="1" applyBorder="1" applyAlignment="1">
      <alignment vertical="center" shrinkToFit="1"/>
    </xf>
    <xf numFmtId="190" fontId="0" fillId="0" borderId="37" xfId="0" applyNumberFormat="1" applyBorder="1" applyAlignment="1">
      <alignment horizontal="left" vertical="distributed" wrapText="1"/>
    </xf>
    <xf numFmtId="190" fontId="0" fillId="0" borderId="39" xfId="0" applyNumberFormat="1" applyFont="1" applyBorder="1" applyAlignment="1">
      <alignment horizontal="left" vertical="distributed"/>
    </xf>
    <xf numFmtId="190" fontId="0" fillId="0" borderId="23" xfId="0" applyNumberFormat="1" applyFont="1" applyBorder="1" applyAlignment="1">
      <alignment horizontal="center" vertical="distributed" wrapText="1"/>
    </xf>
    <xf numFmtId="190" fontId="0" fillId="0" borderId="41" xfId="0" applyNumberFormat="1" applyFont="1" applyBorder="1" applyAlignment="1">
      <alignment horizontal="center" vertical="distributed"/>
    </xf>
    <xf numFmtId="190" fontId="0" fillId="0" borderId="29" xfId="0" applyNumberFormat="1" applyFont="1" applyBorder="1" applyAlignment="1">
      <alignment horizontal="center" vertical="distributed"/>
    </xf>
    <xf numFmtId="190" fontId="0" fillId="0" borderId="24" xfId="0" applyNumberFormat="1" applyFont="1" applyBorder="1" applyAlignment="1">
      <alignment horizontal="center" vertical="center" shrinkToFit="1"/>
    </xf>
    <xf numFmtId="190" fontId="0" fillId="0" borderId="29" xfId="0" applyNumberFormat="1" applyFont="1" applyBorder="1" applyAlignment="1">
      <alignment/>
    </xf>
    <xf numFmtId="190" fontId="0" fillId="0" borderId="23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190" fontId="0" fillId="0" borderId="32" xfId="0" applyNumberFormat="1" applyFont="1" applyBorder="1" applyAlignment="1">
      <alignment/>
    </xf>
    <xf numFmtId="190" fontId="0" fillId="0" borderId="18" xfId="0" applyNumberFormat="1" applyFont="1" applyBorder="1" applyAlignment="1">
      <alignment horizontal="center" vertical="distributed"/>
    </xf>
    <xf numFmtId="190" fontId="0" fillId="0" borderId="13" xfId="0" applyNumberFormat="1" applyFont="1" applyBorder="1" applyAlignment="1">
      <alignment horizontal="center" vertical="distributed"/>
    </xf>
    <xf numFmtId="190" fontId="0" fillId="0" borderId="11" xfId="0" applyNumberFormat="1" applyFont="1" applyBorder="1" applyAlignment="1">
      <alignment horizontal="center" vertical="distributed"/>
    </xf>
    <xf numFmtId="190" fontId="0" fillId="0" borderId="33" xfId="0" applyNumberFormat="1" applyFont="1" applyBorder="1" applyAlignment="1">
      <alignment horizontal="center" vertical="distributed"/>
    </xf>
    <xf numFmtId="190" fontId="0" fillId="0" borderId="19" xfId="0" applyNumberFormat="1" applyFont="1" applyBorder="1" applyAlignment="1">
      <alignment horizontal="center" vertical="distributed" wrapText="1"/>
    </xf>
    <xf numFmtId="190" fontId="0" fillId="0" borderId="19" xfId="0" applyNumberFormat="1" applyFont="1" applyBorder="1" applyAlignment="1">
      <alignment horizontal="center" vertical="distributed"/>
    </xf>
    <xf numFmtId="190" fontId="0" fillId="0" borderId="24" xfId="0" applyNumberFormat="1" applyFont="1" applyBorder="1" applyAlignment="1">
      <alignment horizontal="center" vertical="center"/>
    </xf>
    <xf numFmtId="190" fontId="0" fillId="0" borderId="29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190" fontId="0" fillId="0" borderId="33" xfId="0" applyNumberFormat="1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 wrapText="1"/>
    </xf>
    <xf numFmtId="190" fontId="0" fillId="0" borderId="33" xfId="0" applyNumberFormat="1" applyFont="1" applyBorder="1" applyAlignment="1">
      <alignment horizontal="center" vertical="center" wrapText="1"/>
    </xf>
    <xf numFmtId="190" fontId="0" fillId="0" borderId="21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 wrapText="1"/>
    </xf>
    <xf numFmtId="190" fontId="0" fillId="0" borderId="27" xfId="0" applyNumberFormat="1" applyFont="1" applyBorder="1" applyAlignment="1">
      <alignment horizontal="center" vertical="center" wrapText="1"/>
    </xf>
    <xf numFmtId="190" fontId="5" fillId="0" borderId="0" xfId="0" applyNumberFormat="1" applyFont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90" fontId="0" fillId="0" borderId="26" xfId="0" applyNumberFormat="1" applyFont="1" applyBorder="1" applyAlignment="1">
      <alignment horizontal="center" vertical="center"/>
    </xf>
    <xf numFmtId="190" fontId="0" fillId="0" borderId="27" xfId="0" applyNumberFormat="1" applyFont="1" applyBorder="1" applyAlignment="1">
      <alignment horizontal="center" vertical="center"/>
    </xf>
    <xf numFmtId="0" fontId="5" fillId="0" borderId="0" xfId="91" applyFont="1" applyBorder="1" applyAlignment="1">
      <alignment horizontal="right" vertical="top" indent="4"/>
      <protection/>
    </xf>
    <xf numFmtId="0" fontId="5" fillId="0" borderId="12" xfId="91" applyFont="1" applyBorder="1" applyAlignment="1">
      <alignment horizontal="right" vertical="top" indent="4"/>
      <protection/>
    </xf>
    <xf numFmtId="0" fontId="5" fillId="0" borderId="0" xfId="91" applyFont="1" applyBorder="1" applyAlignment="1">
      <alignment horizontal="right" vertical="top" indent="5"/>
      <protection/>
    </xf>
    <xf numFmtId="0" fontId="5" fillId="0" borderId="12" xfId="91" applyFont="1" applyBorder="1" applyAlignment="1">
      <alignment horizontal="right" vertical="top" indent="5"/>
      <protection/>
    </xf>
    <xf numFmtId="0" fontId="5" fillId="0" borderId="0" xfId="91" applyFont="1" applyBorder="1" applyAlignment="1">
      <alignment horizontal="right" vertical="top" indent="6"/>
      <protection/>
    </xf>
    <xf numFmtId="0" fontId="5" fillId="0" borderId="12" xfId="91" applyFont="1" applyBorder="1" applyAlignment="1">
      <alignment horizontal="right" vertical="top" indent="6"/>
      <protection/>
    </xf>
    <xf numFmtId="0" fontId="14" fillId="0" borderId="29" xfId="91" applyFont="1" applyBorder="1" applyAlignment="1">
      <alignment horizontal="distributed" vertical="center" indent="1"/>
      <protection/>
    </xf>
    <xf numFmtId="0" fontId="17" fillId="0" borderId="21" xfId="91" applyFont="1" applyBorder="1" applyAlignment="1">
      <alignment horizontal="distributed" vertical="center" indent="1"/>
      <protection/>
    </xf>
    <xf numFmtId="0" fontId="17" fillId="0" borderId="33" xfId="91" applyFont="1" applyBorder="1" applyAlignment="1">
      <alignment horizontal="distributed" vertical="center" indent="1"/>
      <protection/>
    </xf>
    <xf numFmtId="0" fontId="14" fillId="0" borderId="24" xfId="91" applyFont="1" applyBorder="1" applyAlignment="1">
      <alignment horizontal="distributed" vertical="center" indent="1"/>
      <protection/>
    </xf>
    <xf numFmtId="0" fontId="14" fillId="0" borderId="30" xfId="91" applyFont="1" applyBorder="1" applyAlignment="1">
      <alignment horizontal="distributed" vertical="center" indent="1"/>
      <protection/>
    </xf>
    <xf numFmtId="0" fontId="14" fillId="0" borderId="24" xfId="91" applyFont="1" applyBorder="1" applyAlignment="1">
      <alignment horizontal="center" vertical="center"/>
      <protection/>
    </xf>
    <xf numFmtId="0" fontId="14" fillId="0" borderId="29" xfId="91" applyFont="1" applyBorder="1" applyAlignment="1">
      <alignment horizontal="center" vertical="center"/>
      <protection/>
    </xf>
    <xf numFmtId="0" fontId="14" fillId="0" borderId="30" xfId="91" applyFont="1" applyBorder="1" applyAlignment="1">
      <alignment horizontal="center" vertical="center"/>
      <protection/>
    </xf>
    <xf numFmtId="0" fontId="17" fillId="0" borderId="22" xfId="91" applyNumberFormat="1" applyFont="1" applyBorder="1" applyAlignment="1">
      <alignment horizontal="center" vertical="center"/>
      <protection/>
    </xf>
    <xf numFmtId="0" fontId="17" fillId="0" borderId="16" xfId="91" applyNumberFormat="1" applyFont="1" applyBorder="1" applyAlignment="1">
      <alignment horizontal="center" vertical="center"/>
      <protection/>
    </xf>
    <xf numFmtId="0" fontId="14" fillId="0" borderId="2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 indent="1"/>
      <protection/>
    </xf>
    <xf numFmtId="0" fontId="14" fillId="0" borderId="27" xfId="91" applyFont="1" applyBorder="1" applyAlignment="1">
      <alignment horizontal="distributed" vertical="center" inden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26" xfId="0" applyFont="1" applyFill="1" applyBorder="1" applyAlignment="1">
      <alignment horizontal="distributed" vertical="center" shrinkToFit="1"/>
    </xf>
    <xf numFmtId="49" fontId="19" fillId="0" borderId="20" xfId="91" applyNumberFormat="1" applyFont="1" applyBorder="1" applyAlignment="1">
      <alignment horizontal="center" vertical="center" shrinkToFit="1"/>
      <protection/>
    </xf>
    <xf numFmtId="49" fontId="19" fillId="0" borderId="0" xfId="91" applyNumberFormat="1" applyFont="1" applyBorder="1" applyAlignment="1">
      <alignment horizontal="center" vertical="center" shrinkToFit="1"/>
      <protection/>
    </xf>
    <xf numFmtId="49" fontId="19" fillId="0" borderId="26" xfId="91" applyNumberFormat="1" applyFont="1" applyBorder="1" applyAlignment="1">
      <alignment horizontal="center"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26" xfId="91" applyFont="1" applyBorder="1" applyAlignment="1">
      <alignment horizontal="distributed" vertical="center" shrinkToFit="1"/>
      <protection/>
    </xf>
    <xf numFmtId="49" fontId="19" fillId="0" borderId="20" xfId="91" applyNumberFormat="1" applyFont="1" applyBorder="1" applyAlignment="1">
      <alignment horizontal="right" vertical="center" shrinkToFit="1"/>
      <protection/>
    </xf>
    <xf numFmtId="49" fontId="19" fillId="0" borderId="0" xfId="91" applyNumberFormat="1" applyFont="1" applyBorder="1" applyAlignment="1">
      <alignment horizontal="right" vertical="center" shrinkToFit="1"/>
      <protection/>
    </xf>
    <xf numFmtId="49" fontId="19" fillId="0" borderId="26" xfId="91" applyNumberFormat="1" applyFont="1" applyBorder="1" applyAlignment="1">
      <alignment horizontal="right" vertical="center" shrinkToFit="1"/>
      <protection/>
    </xf>
    <xf numFmtId="0" fontId="14" fillId="0" borderId="22" xfId="91" applyFont="1" applyBorder="1" applyAlignment="1">
      <alignment horizontal="left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left" vertical="center" shrinkToFi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49" fontId="19" fillId="0" borderId="17" xfId="0" applyNumberFormat="1" applyFont="1" applyFill="1" applyBorder="1" applyAlignment="1">
      <alignment horizontal="right" vertical="center" shrinkToFit="1"/>
    </xf>
    <xf numFmtId="0" fontId="14" fillId="0" borderId="24" xfId="91" applyFont="1" applyBorder="1" applyAlignment="1">
      <alignment horizontal="center" vertical="center" wrapText="1"/>
      <protection/>
    </xf>
    <xf numFmtId="49" fontId="19" fillId="0" borderId="22" xfId="91" applyNumberFormat="1" applyFont="1" applyBorder="1" applyAlignment="1">
      <alignment horizontal="right" vertical="center" shrinkToFit="1"/>
      <protection/>
    </xf>
    <xf numFmtId="49" fontId="19" fillId="0" borderId="16" xfId="91" applyNumberFormat="1" applyFont="1" applyBorder="1" applyAlignment="1">
      <alignment horizontal="right" vertical="center" shrinkToFit="1"/>
      <protection/>
    </xf>
    <xf numFmtId="49" fontId="19" fillId="0" borderId="27" xfId="91" applyNumberFormat="1" applyFont="1" applyBorder="1" applyAlignment="1">
      <alignment horizontal="right" vertical="center" shrinkToFit="1"/>
      <protection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27" xfId="91" applyFont="1" applyBorder="1" applyAlignment="1">
      <alignment horizontal="distributed" vertical="center" shrinkToFit="1"/>
      <protection/>
    </xf>
    <xf numFmtId="49" fontId="19" fillId="0" borderId="14" xfId="0" applyNumberFormat="1" applyFont="1" applyFill="1" applyBorder="1" applyAlignment="1">
      <alignment horizontal="right" vertical="center" shrinkToFit="1"/>
    </xf>
    <xf numFmtId="0" fontId="14" fillId="0" borderId="19" xfId="91" applyFont="1" applyBorder="1" applyAlignment="1">
      <alignment horizontal="distributed" vertical="center" shrinkToFit="1"/>
      <protection/>
    </xf>
    <xf numFmtId="49" fontId="19" fillId="0" borderId="15" xfId="0" applyNumberFormat="1" applyFont="1" applyFill="1" applyBorder="1" applyAlignment="1">
      <alignment horizontal="right" vertical="center" shrinkToFit="1"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21" xfId="91" applyFont="1" applyFill="1" applyBorder="1" applyAlignment="1">
      <alignment horizontal="distributed" vertical="center" indent="1"/>
      <protection/>
    </xf>
    <xf numFmtId="0" fontId="14" fillId="0" borderId="33" xfId="91" applyFont="1" applyFill="1" applyBorder="1" applyAlignment="1">
      <alignment horizontal="distributed" vertical="center" indent="1"/>
      <protection/>
    </xf>
    <xf numFmtId="0" fontId="14" fillId="0" borderId="11" xfId="91" applyFont="1" applyFill="1" applyBorder="1" applyAlignment="1">
      <alignment horizontal="distributed" vertical="center" indent="1"/>
      <protection/>
    </xf>
    <xf numFmtId="0" fontId="14" fillId="0" borderId="21" xfId="91" applyFont="1" applyBorder="1" applyAlignment="1">
      <alignment horizontal="distributed" vertical="center" indent="1"/>
      <protection/>
    </xf>
    <xf numFmtId="0" fontId="14" fillId="0" borderId="33" xfId="91" applyFont="1" applyBorder="1" applyAlignment="1">
      <alignment horizontal="distributed" vertical="center" indent="1"/>
      <protection/>
    </xf>
    <xf numFmtId="0" fontId="14" fillId="0" borderId="11" xfId="91" applyFont="1" applyBorder="1" applyAlignment="1">
      <alignment horizontal="distributed" vertical="center" indent="1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6" xfId="91" applyFont="1" applyFill="1" applyBorder="1" applyAlignment="1">
      <alignment horizontal="center" vertical="center" shrinkToFit="1"/>
      <protection/>
    </xf>
    <xf numFmtId="0" fontId="14" fillId="0" borderId="20" xfId="91" applyFont="1" applyBorder="1" applyAlignment="1">
      <alignment horizontal="distributed" vertical="center" indent="1"/>
      <protection/>
    </xf>
    <xf numFmtId="0" fontId="14" fillId="0" borderId="26" xfId="91" applyFont="1" applyBorder="1" applyAlignment="1">
      <alignment horizontal="distributed" vertical="center" inden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0" fontId="14" fillId="0" borderId="18" xfId="91" applyFont="1" applyBorder="1" applyAlignment="1">
      <alignment horizontal="distributed" vertical="center" indent="1"/>
      <protection/>
    </xf>
    <xf numFmtId="0" fontId="14" fillId="0" borderId="13" xfId="91" applyFont="1" applyBorder="1" applyAlignment="1">
      <alignment horizontal="distributed" vertical="center" indent="1"/>
      <protection/>
    </xf>
    <xf numFmtId="0" fontId="17" fillId="0" borderId="16" xfId="91" applyNumberFormat="1" applyFont="1" applyFill="1" applyBorder="1" applyAlignment="1">
      <alignment horizontal="center" vertical="center"/>
      <protection/>
    </xf>
    <xf numFmtId="0" fontId="14" fillId="0" borderId="16" xfId="91" applyFont="1" applyBorder="1" applyAlignment="1">
      <alignment horizontal="distributed" vertical="center" indent="1"/>
      <protection/>
    </xf>
    <xf numFmtId="0" fontId="14" fillId="0" borderId="0" xfId="91" applyFont="1" applyBorder="1" applyAlignment="1">
      <alignment horizontal="distributed" vertical="center" indent="1"/>
      <protection/>
    </xf>
    <xf numFmtId="0" fontId="14" fillId="0" borderId="19" xfId="91" applyFont="1" applyBorder="1" applyAlignment="1">
      <alignment horizontal="distributed" vertical="center" indent="1"/>
      <protection/>
    </xf>
    <xf numFmtId="0" fontId="14" fillId="0" borderId="18" xfId="91" applyNumberFormat="1" applyFont="1" applyBorder="1" applyAlignment="1">
      <alignment horizontal="center" vertical="center"/>
      <protection/>
    </xf>
    <xf numFmtId="0" fontId="14" fillId="0" borderId="19" xfId="91" applyNumberFormat="1" applyFont="1" applyBorder="1" applyAlignment="1">
      <alignment horizontal="center" vertical="center"/>
      <protection/>
    </xf>
    <xf numFmtId="49" fontId="19" fillId="0" borderId="18" xfId="91" applyNumberFormat="1" applyFont="1" applyBorder="1" applyAlignment="1">
      <alignment horizontal="center" vertical="center" shrinkToFit="1"/>
      <protection/>
    </xf>
    <xf numFmtId="49" fontId="19" fillId="0" borderId="19" xfId="91" applyNumberFormat="1" applyFont="1" applyBorder="1" applyAlignment="1">
      <alignment horizontal="center" vertical="center" shrinkToFit="1"/>
      <protection/>
    </xf>
    <xf numFmtId="49" fontId="19" fillId="0" borderId="13" xfId="91" applyNumberFormat="1" applyFont="1" applyBorder="1" applyAlignment="1">
      <alignment horizontal="center" vertical="center" shrinkToFit="1"/>
      <protection/>
    </xf>
    <xf numFmtId="0" fontId="5" fillId="0" borderId="0" xfId="91" applyFont="1" applyBorder="1" applyAlignment="1">
      <alignment horizontal="right" vertical="top" indent="1"/>
      <protection/>
    </xf>
    <xf numFmtId="0" fontId="5" fillId="0" borderId="12" xfId="91" applyFont="1" applyBorder="1" applyAlignment="1">
      <alignment horizontal="right" vertical="top" indent="1"/>
      <protection/>
    </xf>
    <xf numFmtId="0" fontId="14" fillId="0" borderId="15" xfId="9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center" vertical="center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 2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15"/>
          <c:w val="0.9917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'116'!$M$3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'116'!$L$4:$L$13</c:f>
            </c:strRef>
          </c:cat>
          <c:val>
            <c:numRef>
              <c:f>'116'!$M$4:$M$13</c:f>
            </c:numRef>
          </c:val>
        </c:ser>
        <c:ser>
          <c:idx val="0"/>
          <c:order val="1"/>
          <c:tx>
            <c:strRef>
              <c:f>'116'!$N$3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'116'!$L$4:$L$13</c:f>
            </c:strRef>
          </c:cat>
          <c:val>
            <c:numRef>
              <c:f>'116'!$N$4:$N$13</c:f>
            </c:numRef>
          </c:val>
        </c:ser>
        <c:gapWidth val="70"/>
        <c:axId val="1542065"/>
        <c:axId val="13878586"/>
      </c:barChart>
      <c:lineChart>
        <c:grouping val="standard"/>
        <c:varyColors val="0"/>
        <c:ser>
          <c:idx val="2"/>
          <c:order val="2"/>
          <c:tx>
            <c:strRef>
              <c:f>'116'!$O$3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'116'!$L$4:$L$13</c:f>
            </c:strRef>
          </c:cat>
          <c:val>
            <c:numRef>
              <c:f>'116'!$O$4:$O$13</c:f>
            </c:numRef>
          </c:val>
          <c:smooth val="0"/>
        </c:ser>
        <c:ser>
          <c:idx val="3"/>
          <c:order val="3"/>
          <c:tx>
            <c:strRef>
              <c:f>'116'!$P$3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'116'!$L$4:$L$13</c:f>
            </c:strRef>
          </c:cat>
          <c:val>
            <c:numRef>
              <c:f>'116'!$P$4:$P$13</c:f>
            </c:numRef>
          </c:val>
          <c:smooth val="0"/>
        </c:ser>
        <c:axId val="57798411"/>
        <c:axId val="50423652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878586"/>
        <c:crosses val="autoZero"/>
        <c:auto val="0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42065"/>
        <c:crossesAt val="1"/>
        <c:crossBetween val="between"/>
        <c:dispUnits/>
      </c:valAx>
      <c:catAx>
        <c:axId val="57798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3652"/>
        <c:crosses val="autoZero"/>
        <c:auto val="0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798411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475"/>
          <c:y val="0.04025"/>
          <c:w val="0.214"/>
          <c:h val="0.1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075"/>
          <c:w val="0.966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'116'!$M$31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'116'!$L$32:$L$41</c:f>
            </c:strRef>
          </c:cat>
          <c:val>
            <c:numRef>
              <c:f>'116'!$M$32:$M$41</c:f>
            </c:numRef>
          </c:val>
        </c:ser>
        <c:ser>
          <c:idx val="1"/>
          <c:order val="1"/>
          <c:tx>
            <c:strRef>
              <c:f>'116'!$N$31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'116'!$L$32:$L$41</c:f>
            </c:strRef>
          </c:cat>
          <c:val>
            <c:numRef>
              <c:f>'116'!$N$32:$N$41</c:f>
            </c:numRef>
          </c:val>
        </c:ser>
        <c:gapWidth val="70"/>
        <c:axId val="51159685"/>
        <c:axId val="57783982"/>
      </c:barChart>
      <c:catAx>
        <c:axId val="511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15968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75"/>
          <c:y val="0.10175"/>
          <c:w val="0.08925"/>
          <c:h val="0.1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7029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84835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93" customWidth="1"/>
    <col min="6" max="6" width="13.75390625" style="93" customWidth="1"/>
    <col min="7" max="7" width="36.00390625" style="93" bestFit="1" customWidth="1"/>
    <col min="8" max="16384" width="9.00390625" style="93" customWidth="1"/>
  </cols>
  <sheetData>
    <row r="1" ht="3.75" customHeight="1"/>
    <row r="2" ht="34.5" customHeight="1">
      <c r="G2" s="296"/>
    </row>
    <row r="3" ht="18.75" customHeight="1">
      <c r="G3" s="296"/>
    </row>
    <row r="4" ht="34.5" customHeight="1">
      <c r="G4" s="296"/>
    </row>
    <row r="5" ht="18.75" customHeight="1">
      <c r="G5" s="296"/>
    </row>
    <row r="6" ht="34.5" customHeight="1">
      <c r="G6" s="296"/>
    </row>
    <row r="7" ht="18.75" customHeight="1">
      <c r="G7" s="296"/>
    </row>
    <row r="8" ht="34.5" customHeight="1">
      <c r="G8" s="296"/>
    </row>
    <row r="9" ht="18.75" customHeight="1">
      <c r="G9" s="296"/>
    </row>
    <row r="10" spans="1:7" ht="34.5" customHeight="1">
      <c r="A10" s="511" t="s">
        <v>582</v>
      </c>
      <c r="B10" s="511"/>
      <c r="C10" s="511"/>
      <c r="D10" s="511"/>
      <c r="E10" s="511"/>
      <c r="F10" s="297"/>
      <c r="G10" s="296"/>
    </row>
    <row r="11" spans="1:7" ht="18.75" customHeight="1">
      <c r="A11" s="512"/>
      <c r="B11" s="512"/>
      <c r="C11" s="512"/>
      <c r="D11" s="512"/>
      <c r="E11" s="512"/>
      <c r="F11" s="297"/>
      <c r="G11" s="296"/>
    </row>
    <row r="12" spans="1:7" ht="34.5" customHeight="1">
      <c r="A12" s="512"/>
      <c r="B12" s="512"/>
      <c r="C12" s="512"/>
      <c r="D12" s="512"/>
      <c r="E12" s="512"/>
      <c r="F12" s="297"/>
      <c r="G12" s="296"/>
    </row>
    <row r="13" spans="1:7" ht="18.75" customHeight="1">
      <c r="A13" s="513"/>
      <c r="B13" s="513"/>
      <c r="C13" s="513"/>
      <c r="D13" s="513"/>
      <c r="E13" s="513"/>
      <c r="F13" s="297"/>
      <c r="G13" s="296"/>
    </row>
    <row r="14" ht="34.5" customHeight="1">
      <c r="G14" s="296"/>
    </row>
    <row r="15" ht="18.75" customHeight="1">
      <c r="G15" s="296"/>
    </row>
    <row r="16" ht="34.5" customHeight="1">
      <c r="G16" s="296"/>
    </row>
    <row r="17" ht="18.75" customHeight="1">
      <c r="G17" s="296"/>
    </row>
    <row r="18" ht="34.5" customHeight="1">
      <c r="G18" s="296"/>
    </row>
    <row r="19" ht="18.75" customHeight="1">
      <c r="G19" s="296"/>
    </row>
    <row r="20" ht="34.5" customHeight="1">
      <c r="G20" s="296"/>
    </row>
    <row r="21" ht="18.75" customHeight="1">
      <c r="G21" s="296"/>
    </row>
    <row r="22" ht="34.5" customHeight="1">
      <c r="G22" s="296"/>
    </row>
    <row r="23" ht="18.75" customHeight="1">
      <c r="G23" s="296"/>
    </row>
    <row r="24" ht="34.5" customHeight="1">
      <c r="G24" s="296"/>
    </row>
    <row r="25" ht="18.75" customHeight="1">
      <c r="G25" s="298"/>
    </row>
    <row r="26" ht="34.5" customHeight="1">
      <c r="G26" s="80" t="s">
        <v>667</v>
      </c>
    </row>
    <row r="27" ht="18.75" customHeight="1">
      <c r="G27" s="298"/>
    </row>
    <row r="28" ht="34.5" customHeight="1">
      <c r="G28" s="296"/>
    </row>
    <row r="29" ht="18.75" customHeight="1">
      <c r="G29" s="296"/>
    </row>
    <row r="30" ht="34.5" customHeight="1">
      <c r="G30" s="29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K71" sqref="K71"/>
    </sheetView>
  </sheetViews>
  <sheetFormatPr defaultColWidth="9.00390625" defaultRowHeight="13.5"/>
  <cols>
    <col min="1" max="2" width="8.625" style="10" customWidth="1"/>
    <col min="3" max="11" width="7.50390625" style="10" customWidth="1"/>
    <col min="12" max="12" width="7.50390625" style="20" customWidth="1"/>
    <col min="13" max="13" width="9.00390625" style="20" customWidth="1"/>
    <col min="14" max="16384" width="9.00390625" style="10" customWidth="1"/>
  </cols>
  <sheetData>
    <row r="1" spans="1:13" s="52" customFormat="1" ht="24">
      <c r="A1" s="572" t="s">
        <v>621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1"/>
    </row>
    <row r="2" spans="1:13" s="52" customFormat="1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1" ht="16.5" customHeight="1">
      <c r="A3" s="199" t="s">
        <v>598</v>
      </c>
      <c r="B3" s="199"/>
      <c r="C3" s="199"/>
      <c r="D3" s="20"/>
      <c r="E3" s="20"/>
      <c r="F3" s="20"/>
      <c r="G3" s="20"/>
      <c r="H3" s="20"/>
      <c r="I3" s="20"/>
      <c r="J3" s="20"/>
      <c r="K3" s="20"/>
    </row>
    <row r="4" spans="1:12" ht="24" customHeight="1">
      <c r="A4" s="608" t="s">
        <v>630</v>
      </c>
      <c r="B4" s="610" t="s">
        <v>285</v>
      </c>
      <c r="C4" s="612" t="s">
        <v>286</v>
      </c>
      <c r="D4" s="614" t="s">
        <v>452</v>
      </c>
      <c r="E4" s="615"/>
      <c r="F4" s="615"/>
      <c r="G4" s="615"/>
      <c r="H4" s="615"/>
      <c r="I4" s="615"/>
      <c r="J4" s="616"/>
      <c r="K4" s="582" t="s">
        <v>396</v>
      </c>
      <c r="L4" s="584" t="s">
        <v>287</v>
      </c>
    </row>
    <row r="5" spans="1:12" ht="36" customHeight="1">
      <c r="A5" s="609"/>
      <c r="B5" s="611"/>
      <c r="C5" s="613"/>
      <c r="D5" s="174"/>
      <c r="E5" s="175" t="s">
        <v>288</v>
      </c>
      <c r="F5" s="175" t="s">
        <v>289</v>
      </c>
      <c r="G5" s="68" t="s">
        <v>290</v>
      </c>
      <c r="H5" s="69" t="s">
        <v>291</v>
      </c>
      <c r="I5" s="175" t="s">
        <v>292</v>
      </c>
      <c r="J5" s="175" t="s">
        <v>293</v>
      </c>
      <c r="K5" s="583"/>
      <c r="L5" s="585"/>
    </row>
    <row r="6" spans="1:12" ht="24.75" customHeight="1">
      <c r="A6" s="58" t="s">
        <v>658</v>
      </c>
      <c r="B6" s="271" t="s">
        <v>454</v>
      </c>
      <c r="C6" s="272">
        <v>1587</v>
      </c>
      <c r="D6" s="264">
        <f>SUM(E6:J6)</f>
        <v>139</v>
      </c>
      <c r="E6" s="264">
        <v>32</v>
      </c>
      <c r="F6" s="264">
        <v>23</v>
      </c>
      <c r="G6" s="263">
        <v>16</v>
      </c>
      <c r="H6" s="263">
        <v>50</v>
      </c>
      <c r="I6" s="264">
        <v>10</v>
      </c>
      <c r="J6" s="264">
        <v>8</v>
      </c>
      <c r="K6" s="264">
        <v>305</v>
      </c>
      <c r="L6" s="264">
        <v>1143</v>
      </c>
    </row>
    <row r="7" spans="1:12" ht="24.75" customHeight="1">
      <c r="A7" s="57" t="s">
        <v>455</v>
      </c>
      <c r="B7" s="273">
        <v>160367</v>
      </c>
      <c r="C7" s="274">
        <v>3142</v>
      </c>
      <c r="D7" s="263">
        <f aca="true" t="shared" si="0" ref="D7:D17">SUM(E7:J7)</f>
        <v>172</v>
      </c>
      <c r="E7" s="263">
        <v>62</v>
      </c>
      <c r="F7" s="263">
        <v>21</v>
      </c>
      <c r="G7" s="263">
        <v>18</v>
      </c>
      <c r="H7" s="263">
        <v>27</v>
      </c>
      <c r="I7" s="263">
        <v>30</v>
      </c>
      <c r="J7" s="263">
        <v>14</v>
      </c>
      <c r="K7" s="263">
        <v>497</v>
      </c>
      <c r="L7" s="263">
        <v>2473</v>
      </c>
    </row>
    <row r="8" spans="1:12" ht="24.75" customHeight="1">
      <c r="A8" s="57">
        <v>60</v>
      </c>
      <c r="B8" s="273">
        <v>153696</v>
      </c>
      <c r="C8" s="274">
        <v>2676</v>
      </c>
      <c r="D8" s="263">
        <f t="shared" si="0"/>
        <v>222</v>
      </c>
      <c r="E8" s="263">
        <v>58</v>
      </c>
      <c r="F8" s="263">
        <v>31</v>
      </c>
      <c r="G8" s="263">
        <v>25</v>
      </c>
      <c r="H8" s="263">
        <v>52</v>
      </c>
      <c r="I8" s="263">
        <v>47</v>
      </c>
      <c r="J8" s="263">
        <v>9</v>
      </c>
      <c r="K8" s="263">
        <v>353</v>
      </c>
      <c r="L8" s="263">
        <v>2101</v>
      </c>
    </row>
    <row r="9" spans="1:12" ht="24.75" customHeight="1">
      <c r="A9" s="57" t="s">
        <v>659</v>
      </c>
      <c r="B9" s="273">
        <v>212476</v>
      </c>
      <c r="C9" s="274">
        <v>3422</v>
      </c>
      <c r="D9" s="263">
        <f t="shared" si="0"/>
        <v>270</v>
      </c>
      <c r="E9" s="263">
        <v>92</v>
      </c>
      <c r="F9" s="263">
        <v>29</v>
      </c>
      <c r="G9" s="263">
        <v>25</v>
      </c>
      <c r="H9" s="263">
        <v>75</v>
      </c>
      <c r="I9" s="263">
        <v>36</v>
      </c>
      <c r="J9" s="263">
        <v>13</v>
      </c>
      <c r="K9" s="263">
        <v>331</v>
      </c>
      <c r="L9" s="263">
        <v>2821</v>
      </c>
    </row>
    <row r="10" spans="1:12" ht="24.75" customHeight="1">
      <c r="A10" s="57">
        <v>7</v>
      </c>
      <c r="B10" s="273">
        <v>174517</v>
      </c>
      <c r="C10" s="274">
        <v>3769</v>
      </c>
      <c r="D10" s="263">
        <f t="shared" si="0"/>
        <v>240</v>
      </c>
      <c r="E10" s="263">
        <v>78</v>
      </c>
      <c r="F10" s="263">
        <v>25</v>
      </c>
      <c r="G10" s="263">
        <v>23</v>
      </c>
      <c r="H10" s="263">
        <v>79</v>
      </c>
      <c r="I10" s="263">
        <v>20</v>
      </c>
      <c r="J10" s="263">
        <v>15</v>
      </c>
      <c r="K10" s="263">
        <v>406</v>
      </c>
      <c r="L10" s="263">
        <v>3123</v>
      </c>
    </row>
    <row r="11" spans="1:12" ht="24.75" customHeight="1">
      <c r="A11" s="57">
        <v>12</v>
      </c>
      <c r="B11" s="273">
        <v>162715</v>
      </c>
      <c r="C11" s="274">
        <v>3290</v>
      </c>
      <c r="D11" s="263">
        <f>SUM(E11:J11)</f>
        <v>286</v>
      </c>
      <c r="E11" s="263">
        <v>126</v>
      </c>
      <c r="F11" s="263">
        <v>22</v>
      </c>
      <c r="G11" s="263">
        <v>34</v>
      </c>
      <c r="H11" s="263">
        <v>76</v>
      </c>
      <c r="I11" s="263">
        <v>28</v>
      </c>
      <c r="J11" s="263" t="s">
        <v>453</v>
      </c>
      <c r="K11" s="263">
        <v>387</v>
      </c>
      <c r="L11" s="263">
        <v>2617</v>
      </c>
    </row>
    <row r="12" spans="1:12" ht="24.75" customHeight="1">
      <c r="A12" s="57" t="s">
        <v>456</v>
      </c>
      <c r="B12" s="273">
        <v>191376</v>
      </c>
      <c r="C12" s="274">
        <v>3596</v>
      </c>
      <c r="D12" s="263">
        <f t="shared" si="0"/>
        <v>304</v>
      </c>
      <c r="E12" s="263">
        <v>117</v>
      </c>
      <c r="F12" s="263">
        <v>12</v>
      </c>
      <c r="G12" s="263">
        <v>28</v>
      </c>
      <c r="H12" s="263">
        <v>147</v>
      </c>
      <c r="I12" s="263" t="s">
        <v>453</v>
      </c>
      <c r="J12" s="263" t="s">
        <v>453</v>
      </c>
      <c r="K12" s="263">
        <v>398</v>
      </c>
      <c r="L12" s="263">
        <v>2894</v>
      </c>
    </row>
    <row r="13" spans="1:12" ht="24.75" customHeight="1">
      <c r="A13" s="57" t="s">
        <v>692</v>
      </c>
      <c r="B13" s="273">
        <v>185764</v>
      </c>
      <c r="C13" s="274">
        <f>D13+K13+L13</f>
        <v>3887</v>
      </c>
      <c r="D13" s="263">
        <f t="shared" si="0"/>
        <v>330</v>
      </c>
      <c r="E13" s="263">
        <v>110</v>
      </c>
      <c r="F13" s="263">
        <v>5</v>
      </c>
      <c r="G13" s="263">
        <v>43</v>
      </c>
      <c r="H13" s="263">
        <v>169</v>
      </c>
      <c r="I13" s="263">
        <v>3</v>
      </c>
      <c r="J13" s="263" t="s">
        <v>453</v>
      </c>
      <c r="K13" s="263">
        <v>510</v>
      </c>
      <c r="L13" s="263">
        <v>3047</v>
      </c>
    </row>
    <row r="14" spans="1:12" ht="24.75" customHeight="1">
      <c r="A14" s="57" t="s">
        <v>693</v>
      </c>
      <c r="B14" s="273">
        <v>165388</v>
      </c>
      <c r="C14" s="274">
        <f>D14+K14+L14</f>
        <v>3922</v>
      </c>
      <c r="D14" s="263">
        <f t="shared" si="0"/>
        <v>359</v>
      </c>
      <c r="E14" s="263">
        <v>119</v>
      </c>
      <c r="F14" s="263">
        <v>34</v>
      </c>
      <c r="G14" s="263">
        <v>15</v>
      </c>
      <c r="H14" s="263">
        <v>184</v>
      </c>
      <c r="I14" s="263" t="s">
        <v>453</v>
      </c>
      <c r="J14" s="263">
        <v>7</v>
      </c>
      <c r="K14" s="263">
        <v>510</v>
      </c>
      <c r="L14" s="263">
        <v>3053</v>
      </c>
    </row>
    <row r="15" spans="1:12" ht="24.75" customHeight="1">
      <c r="A15" s="57" t="s">
        <v>557</v>
      </c>
      <c r="B15" s="273">
        <v>180271</v>
      </c>
      <c r="C15" s="274">
        <f>D15+K15+L15</f>
        <v>3812</v>
      </c>
      <c r="D15" s="263">
        <f t="shared" si="0"/>
        <v>359</v>
      </c>
      <c r="E15" s="263">
        <v>138</v>
      </c>
      <c r="F15" s="263">
        <v>25</v>
      </c>
      <c r="G15" s="263">
        <v>33</v>
      </c>
      <c r="H15" s="263">
        <v>149</v>
      </c>
      <c r="I15" s="263">
        <v>6</v>
      </c>
      <c r="J15" s="263">
        <v>8</v>
      </c>
      <c r="K15" s="263">
        <v>510</v>
      </c>
      <c r="L15" s="263">
        <v>2943</v>
      </c>
    </row>
    <row r="16" spans="1:12" ht="24.75" customHeight="1">
      <c r="A16" s="173" t="s">
        <v>694</v>
      </c>
      <c r="B16" s="273">
        <v>174823</v>
      </c>
      <c r="C16" s="274">
        <f>D16+K16+L16</f>
        <v>2594</v>
      </c>
      <c r="D16" s="263">
        <f t="shared" si="0"/>
        <v>372</v>
      </c>
      <c r="E16" s="263">
        <v>151</v>
      </c>
      <c r="F16" s="263">
        <v>33</v>
      </c>
      <c r="G16" s="263">
        <v>61</v>
      </c>
      <c r="H16" s="263">
        <v>107</v>
      </c>
      <c r="I16" s="263">
        <v>6</v>
      </c>
      <c r="J16" s="263">
        <v>14</v>
      </c>
      <c r="K16" s="263">
        <v>339</v>
      </c>
      <c r="L16" s="263">
        <v>1883</v>
      </c>
    </row>
    <row r="17" spans="1:12" s="20" customFormat="1" ht="24.75" customHeight="1">
      <c r="A17" s="384" t="s">
        <v>695</v>
      </c>
      <c r="B17" s="385">
        <v>207908</v>
      </c>
      <c r="C17" s="386">
        <v>3747</v>
      </c>
      <c r="D17" s="267">
        <f t="shared" si="0"/>
        <v>348</v>
      </c>
      <c r="E17" s="267">
        <v>167</v>
      </c>
      <c r="F17" s="267">
        <v>41</v>
      </c>
      <c r="G17" s="267">
        <v>46</v>
      </c>
      <c r="H17" s="267">
        <v>92</v>
      </c>
      <c r="I17" s="267">
        <v>2</v>
      </c>
      <c r="J17" s="267">
        <v>0</v>
      </c>
      <c r="K17" s="267">
        <v>516</v>
      </c>
      <c r="L17" s="267">
        <v>2884</v>
      </c>
    </row>
    <row r="18" spans="1:12" ht="16.5" customHeight="1">
      <c r="A18" s="172" t="s">
        <v>567</v>
      </c>
      <c r="B18" s="172"/>
      <c r="C18" s="261"/>
      <c r="D18" s="20"/>
      <c r="E18" s="20"/>
      <c r="F18" s="20"/>
      <c r="G18" s="20"/>
      <c r="H18" s="20"/>
      <c r="I18" s="20"/>
      <c r="J18" s="20"/>
      <c r="K18" s="20"/>
      <c r="L18" s="45" t="s">
        <v>573</v>
      </c>
    </row>
    <row r="19" spans="1:13" s="52" customFormat="1" ht="28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2" ht="24">
      <c r="A20" s="607" t="s">
        <v>622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</row>
    <row r="21" spans="1:12" ht="9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16.5" customHeight="1">
      <c r="A22" s="262" t="s">
        <v>491</v>
      </c>
      <c r="B22" s="262"/>
      <c r="C22" s="262"/>
      <c r="D22" s="262"/>
      <c r="E22" s="262"/>
      <c r="F22" s="262"/>
      <c r="G22" s="176"/>
      <c r="H22" s="176"/>
      <c r="I22" s="176"/>
      <c r="J22" s="176"/>
      <c r="K22" s="176"/>
      <c r="L22" s="176"/>
    </row>
    <row r="23" spans="1:12" ht="20.25" customHeight="1">
      <c r="A23" s="586" t="s">
        <v>631</v>
      </c>
      <c r="B23" s="587"/>
      <c r="C23" s="594" t="s">
        <v>352</v>
      </c>
      <c r="D23" s="595"/>
      <c r="E23" s="595"/>
      <c r="F23" s="595"/>
      <c r="G23" s="596"/>
      <c r="H23" s="594" t="s">
        <v>56</v>
      </c>
      <c r="I23" s="595"/>
      <c r="J23" s="595"/>
      <c r="K23" s="595"/>
      <c r="L23" s="595"/>
    </row>
    <row r="24" spans="1:13" ht="18" customHeight="1">
      <c r="A24" s="588"/>
      <c r="B24" s="589"/>
      <c r="C24" s="387" t="s">
        <v>687</v>
      </c>
      <c r="D24" s="387">
        <v>21</v>
      </c>
      <c r="E24" s="387">
        <v>22</v>
      </c>
      <c r="F24" s="387">
        <v>23</v>
      </c>
      <c r="G24" s="387">
        <v>24</v>
      </c>
      <c r="H24" s="387" t="s">
        <v>687</v>
      </c>
      <c r="I24" s="387">
        <v>21</v>
      </c>
      <c r="J24" s="387">
        <v>22</v>
      </c>
      <c r="K24" s="387">
        <v>23</v>
      </c>
      <c r="L24" s="388">
        <v>24</v>
      </c>
      <c r="M24" s="13"/>
    </row>
    <row r="25" spans="1:12" ht="17.25" customHeight="1">
      <c r="A25" s="603" t="s">
        <v>57</v>
      </c>
      <c r="B25" s="604"/>
      <c r="C25" s="389">
        <v>577</v>
      </c>
      <c r="D25" s="389">
        <v>577</v>
      </c>
      <c r="E25" s="389">
        <v>577</v>
      </c>
      <c r="F25" s="322">
        <v>577</v>
      </c>
      <c r="G25" s="390">
        <v>577</v>
      </c>
      <c r="H25" s="389">
        <v>188</v>
      </c>
      <c r="I25" s="389">
        <v>133</v>
      </c>
      <c r="J25" s="389">
        <v>137</v>
      </c>
      <c r="K25" s="322">
        <v>110</v>
      </c>
      <c r="L25" s="389">
        <v>98</v>
      </c>
    </row>
    <row r="26" spans="1:12" ht="17.25" customHeight="1">
      <c r="A26" s="601" t="s">
        <v>58</v>
      </c>
      <c r="B26" s="602"/>
      <c r="C26" s="322">
        <v>3949</v>
      </c>
      <c r="D26" s="322">
        <v>3952</v>
      </c>
      <c r="E26" s="322">
        <v>3953</v>
      </c>
      <c r="F26" s="322">
        <v>3956</v>
      </c>
      <c r="G26" s="323">
        <v>3956</v>
      </c>
      <c r="H26" s="322">
        <v>505</v>
      </c>
      <c r="I26" s="322">
        <v>316</v>
      </c>
      <c r="J26" s="322">
        <v>274</v>
      </c>
      <c r="K26" s="322">
        <v>229</v>
      </c>
      <c r="L26" s="322">
        <v>312</v>
      </c>
    </row>
    <row r="27" spans="1:12" ht="17.25" customHeight="1">
      <c r="A27" s="601" t="s">
        <v>487</v>
      </c>
      <c r="B27" s="602"/>
      <c r="C27" s="322">
        <v>171</v>
      </c>
      <c r="D27" s="322">
        <v>300</v>
      </c>
      <c r="E27" s="322">
        <v>373</v>
      </c>
      <c r="F27" s="322">
        <v>450</v>
      </c>
      <c r="G27" s="323">
        <v>524</v>
      </c>
      <c r="H27" s="322">
        <v>72</v>
      </c>
      <c r="I27" s="322">
        <v>138</v>
      </c>
      <c r="J27" s="322">
        <v>157</v>
      </c>
      <c r="K27" s="322">
        <v>343</v>
      </c>
      <c r="L27" s="322">
        <v>410</v>
      </c>
    </row>
    <row r="28" spans="1:12" ht="17.25" customHeight="1">
      <c r="A28" s="601" t="s">
        <v>59</v>
      </c>
      <c r="B28" s="602"/>
      <c r="C28" s="322">
        <v>15</v>
      </c>
      <c r="D28" s="322">
        <v>15</v>
      </c>
      <c r="E28" s="322">
        <v>16</v>
      </c>
      <c r="F28" s="322">
        <v>18</v>
      </c>
      <c r="G28" s="323">
        <v>18</v>
      </c>
      <c r="H28" s="322">
        <v>83</v>
      </c>
      <c r="I28" s="322">
        <v>94</v>
      </c>
      <c r="J28" s="322">
        <v>62</v>
      </c>
      <c r="K28" s="322">
        <v>71</v>
      </c>
      <c r="L28" s="322">
        <v>63</v>
      </c>
    </row>
    <row r="29" spans="1:12" ht="17.25" customHeight="1">
      <c r="A29" s="601" t="s">
        <v>60</v>
      </c>
      <c r="B29" s="602"/>
      <c r="C29" s="322">
        <v>9</v>
      </c>
      <c r="D29" s="322">
        <v>9</v>
      </c>
      <c r="E29" s="322">
        <v>9</v>
      </c>
      <c r="F29" s="322">
        <v>9</v>
      </c>
      <c r="G29" s="323">
        <v>9</v>
      </c>
      <c r="H29" s="322">
        <v>3</v>
      </c>
      <c r="I29" s="322">
        <v>1</v>
      </c>
      <c r="J29" s="322">
        <v>1</v>
      </c>
      <c r="K29" s="322">
        <v>2</v>
      </c>
      <c r="L29" s="322">
        <v>0</v>
      </c>
    </row>
    <row r="30" spans="1:12" ht="17.25" customHeight="1">
      <c r="A30" s="601" t="s">
        <v>61</v>
      </c>
      <c r="B30" s="602"/>
      <c r="C30" s="322">
        <v>10</v>
      </c>
      <c r="D30" s="322">
        <v>10</v>
      </c>
      <c r="E30" s="322">
        <v>10</v>
      </c>
      <c r="F30" s="322">
        <v>10</v>
      </c>
      <c r="G30" s="323">
        <v>11</v>
      </c>
      <c r="H30" s="322">
        <v>11</v>
      </c>
      <c r="I30" s="322">
        <v>10</v>
      </c>
      <c r="J30" s="322">
        <v>9</v>
      </c>
      <c r="K30" s="322">
        <v>11</v>
      </c>
      <c r="L30" s="322">
        <v>17</v>
      </c>
    </row>
    <row r="31" spans="1:12" ht="17.25" customHeight="1">
      <c r="A31" s="617" t="s">
        <v>486</v>
      </c>
      <c r="B31" s="618"/>
      <c r="C31" s="322">
        <v>8</v>
      </c>
      <c r="D31" s="322">
        <v>8</v>
      </c>
      <c r="E31" s="322">
        <v>8</v>
      </c>
      <c r="F31" s="322">
        <v>9</v>
      </c>
      <c r="G31" s="323">
        <v>9</v>
      </c>
      <c r="H31" s="322">
        <v>82</v>
      </c>
      <c r="I31" s="322">
        <v>105</v>
      </c>
      <c r="J31" s="322">
        <v>90</v>
      </c>
      <c r="K31" s="322">
        <v>85</v>
      </c>
      <c r="L31" s="322">
        <v>102</v>
      </c>
    </row>
    <row r="32" spans="1:12" ht="17.25" customHeight="1">
      <c r="A32" s="601" t="s">
        <v>62</v>
      </c>
      <c r="B32" s="602"/>
      <c r="C32" s="322">
        <v>3</v>
      </c>
      <c r="D32" s="322">
        <v>3</v>
      </c>
      <c r="E32" s="322">
        <v>3</v>
      </c>
      <c r="F32" s="322">
        <v>3</v>
      </c>
      <c r="G32" s="323">
        <v>3</v>
      </c>
      <c r="H32" s="322">
        <v>8</v>
      </c>
      <c r="I32" s="322">
        <v>2</v>
      </c>
      <c r="J32" s="322">
        <v>5</v>
      </c>
      <c r="K32" s="322">
        <v>8</v>
      </c>
      <c r="L32" s="322">
        <v>3</v>
      </c>
    </row>
    <row r="33" spans="1:12" ht="17.25" customHeight="1">
      <c r="A33" s="599" t="s">
        <v>660</v>
      </c>
      <c r="B33" s="600"/>
      <c r="C33" s="322">
        <v>13</v>
      </c>
      <c r="D33" s="322">
        <v>13</v>
      </c>
      <c r="E33" s="322">
        <v>14</v>
      </c>
      <c r="F33" s="322">
        <v>14</v>
      </c>
      <c r="G33" s="323">
        <v>15</v>
      </c>
      <c r="H33" s="322">
        <v>80</v>
      </c>
      <c r="I33" s="322">
        <v>109</v>
      </c>
      <c r="J33" s="322">
        <v>95</v>
      </c>
      <c r="K33" s="322">
        <v>115</v>
      </c>
      <c r="L33" s="322">
        <v>149</v>
      </c>
    </row>
    <row r="34" spans="1:12" ht="17.25" customHeight="1">
      <c r="A34" s="599" t="s">
        <v>608</v>
      </c>
      <c r="B34" s="600"/>
      <c r="C34" s="322">
        <v>3</v>
      </c>
      <c r="D34" s="322">
        <v>3</v>
      </c>
      <c r="E34" s="322">
        <v>3</v>
      </c>
      <c r="F34" s="322">
        <v>3</v>
      </c>
      <c r="G34" s="323">
        <v>3</v>
      </c>
      <c r="H34" s="322">
        <v>47</v>
      </c>
      <c r="I34" s="322">
        <v>47</v>
      </c>
      <c r="J34" s="322">
        <v>62</v>
      </c>
      <c r="K34" s="322">
        <v>54</v>
      </c>
      <c r="L34" s="322">
        <v>108</v>
      </c>
    </row>
    <row r="35" spans="1:12" ht="17.25" customHeight="1">
      <c r="A35" s="605" t="s">
        <v>609</v>
      </c>
      <c r="B35" s="606"/>
      <c r="C35" s="391">
        <v>20</v>
      </c>
      <c r="D35" s="391">
        <v>20</v>
      </c>
      <c r="E35" s="391">
        <v>20</v>
      </c>
      <c r="F35" s="391">
        <v>21</v>
      </c>
      <c r="G35" s="392">
        <v>21</v>
      </c>
      <c r="H35" s="391">
        <v>51</v>
      </c>
      <c r="I35" s="391">
        <v>56</v>
      </c>
      <c r="J35" s="391">
        <v>50</v>
      </c>
      <c r="K35" s="391">
        <v>74</v>
      </c>
      <c r="L35" s="391">
        <v>64</v>
      </c>
    </row>
    <row r="36" spans="1:12" ht="13.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16.5" customHeight="1">
      <c r="A37" s="262" t="s">
        <v>688</v>
      </c>
      <c r="B37" s="262"/>
      <c r="C37" s="262"/>
      <c r="D37" s="262"/>
      <c r="E37" s="262"/>
      <c r="F37" s="176"/>
      <c r="G37" s="176"/>
      <c r="H37" s="176"/>
      <c r="I37" s="176"/>
      <c r="J37" s="176"/>
      <c r="K37" s="176"/>
      <c r="L37" s="176"/>
    </row>
    <row r="38" spans="1:12" ht="20.25" customHeight="1">
      <c r="A38" s="595" t="s">
        <v>63</v>
      </c>
      <c r="B38" s="596"/>
      <c r="C38" s="591" t="s">
        <v>689</v>
      </c>
      <c r="D38" s="593"/>
      <c r="E38" s="591">
        <v>21</v>
      </c>
      <c r="F38" s="593"/>
      <c r="G38" s="590">
        <v>22</v>
      </c>
      <c r="H38" s="590"/>
      <c r="I38" s="590">
        <v>23</v>
      </c>
      <c r="J38" s="591"/>
      <c r="K38" s="591">
        <v>24</v>
      </c>
      <c r="L38" s="592"/>
    </row>
    <row r="39" spans="1:12" ht="17.25" customHeight="1">
      <c r="A39" s="597" t="s">
        <v>661</v>
      </c>
      <c r="B39" s="598"/>
      <c r="C39" s="581">
        <v>62</v>
      </c>
      <c r="D39" s="581"/>
      <c r="E39" s="581">
        <v>63</v>
      </c>
      <c r="F39" s="581"/>
      <c r="G39" s="581">
        <v>57</v>
      </c>
      <c r="H39" s="581"/>
      <c r="I39" s="581">
        <v>54</v>
      </c>
      <c r="J39" s="581"/>
      <c r="K39" s="581">
        <v>61</v>
      </c>
      <c r="L39" s="581"/>
    </row>
    <row r="40" spans="1:12" ht="17.25" customHeight="1">
      <c r="A40" s="597" t="s">
        <v>662</v>
      </c>
      <c r="B40" s="598"/>
      <c r="C40" s="581">
        <v>4195</v>
      </c>
      <c r="D40" s="581"/>
      <c r="E40" s="581">
        <v>3974</v>
      </c>
      <c r="F40" s="581"/>
      <c r="G40" s="581">
        <v>4932</v>
      </c>
      <c r="H40" s="581"/>
      <c r="I40" s="581">
        <v>4614</v>
      </c>
      <c r="J40" s="581"/>
      <c r="K40" s="581">
        <v>5178</v>
      </c>
      <c r="L40" s="581"/>
    </row>
    <row r="41" spans="1:12" ht="16.5" customHeight="1">
      <c r="A41" s="12"/>
      <c r="B41" s="12"/>
      <c r="C41" s="12"/>
      <c r="D41" s="12"/>
      <c r="E41" s="12"/>
      <c r="F41" s="12"/>
      <c r="G41" s="12"/>
      <c r="H41" s="12"/>
      <c r="I41" s="12"/>
      <c r="K41" s="13"/>
      <c r="L41" s="45" t="s">
        <v>574</v>
      </c>
    </row>
  </sheetData>
  <sheetProtection/>
  <mergeCells count="40">
    <mergeCell ref="A34:B34"/>
    <mergeCell ref="A35:B35"/>
    <mergeCell ref="A1:L1"/>
    <mergeCell ref="A20:L20"/>
    <mergeCell ref="A4:A5"/>
    <mergeCell ref="B4:B5"/>
    <mergeCell ref="C4:C5"/>
    <mergeCell ref="D4:J4"/>
    <mergeCell ref="A30:B30"/>
    <mergeCell ref="A31:B31"/>
    <mergeCell ref="A38:B38"/>
    <mergeCell ref="A40:B40"/>
    <mergeCell ref="A39:B39"/>
    <mergeCell ref="A33:B33"/>
    <mergeCell ref="A27:B27"/>
    <mergeCell ref="A25:B25"/>
    <mergeCell ref="A26:B26"/>
    <mergeCell ref="A28:B28"/>
    <mergeCell ref="A29:B29"/>
    <mergeCell ref="A32:B32"/>
    <mergeCell ref="K4:K5"/>
    <mergeCell ref="L4:L5"/>
    <mergeCell ref="A23:B24"/>
    <mergeCell ref="I38:J38"/>
    <mergeCell ref="K38:L38"/>
    <mergeCell ref="C38:D38"/>
    <mergeCell ref="E38:F38"/>
    <mergeCell ref="C23:G23"/>
    <mergeCell ref="H23:L23"/>
    <mergeCell ref="G38:H38"/>
    <mergeCell ref="I39:J39"/>
    <mergeCell ref="I40:J40"/>
    <mergeCell ref="K39:L39"/>
    <mergeCell ref="C39:D39"/>
    <mergeCell ref="E39:F39"/>
    <mergeCell ref="K40:L40"/>
    <mergeCell ref="C40:D40"/>
    <mergeCell ref="E40:F40"/>
    <mergeCell ref="G40:H40"/>
    <mergeCell ref="G39:H39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K71" sqref="K71"/>
    </sheetView>
  </sheetViews>
  <sheetFormatPr defaultColWidth="9.00390625" defaultRowHeight="13.5"/>
  <cols>
    <col min="1" max="1" width="9.625" style="368" customWidth="1"/>
    <col min="2" max="2" width="1.875" style="368" customWidth="1"/>
    <col min="3" max="3" width="21.75390625" style="368" customWidth="1"/>
    <col min="4" max="5" width="10.875" style="368" customWidth="1"/>
    <col min="6" max="6" width="21.75390625" style="368" customWidth="1"/>
    <col min="7" max="7" width="6.625" style="368" customWidth="1"/>
    <col min="8" max="16384" width="9.00390625" style="368" customWidth="1"/>
  </cols>
  <sheetData>
    <row r="1" spans="1:7" ht="24">
      <c r="A1" s="624" t="s">
        <v>623</v>
      </c>
      <c r="B1" s="624"/>
      <c r="C1" s="624"/>
      <c r="D1" s="624"/>
      <c r="E1" s="624"/>
      <c r="F1" s="624"/>
      <c r="G1" s="367"/>
    </row>
    <row r="2" ht="16.5" customHeight="1"/>
    <row r="3" spans="1:6" ht="36" customHeight="1">
      <c r="A3" s="625" t="s">
        <v>568</v>
      </c>
      <c r="B3" s="626"/>
      <c r="C3" s="627" t="s">
        <v>294</v>
      </c>
      <c r="D3" s="627"/>
      <c r="E3" s="627" t="s">
        <v>295</v>
      </c>
      <c r="F3" s="633"/>
    </row>
    <row r="4" spans="1:6" ht="24" customHeight="1">
      <c r="A4" s="370" t="s">
        <v>489</v>
      </c>
      <c r="B4" s="371"/>
      <c r="C4" s="632">
        <v>189807</v>
      </c>
      <c r="D4" s="632"/>
      <c r="E4" s="632">
        <v>3958</v>
      </c>
      <c r="F4" s="632"/>
    </row>
    <row r="5" spans="1:6" ht="24" customHeight="1">
      <c r="A5" s="372">
        <v>55</v>
      </c>
      <c r="B5" s="371"/>
      <c r="C5" s="632">
        <v>214662</v>
      </c>
      <c r="D5" s="632"/>
      <c r="E5" s="632">
        <v>6383</v>
      </c>
      <c r="F5" s="632"/>
    </row>
    <row r="6" spans="1:6" ht="24" customHeight="1">
      <c r="A6" s="372">
        <v>60</v>
      </c>
      <c r="B6" s="371"/>
      <c r="C6" s="632">
        <v>235725</v>
      </c>
      <c r="D6" s="632"/>
      <c r="E6" s="632">
        <v>3740</v>
      </c>
      <c r="F6" s="632"/>
    </row>
    <row r="7" spans="1:6" ht="24" customHeight="1">
      <c r="A7" s="370" t="s">
        <v>490</v>
      </c>
      <c r="B7" s="371"/>
      <c r="C7" s="622">
        <v>256090</v>
      </c>
      <c r="D7" s="622"/>
      <c r="E7" s="632">
        <v>3924</v>
      </c>
      <c r="F7" s="632"/>
    </row>
    <row r="8" spans="1:6" ht="24" customHeight="1">
      <c r="A8" s="372">
        <v>7</v>
      </c>
      <c r="B8" s="371"/>
      <c r="C8" s="622">
        <v>277261</v>
      </c>
      <c r="D8" s="622"/>
      <c r="E8" s="632">
        <v>4189</v>
      </c>
      <c r="F8" s="632"/>
    </row>
    <row r="9" spans="1:6" ht="24" customHeight="1">
      <c r="A9" s="372">
        <v>12</v>
      </c>
      <c r="B9" s="371"/>
      <c r="C9" s="621">
        <v>294874</v>
      </c>
      <c r="D9" s="622"/>
      <c r="E9" s="622">
        <v>3743</v>
      </c>
      <c r="F9" s="622"/>
    </row>
    <row r="10" spans="1:6" ht="24" customHeight="1">
      <c r="A10" s="372">
        <v>17</v>
      </c>
      <c r="B10" s="370"/>
      <c r="C10" s="621">
        <v>319314</v>
      </c>
      <c r="D10" s="622"/>
      <c r="E10" s="622">
        <v>4715</v>
      </c>
      <c r="F10" s="622"/>
    </row>
    <row r="11" spans="1:6" ht="24" customHeight="1">
      <c r="A11" s="372">
        <v>20</v>
      </c>
      <c r="B11" s="370"/>
      <c r="C11" s="621">
        <v>324303</v>
      </c>
      <c r="D11" s="622"/>
      <c r="E11" s="622">
        <v>1530</v>
      </c>
      <c r="F11" s="622"/>
    </row>
    <row r="12" spans="1:6" ht="24" customHeight="1">
      <c r="A12" s="372">
        <v>21</v>
      </c>
      <c r="B12" s="370"/>
      <c r="C12" s="621">
        <v>325112</v>
      </c>
      <c r="D12" s="622"/>
      <c r="E12" s="622">
        <v>809</v>
      </c>
      <c r="F12" s="622"/>
    </row>
    <row r="13" spans="1:6" ht="24" customHeight="1">
      <c r="A13" s="372">
        <v>22</v>
      </c>
      <c r="B13" s="370"/>
      <c r="C13" s="621">
        <v>326125</v>
      </c>
      <c r="D13" s="622"/>
      <c r="E13" s="622">
        <v>1013</v>
      </c>
      <c r="F13" s="622"/>
    </row>
    <row r="14" spans="1:6" ht="24" customHeight="1">
      <c r="A14" s="372">
        <v>23</v>
      </c>
      <c r="B14" s="370"/>
      <c r="C14" s="621">
        <v>326757</v>
      </c>
      <c r="D14" s="622"/>
      <c r="E14" s="622">
        <v>632</v>
      </c>
      <c r="F14" s="622"/>
    </row>
    <row r="15" spans="1:6" ht="24" customHeight="1">
      <c r="A15" s="373">
        <v>24</v>
      </c>
      <c r="B15" s="374"/>
      <c r="C15" s="630">
        <v>327667</v>
      </c>
      <c r="D15" s="631"/>
      <c r="E15" s="631">
        <v>910</v>
      </c>
      <c r="F15" s="631"/>
    </row>
    <row r="16" spans="1:6" s="377" customFormat="1" ht="16.5" customHeight="1">
      <c r="A16" s="370"/>
      <c r="B16" s="370"/>
      <c r="C16" s="623"/>
      <c r="D16" s="623"/>
      <c r="E16" s="375"/>
      <c r="F16" s="376" t="s">
        <v>572</v>
      </c>
    </row>
    <row r="17" ht="34.5" customHeight="1"/>
    <row r="18" spans="1:7" ht="24">
      <c r="A18" s="624" t="s">
        <v>624</v>
      </c>
      <c r="B18" s="624"/>
      <c r="C18" s="624"/>
      <c r="D18" s="624"/>
      <c r="E18" s="624"/>
      <c r="F18" s="624"/>
      <c r="G18" s="367"/>
    </row>
    <row r="19" ht="16.5" customHeight="1"/>
    <row r="20" spans="1:6" ht="36" customHeight="1">
      <c r="A20" s="625" t="s">
        <v>568</v>
      </c>
      <c r="B20" s="626"/>
      <c r="C20" s="53" t="s">
        <v>296</v>
      </c>
      <c r="D20" s="627" t="s">
        <v>297</v>
      </c>
      <c r="E20" s="627"/>
      <c r="F20" s="369" t="s">
        <v>298</v>
      </c>
    </row>
    <row r="21" spans="1:6" ht="24" customHeight="1">
      <c r="A21" s="370" t="s">
        <v>488</v>
      </c>
      <c r="B21" s="371"/>
      <c r="C21" s="54">
        <f>SUM(D21:F21)</f>
        <v>13994</v>
      </c>
      <c r="D21" s="628">
        <v>1121</v>
      </c>
      <c r="E21" s="628"/>
      <c r="F21" s="378">
        <v>12873</v>
      </c>
    </row>
    <row r="22" spans="1:8" ht="24" customHeight="1">
      <c r="A22" s="372">
        <v>55</v>
      </c>
      <c r="B22" s="371"/>
      <c r="C22" s="54">
        <f aca="true" t="shared" si="0" ref="C22:C32">SUM(D22:F22)</f>
        <v>13806</v>
      </c>
      <c r="D22" s="628">
        <v>2324</v>
      </c>
      <c r="E22" s="628"/>
      <c r="F22" s="378">
        <v>11482</v>
      </c>
      <c r="H22" s="377"/>
    </row>
    <row r="23" spans="1:6" ht="24" customHeight="1">
      <c r="A23" s="372">
        <v>60</v>
      </c>
      <c r="B23" s="371"/>
      <c r="C23" s="54">
        <f t="shared" si="0"/>
        <v>12058</v>
      </c>
      <c r="D23" s="628">
        <v>1631</v>
      </c>
      <c r="E23" s="628"/>
      <c r="F23" s="378">
        <v>10427</v>
      </c>
    </row>
    <row r="24" spans="1:6" ht="24" customHeight="1">
      <c r="A24" s="370" t="s">
        <v>331</v>
      </c>
      <c r="B24" s="371"/>
      <c r="C24" s="55">
        <f t="shared" si="0"/>
        <v>16246</v>
      </c>
      <c r="D24" s="629">
        <v>3256</v>
      </c>
      <c r="E24" s="629"/>
      <c r="F24" s="379">
        <v>12990</v>
      </c>
    </row>
    <row r="25" spans="1:6" ht="24" customHeight="1">
      <c r="A25" s="372">
        <v>7</v>
      </c>
      <c r="B25" s="371"/>
      <c r="C25" s="55">
        <f t="shared" si="0"/>
        <v>7779</v>
      </c>
      <c r="D25" s="629">
        <v>1297</v>
      </c>
      <c r="E25" s="629"/>
      <c r="F25" s="379">
        <v>6482</v>
      </c>
    </row>
    <row r="26" spans="1:6" ht="24" customHeight="1">
      <c r="A26" s="372">
        <v>12</v>
      </c>
      <c r="B26" s="371"/>
      <c r="C26" s="55">
        <f t="shared" si="0"/>
        <v>14644</v>
      </c>
      <c r="D26" s="629">
        <v>7380</v>
      </c>
      <c r="E26" s="629"/>
      <c r="F26" s="379">
        <v>7264</v>
      </c>
    </row>
    <row r="27" spans="1:6" ht="24" customHeight="1">
      <c r="A27" s="372">
        <v>17</v>
      </c>
      <c r="B27" s="371"/>
      <c r="C27" s="55">
        <f t="shared" si="0"/>
        <v>8768</v>
      </c>
      <c r="D27" s="619">
        <v>4315</v>
      </c>
      <c r="E27" s="619"/>
      <c r="F27" s="379">
        <v>4453</v>
      </c>
    </row>
    <row r="28" spans="1:6" ht="24" customHeight="1">
      <c r="A28" s="372">
        <v>20</v>
      </c>
      <c r="B28" s="371"/>
      <c r="C28" s="56">
        <f>SUM(D28:F28)</f>
        <v>6048</v>
      </c>
      <c r="D28" s="619">
        <v>4737</v>
      </c>
      <c r="E28" s="619"/>
      <c r="F28" s="379">
        <v>1311</v>
      </c>
    </row>
    <row r="29" spans="1:6" ht="24" customHeight="1">
      <c r="A29" s="372">
        <v>21</v>
      </c>
      <c r="B29" s="370"/>
      <c r="C29" s="56">
        <f>SUM(D29:F29)</f>
        <v>3392</v>
      </c>
      <c r="D29" s="619">
        <v>2945</v>
      </c>
      <c r="E29" s="619"/>
      <c r="F29" s="379">
        <v>447</v>
      </c>
    </row>
    <row r="30" spans="1:6" ht="24" customHeight="1">
      <c r="A30" s="372">
        <v>22</v>
      </c>
      <c r="B30" s="371"/>
      <c r="C30" s="56">
        <f>SUM(D30:F30)</f>
        <v>3411</v>
      </c>
      <c r="D30" s="619">
        <v>2922</v>
      </c>
      <c r="E30" s="619"/>
      <c r="F30" s="379">
        <v>489</v>
      </c>
    </row>
    <row r="31" spans="1:6" ht="24" customHeight="1">
      <c r="A31" s="372">
        <v>23</v>
      </c>
      <c r="B31" s="371"/>
      <c r="C31" s="56">
        <f>SUM(D31:F31)</f>
        <v>4047</v>
      </c>
      <c r="D31" s="619">
        <v>3212</v>
      </c>
      <c r="E31" s="619"/>
      <c r="F31" s="379">
        <v>835</v>
      </c>
    </row>
    <row r="32" spans="1:6" ht="24" customHeight="1">
      <c r="A32" s="373">
        <v>24</v>
      </c>
      <c r="B32" s="380"/>
      <c r="C32" s="381">
        <f t="shared" si="0"/>
        <v>3661</v>
      </c>
      <c r="D32" s="620">
        <v>3292</v>
      </c>
      <c r="E32" s="620"/>
      <c r="F32" s="382">
        <v>369</v>
      </c>
    </row>
    <row r="33" ht="13.5">
      <c r="F33" s="376" t="s">
        <v>572</v>
      </c>
    </row>
    <row r="40" ht="13.5">
      <c r="C40" s="383"/>
    </row>
  </sheetData>
  <sheetProtection/>
  <mergeCells count="44">
    <mergeCell ref="A1:F1"/>
    <mergeCell ref="A3:B3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5:D15"/>
    <mergeCell ref="E15:F15"/>
    <mergeCell ref="C11:D11"/>
    <mergeCell ref="E11:F11"/>
    <mergeCell ref="C12:D12"/>
    <mergeCell ref="E12:F12"/>
    <mergeCell ref="C13:D13"/>
    <mergeCell ref="E13:F13"/>
    <mergeCell ref="D30:E30"/>
    <mergeCell ref="D21:E21"/>
    <mergeCell ref="D22:E22"/>
    <mergeCell ref="D23:E23"/>
    <mergeCell ref="D24:E24"/>
    <mergeCell ref="D25:E25"/>
    <mergeCell ref="D26:E26"/>
    <mergeCell ref="D29:E29"/>
    <mergeCell ref="D31:E31"/>
    <mergeCell ref="D27:E27"/>
    <mergeCell ref="D32:E32"/>
    <mergeCell ref="D28:E28"/>
    <mergeCell ref="C14:D14"/>
    <mergeCell ref="E14:F14"/>
    <mergeCell ref="C16:D16"/>
    <mergeCell ref="A18:F18"/>
    <mergeCell ref="A20:B20"/>
    <mergeCell ref="D20:E20"/>
  </mergeCells>
  <printOptions/>
  <pageMargins left="1.1811023622047245" right="1.1811023622047245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K71" sqref="K71"/>
    </sheetView>
  </sheetViews>
  <sheetFormatPr defaultColWidth="9.00390625" defaultRowHeight="13.5"/>
  <cols>
    <col min="1" max="1" width="13.50390625" style="317" customWidth="1"/>
    <col min="2" max="2" width="13.125" style="317" customWidth="1"/>
    <col min="3" max="4" width="6.75390625" style="317" customWidth="1"/>
    <col min="5" max="8" width="6.375" style="317" customWidth="1"/>
    <col min="9" max="10" width="6.75390625" style="317" customWidth="1"/>
    <col min="11" max="12" width="6.375" style="317" customWidth="1"/>
    <col min="13" max="16384" width="9.00390625" style="317" customWidth="1"/>
  </cols>
  <sheetData>
    <row r="1" spans="1:12" ht="24">
      <c r="A1" s="638" t="s">
        <v>625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ht="9" customHeight="1"/>
    <row r="3" spans="1:2" ht="16.5" customHeight="1">
      <c r="A3" s="662" t="s">
        <v>299</v>
      </c>
      <c r="B3" s="662"/>
    </row>
    <row r="4" spans="1:12" ht="16.5" customHeight="1">
      <c r="A4" s="634" t="s">
        <v>657</v>
      </c>
      <c r="B4" s="635"/>
      <c r="C4" s="640" t="s">
        <v>300</v>
      </c>
      <c r="D4" s="641"/>
      <c r="E4" s="641"/>
      <c r="F4" s="641"/>
      <c r="G4" s="641"/>
      <c r="H4" s="656"/>
      <c r="I4" s="650" t="s">
        <v>301</v>
      </c>
      <c r="J4" s="650"/>
      <c r="K4" s="640"/>
      <c r="L4" s="318"/>
    </row>
    <row r="5" spans="1:12" ht="16.5" customHeight="1">
      <c r="A5" s="636"/>
      <c r="B5" s="637"/>
      <c r="C5" s="664" t="s">
        <v>302</v>
      </c>
      <c r="D5" s="664"/>
      <c r="E5" s="654" t="s">
        <v>303</v>
      </c>
      <c r="F5" s="658"/>
      <c r="G5" s="654" t="s">
        <v>304</v>
      </c>
      <c r="H5" s="658"/>
      <c r="I5" s="663" t="s">
        <v>302</v>
      </c>
      <c r="J5" s="663"/>
      <c r="K5" s="654" t="s">
        <v>303</v>
      </c>
      <c r="L5" s="655"/>
    </row>
    <row r="6" spans="1:12" ht="16.5" customHeight="1">
      <c r="A6" s="350"/>
      <c r="B6" s="351"/>
      <c r="C6" s="202"/>
      <c r="D6" s="202"/>
      <c r="E6" s="639"/>
      <c r="F6" s="639"/>
      <c r="G6" s="639"/>
      <c r="H6" s="649"/>
      <c r="I6" s="202"/>
      <c r="J6" s="202"/>
      <c r="K6" s="639"/>
      <c r="L6" s="639"/>
    </row>
    <row r="7" spans="1:12" ht="16.5" customHeight="1">
      <c r="A7" s="659" t="s">
        <v>674</v>
      </c>
      <c r="B7" s="353" t="s">
        <v>675</v>
      </c>
      <c r="C7" s="644">
        <f>SUM(E7:H7)</f>
        <v>691690</v>
      </c>
      <c r="D7" s="645"/>
      <c r="E7" s="639">
        <v>466859</v>
      </c>
      <c r="F7" s="639"/>
      <c r="G7" s="639">
        <v>224831</v>
      </c>
      <c r="H7" s="649"/>
      <c r="I7" s="644">
        <f>SUM(K7,'127'!A7)</f>
        <v>540455</v>
      </c>
      <c r="J7" s="645"/>
      <c r="K7" s="639">
        <v>397574</v>
      </c>
      <c r="L7" s="639"/>
    </row>
    <row r="8" spans="1:12" ht="16.5" customHeight="1">
      <c r="A8" s="659"/>
      <c r="B8" s="353" t="s">
        <v>676</v>
      </c>
      <c r="C8" s="644">
        <f>SUM(E8:H8)</f>
        <v>1257143</v>
      </c>
      <c r="D8" s="645"/>
      <c r="E8" s="639">
        <v>1009344</v>
      </c>
      <c r="F8" s="639"/>
      <c r="G8" s="639">
        <v>247799</v>
      </c>
      <c r="H8" s="649"/>
      <c r="I8" s="644">
        <f>SUM(K8,'127'!A8)</f>
        <v>1120566</v>
      </c>
      <c r="J8" s="645"/>
      <c r="K8" s="639">
        <v>926526</v>
      </c>
      <c r="L8" s="639"/>
    </row>
    <row r="9" spans="1:12" ht="16.5" customHeight="1">
      <c r="A9" s="659"/>
      <c r="B9" s="353" t="s">
        <v>677</v>
      </c>
      <c r="C9" s="644">
        <v>270106</v>
      </c>
      <c r="D9" s="645"/>
      <c r="E9" s="639" t="s">
        <v>678</v>
      </c>
      <c r="F9" s="639"/>
      <c r="G9" s="639" t="s">
        <v>678</v>
      </c>
      <c r="H9" s="649"/>
      <c r="I9" s="644">
        <v>231894</v>
      </c>
      <c r="J9" s="645"/>
      <c r="K9" s="639" t="s">
        <v>678</v>
      </c>
      <c r="L9" s="639"/>
    </row>
    <row r="10" spans="1:12" s="328" customFormat="1" ht="16.5" customHeight="1">
      <c r="A10" s="354"/>
      <c r="B10" s="351"/>
      <c r="C10" s="204"/>
      <c r="D10" s="204"/>
      <c r="E10" s="639"/>
      <c r="F10" s="639"/>
      <c r="G10" s="639"/>
      <c r="H10" s="649"/>
      <c r="I10" s="204"/>
      <c r="J10" s="204"/>
      <c r="K10" s="639"/>
      <c r="L10" s="639"/>
    </row>
    <row r="11" spans="1:12" ht="16.5" customHeight="1">
      <c r="A11" s="659" t="s">
        <v>451</v>
      </c>
      <c r="B11" s="353" t="s">
        <v>675</v>
      </c>
      <c r="C11" s="644">
        <f>SUM(E11:H11)</f>
        <v>756844</v>
      </c>
      <c r="D11" s="645"/>
      <c r="E11" s="639">
        <v>518739</v>
      </c>
      <c r="F11" s="639"/>
      <c r="G11" s="639">
        <v>238105</v>
      </c>
      <c r="H11" s="649"/>
      <c r="I11" s="644">
        <f>SUM(K11,'127'!A11)</f>
        <v>605937</v>
      </c>
      <c r="J11" s="645"/>
      <c r="K11" s="639">
        <v>448045</v>
      </c>
      <c r="L11" s="639"/>
    </row>
    <row r="12" spans="1:12" ht="16.5" customHeight="1">
      <c r="A12" s="659"/>
      <c r="B12" s="355" t="s">
        <v>679</v>
      </c>
      <c r="C12" s="644">
        <v>11011</v>
      </c>
      <c r="D12" s="645"/>
      <c r="E12" s="639" t="s">
        <v>678</v>
      </c>
      <c r="F12" s="639"/>
      <c r="G12" s="639" t="s">
        <v>678</v>
      </c>
      <c r="H12" s="649"/>
      <c r="I12" s="203"/>
      <c r="J12" s="205"/>
      <c r="K12" s="639"/>
      <c r="L12" s="639"/>
    </row>
    <row r="13" spans="1:12" ht="16.5" customHeight="1">
      <c r="A13" s="659"/>
      <c r="B13" s="353" t="s">
        <v>676</v>
      </c>
      <c r="C13" s="644">
        <f>SUM(E13:H13)</f>
        <v>1302708</v>
      </c>
      <c r="D13" s="645"/>
      <c r="E13" s="639">
        <v>1030671</v>
      </c>
      <c r="F13" s="639"/>
      <c r="G13" s="639">
        <v>272037</v>
      </c>
      <c r="H13" s="649"/>
      <c r="I13" s="644">
        <f>SUM(K13,'127'!A13)</f>
        <v>1184962</v>
      </c>
      <c r="J13" s="645"/>
      <c r="K13" s="639">
        <v>952317</v>
      </c>
      <c r="L13" s="639"/>
    </row>
    <row r="14" spans="1:12" s="328" customFormat="1" ht="16.5" customHeight="1">
      <c r="A14" s="647"/>
      <c r="B14" s="353" t="s">
        <v>677</v>
      </c>
      <c r="C14" s="644">
        <v>265030</v>
      </c>
      <c r="D14" s="645"/>
      <c r="E14" s="639" t="s">
        <v>678</v>
      </c>
      <c r="F14" s="639"/>
      <c r="G14" s="639" t="s">
        <v>678</v>
      </c>
      <c r="H14" s="649"/>
      <c r="I14" s="644">
        <v>235752</v>
      </c>
      <c r="J14" s="645"/>
      <c r="K14" s="639" t="s">
        <v>678</v>
      </c>
      <c r="L14" s="639"/>
    </row>
    <row r="15" spans="1:12" ht="16.5" customHeight="1">
      <c r="A15" s="357"/>
      <c r="B15" s="353"/>
      <c r="C15" s="644"/>
      <c r="D15" s="645"/>
      <c r="E15" s="639"/>
      <c r="F15" s="639"/>
      <c r="G15" s="639"/>
      <c r="H15" s="649"/>
      <c r="I15" s="644"/>
      <c r="J15" s="645"/>
      <c r="K15" s="639"/>
      <c r="L15" s="639"/>
    </row>
    <row r="16" spans="1:12" ht="16.5" customHeight="1">
      <c r="A16" s="659" t="s">
        <v>680</v>
      </c>
      <c r="B16" s="353" t="s">
        <v>675</v>
      </c>
      <c r="C16" s="644">
        <f>SUM(E16:H16)</f>
        <v>811877</v>
      </c>
      <c r="D16" s="645"/>
      <c r="E16" s="639">
        <v>553479</v>
      </c>
      <c r="F16" s="639"/>
      <c r="G16" s="639">
        <v>258398</v>
      </c>
      <c r="H16" s="649"/>
      <c r="I16" s="644">
        <f>SUM(K16,'127'!A16)</f>
        <v>641356</v>
      </c>
      <c r="J16" s="645"/>
      <c r="K16" s="639">
        <v>472529</v>
      </c>
      <c r="L16" s="639"/>
    </row>
    <row r="17" spans="1:12" ht="16.5" customHeight="1">
      <c r="A17" s="647"/>
      <c r="B17" s="353" t="s">
        <v>676</v>
      </c>
      <c r="C17" s="644">
        <f>SUM(E17:H17)</f>
        <v>1130374</v>
      </c>
      <c r="D17" s="645"/>
      <c r="E17" s="639">
        <v>878661</v>
      </c>
      <c r="F17" s="639"/>
      <c r="G17" s="639">
        <v>251713</v>
      </c>
      <c r="H17" s="649"/>
      <c r="I17" s="644">
        <f>SUM(K17,'127'!A17)</f>
        <v>1011481</v>
      </c>
      <c r="J17" s="645"/>
      <c r="K17" s="639">
        <v>801751</v>
      </c>
      <c r="L17" s="639"/>
    </row>
    <row r="18" spans="1:12" ht="16.5" customHeight="1">
      <c r="A18" s="647"/>
      <c r="B18" s="353" t="s">
        <v>677</v>
      </c>
      <c r="C18" s="644">
        <f>SUM(E18:H18)</f>
        <v>319562</v>
      </c>
      <c r="D18" s="645"/>
      <c r="E18" s="639">
        <v>279034</v>
      </c>
      <c r="F18" s="639"/>
      <c r="G18" s="639">
        <v>40528</v>
      </c>
      <c r="H18" s="649"/>
      <c r="I18" s="644">
        <f>SUM(K18,'127'!A18)</f>
        <v>283322</v>
      </c>
      <c r="J18" s="645"/>
      <c r="K18" s="639">
        <v>253428</v>
      </c>
      <c r="L18" s="639"/>
    </row>
    <row r="19" spans="1:12" ht="16.5" customHeight="1">
      <c r="A19" s="352"/>
      <c r="B19" s="353"/>
      <c r="C19" s="644"/>
      <c r="D19" s="645"/>
      <c r="E19" s="639"/>
      <c r="F19" s="639"/>
      <c r="G19" s="639"/>
      <c r="H19" s="647"/>
      <c r="I19" s="644"/>
      <c r="J19" s="645"/>
      <c r="K19" s="639"/>
      <c r="L19" s="639"/>
    </row>
    <row r="20" spans="1:12" ht="16.5" customHeight="1">
      <c r="A20" s="659" t="s">
        <v>681</v>
      </c>
      <c r="B20" s="353" t="s">
        <v>675</v>
      </c>
      <c r="C20" s="644">
        <f>SUM(E20:H20)</f>
        <v>817247</v>
      </c>
      <c r="D20" s="645"/>
      <c r="E20" s="639">
        <v>558097</v>
      </c>
      <c r="F20" s="639"/>
      <c r="G20" s="639">
        <v>259150</v>
      </c>
      <c r="H20" s="647"/>
      <c r="I20" s="644">
        <f>SUM(K20,'127'!A20)</f>
        <v>644161</v>
      </c>
      <c r="J20" s="645"/>
      <c r="K20" s="639">
        <v>476336</v>
      </c>
      <c r="L20" s="639"/>
    </row>
    <row r="21" spans="1:12" ht="16.5" customHeight="1">
      <c r="A21" s="647"/>
      <c r="B21" s="353" t="s">
        <v>676</v>
      </c>
      <c r="C21" s="644">
        <f>SUM(E21:H21)</f>
        <v>1180283</v>
      </c>
      <c r="D21" s="645"/>
      <c r="E21" s="639">
        <v>927276</v>
      </c>
      <c r="F21" s="639"/>
      <c r="G21" s="639">
        <v>253007</v>
      </c>
      <c r="H21" s="647"/>
      <c r="I21" s="644">
        <f>SUM(K21,'127'!A21)</f>
        <v>1056275</v>
      </c>
      <c r="J21" s="645"/>
      <c r="K21" s="639">
        <v>845273</v>
      </c>
      <c r="L21" s="639"/>
    </row>
    <row r="22" spans="1:12" ht="16.5" customHeight="1">
      <c r="A22" s="647"/>
      <c r="B22" s="353" t="s">
        <v>677</v>
      </c>
      <c r="C22" s="644">
        <f>SUM(E22:H22)</f>
        <v>337919</v>
      </c>
      <c r="D22" s="645"/>
      <c r="E22" s="657">
        <v>294966</v>
      </c>
      <c r="F22" s="657"/>
      <c r="G22" s="639">
        <v>42953</v>
      </c>
      <c r="H22" s="647"/>
      <c r="I22" s="644">
        <f>SUM(K22,'127'!A22)</f>
        <v>298731</v>
      </c>
      <c r="J22" s="645"/>
      <c r="K22" s="639">
        <v>267480</v>
      </c>
      <c r="L22" s="639"/>
    </row>
    <row r="23" spans="1:12" ht="16.5" customHeight="1">
      <c r="A23" s="356"/>
      <c r="B23" s="353"/>
      <c r="C23" s="203"/>
      <c r="D23" s="204"/>
      <c r="E23" s="358"/>
      <c r="F23" s="358"/>
      <c r="G23" s="330"/>
      <c r="H23" s="356"/>
      <c r="I23" s="203"/>
      <c r="J23" s="204"/>
      <c r="K23" s="330"/>
      <c r="L23" s="330"/>
    </row>
    <row r="24" spans="1:12" ht="16.5" customHeight="1">
      <c r="A24" s="659" t="s">
        <v>682</v>
      </c>
      <c r="B24" s="353" t="s">
        <v>675</v>
      </c>
      <c r="C24" s="644">
        <f>SUM(E24:H24)</f>
        <v>803427</v>
      </c>
      <c r="D24" s="645"/>
      <c r="E24" s="639">
        <v>553559</v>
      </c>
      <c r="F24" s="639"/>
      <c r="G24" s="639">
        <v>249868</v>
      </c>
      <c r="H24" s="647"/>
      <c r="I24" s="644">
        <f>SUM(K24,'127'!A24)</f>
        <v>632079</v>
      </c>
      <c r="J24" s="645"/>
      <c r="K24" s="639">
        <v>470268</v>
      </c>
      <c r="L24" s="639"/>
    </row>
    <row r="25" spans="1:12" ht="16.5" customHeight="1">
      <c r="A25" s="647"/>
      <c r="B25" s="353" t="s">
        <v>676</v>
      </c>
      <c r="C25" s="644">
        <f>SUM(E25:H25)</f>
        <v>1151579</v>
      </c>
      <c r="D25" s="645"/>
      <c r="E25" s="639">
        <v>902787</v>
      </c>
      <c r="F25" s="639"/>
      <c r="G25" s="639">
        <v>248792</v>
      </c>
      <c r="H25" s="647"/>
      <c r="I25" s="644">
        <f>SUM(K25,'127'!A25)</f>
        <v>1031056</v>
      </c>
      <c r="J25" s="645"/>
      <c r="K25" s="639">
        <v>823243</v>
      </c>
      <c r="L25" s="639"/>
    </row>
    <row r="26" spans="1:12" ht="16.5" customHeight="1">
      <c r="A26" s="647"/>
      <c r="B26" s="353" t="s">
        <v>677</v>
      </c>
      <c r="C26" s="644">
        <f>SUM(E26:H26)</f>
        <v>330679</v>
      </c>
      <c r="D26" s="645"/>
      <c r="E26" s="657">
        <v>288315</v>
      </c>
      <c r="F26" s="657"/>
      <c r="G26" s="639">
        <v>42364</v>
      </c>
      <c r="H26" s="647"/>
      <c r="I26" s="644">
        <f>SUM(K26,'127'!A26)</f>
        <v>291593</v>
      </c>
      <c r="J26" s="645"/>
      <c r="K26" s="639">
        <v>261034</v>
      </c>
      <c r="L26" s="639"/>
    </row>
    <row r="27" spans="1:12" ht="16.5" customHeight="1">
      <c r="A27" s="354"/>
      <c r="B27" s="351"/>
      <c r="C27" s="202"/>
      <c r="D27" s="202"/>
      <c r="E27" s="330"/>
      <c r="F27" s="330"/>
      <c r="G27" s="330"/>
      <c r="H27" s="331"/>
      <c r="I27" s="202"/>
      <c r="J27" s="202"/>
      <c r="K27" s="330"/>
      <c r="L27" s="330"/>
    </row>
    <row r="28" spans="1:12" ht="16.5" customHeight="1">
      <c r="A28" s="659" t="s">
        <v>683</v>
      </c>
      <c r="B28" s="353" t="s">
        <v>675</v>
      </c>
      <c r="C28" s="660">
        <f>SUM(E28:H28)</f>
        <v>827649</v>
      </c>
      <c r="D28" s="661"/>
      <c r="E28" s="639">
        <v>573316</v>
      </c>
      <c r="F28" s="639"/>
      <c r="G28" s="639">
        <v>254333</v>
      </c>
      <c r="H28" s="649"/>
      <c r="I28" s="644">
        <f>SUM(K28,'127'!A28)</f>
        <v>652076</v>
      </c>
      <c r="J28" s="645"/>
      <c r="K28" s="639">
        <v>487873</v>
      </c>
      <c r="L28" s="639"/>
    </row>
    <row r="29" spans="1:12" ht="16.5" customHeight="1">
      <c r="A29" s="659"/>
      <c r="B29" s="353" t="s">
        <v>676</v>
      </c>
      <c r="C29" s="660">
        <f>SUM(E29:H29)</f>
        <v>1149450</v>
      </c>
      <c r="D29" s="661"/>
      <c r="E29" s="639">
        <v>898674</v>
      </c>
      <c r="F29" s="639"/>
      <c r="G29" s="639">
        <v>250776</v>
      </c>
      <c r="H29" s="649"/>
      <c r="I29" s="644">
        <f>SUM(K29,'127'!A29)</f>
        <v>1029619</v>
      </c>
      <c r="J29" s="645"/>
      <c r="K29" s="639">
        <v>817845</v>
      </c>
      <c r="L29" s="639"/>
    </row>
    <row r="30" spans="1:12" ht="16.5" customHeight="1">
      <c r="A30" s="659"/>
      <c r="B30" s="353" t="s">
        <v>677</v>
      </c>
      <c r="C30" s="660">
        <f>SUM(E30:H30)</f>
        <v>324737</v>
      </c>
      <c r="D30" s="661"/>
      <c r="E30" s="639">
        <v>282438</v>
      </c>
      <c r="F30" s="639"/>
      <c r="G30" s="639">
        <v>42299</v>
      </c>
      <c r="H30" s="649"/>
      <c r="I30" s="644">
        <f>SUM(K30,'127'!A30)</f>
        <v>286941</v>
      </c>
      <c r="J30" s="645"/>
      <c r="K30" s="639">
        <v>254864</v>
      </c>
      <c r="L30" s="639"/>
    </row>
    <row r="31" spans="1:12" ht="16.5" customHeight="1">
      <c r="A31" s="357"/>
      <c r="B31" s="353"/>
      <c r="C31" s="644"/>
      <c r="D31" s="645"/>
      <c r="E31" s="639"/>
      <c r="F31" s="639"/>
      <c r="G31" s="639"/>
      <c r="H31" s="649"/>
      <c r="I31" s="644"/>
      <c r="J31" s="645"/>
      <c r="K31" s="639"/>
      <c r="L31" s="639"/>
    </row>
    <row r="32" spans="1:12" ht="16.5" customHeight="1">
      <c r="A32" s="659" t="s">
        <v>684</v>
      </c>
      <c r="B32" s="353" t="s">
        <v>675</v>
      </c>
      <c r="C32" s="660">
        <f>SUM(E32:H32)</f>
        <v>913444</v>
      </c>
      <c r="D32" s="661"/>
      <c r="E32" s="639">
        <v>637966</v>
      </c>
      <c r="F32" s="639"/>
      <c r="G32" s="639">
        <v>275478</v>
      </c>
      <c r="H32" s="649"/>
      <c r="I32" s="644">
        <f>SUM(K32,'127'!A32)</f>
        <v>654650</v>
      </c>
      <c r="J32" s="645"/>
      <c r="K32" s="639">
        <v>490317</v>
      </c>
      <c r="L32" s="639"/>
    </row>
    <row r="33" spans="1:12" ht="16.5" customHeight="1">
      <c r="A33" s="659"/>
      <c r="B33" s="353" t="s">
        <v>676</v>
      </c>
      <c r="C33" s="660">
        <f>SUM(E33:H33)</f>
        <v>1131066</v>
      </c>
      <c r="D33" s="661"/>
      <c r="E33" s="639">
        <v>886825</v>
      </c>
      <c r="F33" s="639"/>
      <c r="G33" s="639">
        <v>244241</v>
      </c>
      <c r="H33" s="649"/>
      <c r="I33" s="644">
        <f>SUM(K33,'127'!A33)</f>
        <v>1011828</v>
      </c>
      <c r="J33" s="645"/>
      <c r="K33" s="639">
        <v>803404</v>
      </c>
      <c r="L33" s="639"/>
    </row>
    <row r="34" spans="1:12" ht="16.5" customHeight="1">
      <c r="A34" s="682"/>
      <c r="B34" s="359" t="s">
        <v>677</v>
      </c>
      <c r="C34" s="680">
        <f>SUM(E34:H34)</f>
        <v>313794</v>
      </c>
      <c r="D34" s="681"/>
      <c r="E34" s="648">
        <v>274106</v>
      </c>
      <c r="F34" s="648"/>
      <c r="G34" s="648">
        <v>39688</v>
      </c>
      <c r="H34" s="667"/>
      <c r="I34" s="665">
        <f>SUM(K34,'127'!A34)</f>
        <v>278056</v>
      </c>
      <c r="J34" s="666"/>
      <c r="K34" s="648">
        <v>246761</v>
      </c>
      <c r="L34" s="648"/>
    </row>
    <row r="35" ht="30" customHeight="1"/>
    <row r="36" spans="1:4" ht="16.5" customHeight="1">
      <c r="A36" s="360" t="s">
        <v>305</v>
      </c>
      <c r="C36" s="360"/>
      <c r="D36" s="360"/>
    </row>
    <row r="37" spans="1:12" ht="32.25" customHeight="1">
      <c r="A37" s="678" t="s">
        <v>657</v>
      </c>
      <c r="B37" s="679"/>
      <c r="C37" s="669" t="s">
        <v>296</v>
      </c>
      <c r="D37" s="670"/>
      <c r="E37" s="670"/>
      <c r="F37" s="671"/>
      <c r="G37" s="650" t="s">
        <v>445</v>
      </c>
      <c r="H37" s="650"/>
      <c r="I37" s="650"/>
      <c r="J37" s="640" t="s">
        <v>446</v>
      </c>
      <c r="K37" s="641"/>
      <c r="L37" s="642"/>
    </row>
    <row r="38" spans="1:12" ht="19.5" customHeight="1">
      <c r="A38" s="674" t="s">
        <v>685</v>
      </c>
      <c r="B38" s="675"/>
      <c r="C38" s="651">
        <v>10263</v>
      </c>
      <c r="D38" s="652"/>
      <c r="E38" s="652"/>
      <c r="F38" s="201"/>
      <c r="G38" s="643" t="s">
        <v>453</v>
      </c>
      <c r="H38" s="643"/>
      <c r="I38" s="336"/>
      <c r="J38" s="646">
        <v>3123</v>
      </c>
      <c r="K38" s="646"/>
      <c r="L38" s="362"/>
    </row>
    <row r="39" spans="1:12" ht="19.5" customHeight="1">
      <c r="A39" s="674">
        <v>17</v>
      </c>
      <c r="B39" s="675"/>
      <c r="C39" s="651">
        <v>11552</v>
      </c>
      <c r="D39" s="652"/>
      <c r="E39" s="652"/>
      <c r="F39" s="201"/>
      <c r="G39" s="643" t="s">
        <v>453</v>
      </c>
      <c r="H39" s="643"/>
      <c r="I39" s="363"/>
      <c r="J39" s="646">
        <v>1666</v>
      </c>
      <c r="K39" s="646"/>
      <c r="L39" s="362"/>
    </row>
    <row r="40" spans="1:12" ht="19.5" customHeight="1">
      <c r="A40" s="674">
        <v>20</v>
      </c>
      <c r="B40" s="675"/>
      <c r="C40" s="651">
        <v>11648</v>
      </c>
      <c r="D40" s="652"/>
      <c r="E40" s="652"/>
      <c r="F40" s="201"/>
      <c r="G40" s="643" t="s">
        <v>453</v>
      </c>
      <c r="H40" s="643"/>
      <c r="I40" s="363"/>
      <c r="J40" s="646">
        <v>748</v>
      </c>
      <c r="K40" s="646"/>
      <c r="L40" s="362"/>
    </row>
    <row r="41" spans="1:12" ht="19.5" customHeight="1">
      <c r="A41" s="674">
        <v>21</v>
      </c>
      <c r="B41" s="675"/>
      <c r="C41" s="651">
        <v>11652</v>
      </c>
      <c r="D41" s="652"/>
      <c r="E41" s="652"/>
      <c r="F41" s="201"/>
      <c r="G41" s="643" t="s">
        <v>453</v>
      </c>
      <c r="H41" s="643"/>
      <c r="I41" s="363"/>
      <c r="J41" s="646">
        <v>595</v>
      </c>
      <c r="K41" s="646"/>
      <c r="L41" s="362"/>
    </row>
    <row r="42" spans="1:12" ht="19.5" customHeight="1">
      <c r="A42" s="674">
        <v>22</v>
      </c>
      <c r="B42" s="675"/>
      <c r="C42" s="651">
        <v>12347</v>
      </c>
      <c r="D42" s="652"/>
      <c r="E42" s="652"/>
      <c r="F42" s="201"/>
      <c r="G42" s="643" t="s">
        <v>453</v>
      </c>
      <c r="H42" s="643"/>
      <c r="I42" s="361"/>
      <c r="J42" s="646">
        <v>591</v>
      </c>
      <c r="K42" s="646"/>
      <c r="L42" s="362"/>
    </row>
    <row r="43" spans="1:12" s="328" customFormat="1" ht="19.5" customHeight="1">
      <c r="A43" s="674">
        <v>23</v>
      </c>
      <c r="B43" s="675"/>
      <c r="C43" s="651">
        <v>12549</v>
      </c>
      <c r="D43" s="652"/>
      <c r="E43" s="652"/>
      <c r="F43" s="201"/>
      <c r="G43" s="643" t="s">
        <v>453</v>
      </c>
      <c r="H43" s="643"/>
      <c r="I43" s="361"/>
      <c r="J43" s="646">
        <v>588</v>
      </c>
      <c r="K43" s="646"/>
      <c r="L43" s="362"/>
    </row>
    <row r="44" spans="1:12" ht="19.5" customHeight="1">
      <c r="A44" s="672">
        <v>24</v>
      </c>
      <c r="B44" s="673"/>
      <c r="C44" s="676">
        <v>12716</v>
      </c>
      <c r="D44" s="677"/>
      <c r="E44" s="677"/>
      <c r="F44" s="364"/>
      <c r="G44" s="653" t="s">
        <v>453</v>
      </c>
      <c r="H44" s="653"/>
      <c r="I44" s="365"/>
      <c r="J44" s="668">
        <v>584</v>
      </c>
      <c r="K44" s="668"/>
      <c r="L44" s="366"/>
    </row>
    <row r="45" ht="16.5" customHeight="1"/>
  </sheetData>
  <sheetProtection/>
  <mergeCells count="179">
    <mergeCell ref="A41:B41"/>
    <mergeCell ref="A38:B38"/>
    <mergeCell ref="A37:B37"/>
    <mergeCell ref="A39:B39"/>
    <mergeCell ref="C34:D34"/>
    <mergeCell ref="C20:D20"/>
    <mergeCell ref="C31:D31"/>
    <mergeCell ref="A32:A34"/>
    <mergeCell ref="C41:E41"/>
    <mergeCell ref="E32:F32"/>
    <mergeCell ref="E33:F33"/>
    <mergeCell ref="E34:F34"/>
    <mergeCell ref="C14:D14"/>
    <mergeCell ref="C22:D22"/>
    <mergeCell ref="C33:D33"/>
    <mergeCell ref="C16:D16"/>
    <mergeCell ref="C17:D17"/>
    <mergeCell ref="C19:D19"/>
    <mergeCell ref="E30:F30"/>
    <mergeCell ref="C30:D30"/>
    <mergeCell ref="C42:E42"/>
    <mergeCell ref="C38:E38"/>
    <mergeCell ref="C37:F37"/>
    <mergeCell ref="A44:B44"/>
    <mergeCell ref="A40:B40"/>
    <mergeCell ref="A42:B42"/>
    <mergeCell ref="C39:E39"/>
    <mergeCell ref="C44:E44"/>
    <mergeCell ref="A43:B43"/>
    <mergeCell ref="C40:E40"/>
    <mergeCell ref="J41:K41"/>
    <mergeCell ref="J44:K44"/>
    <mergeCell ref="J39:K39"/>
    <mergeCell ref="G41:H41"/>
    <mergeCell ref="K21:L21"/>
    <mergeCell ref="I26:J26"/>
    <mergeCell ref="G40:H40"/>
    <mergeCell ref="G21:H21"/>
    <mergeCell ref="J40:K40"/>
    <mergeCell ref="K30:L30"/>
    <mergeCell ref="C12:D12"/>
    <mergeCell ref="I14:J14"/>
    <mergeCell ref="I32:J32"/>
    <mergeCell ref="I33:J33"/>
    <mergeCell ref="I34:J34"/>
    <mergeCell ref="I16:J16"/>
    <mergeCell ref="G34:H34"/>
    <mergeCell ref="G15:H15"/>
    <mergeCell ref="G16:H16"/>
    <mergeCell ref="E21:F21"/>
    <mergeCell ref="A11:A14"/>
    <mergeCell ref="I31:J31"/>
    <mergeCell ref="I25:J25"/>
    <mergeCell ref="I9:J9"/>
    <mergeCell ref="I7:J7"/>
    <mergeCell ref="I8:J8"/>
    <mergeCell ref="I13:J13"/>
    <mergeCell ref="I17:J17"/>
    <mergeCell ref="C18:D18"/>
    <mergeCell ref="C13:D13"/>
    <mergeCell ref="A28:A30"/>
    <mergeCell ref="C28:D28"/>
    <mergeCell ref="I24:J24"/>
    <mergeCell ref="I11:J11"/>
    <mergeCell ref="A7:A9"/>
    <mergeCell ref="C8:D8"/>
    <mergeCell ref="C7:D7"/>
    <mergeCell ref="C9:D9"/>
    <mergeCell ref="C11:D11"/>
    <mergeCell ref="E26:F26"/>
    <mergeCell ref="E6:F6"/>
    <mergeCell ref="E13:F13"/>
    <mergeCell ref="E17:F17"/>
    <mergeCell ref="E7:F7"/>
    <mergeCell ref="E8:F8"/>
    <mergeCell ref="E9:F9"/>
    <mergeCell ref="E11:F11"/>
    <mergeCell ref="E10:F10"/>
    <mergeCell ref="E14:F14"/>
    <mergeCell ref="A3:B3"/>
    <mergeCell ref="I5:J5"/>
    <mergeCell ref="I4:K4"/>
    <mergeCell ref="C5:D5"/>
    <mergeCell ref="C29:D29"/>
    <mergeCell ref="A24:A26"/>
    <mergeCell ref="C24:D24"/>
    <mergeCell ref="C25:D25"/>
    <mergeCell ref="C26:D26"/>
    <mergeCell ref="E5:F5"/>
    <mergeCell ref="A16:A18"/>
    <mergeCell ref="C32:D32"/>
    <mergeCell ref="I21:J21"/>
    <mergeCell ref="C15:D15"/>
    <mergeCell ref="I15:J15"/>
    <mergeCell ref="C21:D21"/>
    <mergeCell ref="A20:A22"/>
    <mergeCell ref="E15:F15"/>
    <mergeCell ref="E16:F16"/>
    <mergeCell ref="E25:F25"/>
    <mergeCell ref="G5:H5"/>
    <mergeCell ref="G29:H29"/>
    <mergeCell ref="G30:H30"/>
    <mergeCell ref="G6:H6"/>
    <mergeCell ref="G7:H7"/>
    <mergeCell ref="E31:F31"/>
    <mergeCell ref="E12:F12"/>
    <mergeCell ref="E28:F28"/>
    <mergeCell ref="E24:F24"/>
    <mergeCell ref="E29:F29"/>
    <mergeCell ref="C4:H4"/>
    <mergeCell ref="G24:H24"/>
    <mergeCell ref="G25:H25"/>
    <mergeCell ref="G26:H26"/>
    <mergeCell ref="G28:H28"/>
    <mergeCell ref="E18:F18"/>
    <mergeCell ref="E19:F19"/>
    <mergeCell ref="E20:F20"/>
    <mergeCell ref="E22:F22"/>
    <mergeCell ref="G8:H8"/>
    <mergeCell ref="G14:H14"/>
    <mergeCell ref="I18:J18"/>
    <mergeCell ref="K25:L25"/>
    <mergeCell ref="I20:J20"/>
    <mergeCell ref="G9:H9"/>
    <mergeCell ref="G10:H10"/>
    <mergeCell ref="G11:H11"/>
    <mergeCell ref="G12:H12"/>
    <mergeCell ref="G13:H13"/>
    <mergeCell ref="K12:L12"/>
    <mergeCell ref="I29:J29"/>
    <mergeCell ref="K6:L6"/>
    <mergeCell ref="K7:L7"/>
    <mergeCell ref="K8:L8"/>
    <mergeCell ref="K9:L9"/>
    <mergeCell ref="G19:H19"/>
    <mergeCell ref="K11:L11"/>
    <mergeCell ref="K20:L20"/>
    <mergeCell ref="G17:H17"/>
    <mergeCell ref="G18:H18"/>
    <mergeCell ref="K5:L5"/>
    <mergeCell ref="K10:L10"/>
    <mergeCell ref="K13:L13"/>
    <mergeCell ref="K14:L14"/>
    <mergeCell ref="K31:L31"/>
    <mergeCell ref="K19:L19"/>
    <mergeCell ref="K16:L16"/>
    <mergeCell ref="K17:L17"/>
    <mergeCell ref="K18:L18"/>
    <mergeCell ref="K15:L15"/>
    <mergeCell ref="C43:E43"/>
    <mergeCell ref="G43:H43"/>
    <mergeCell ref="J43:K43"/>
    <mergeCell ref="J42:K42"/>
    <mergeCell ref="G44:H44"/>
    <mergeCell ref="K24:L24"/>
    <mergeCell ref="K32:L32"/>
    <mergeCell ref="G31:H31"/>
    <mergeCell ref="G32:H32"/>
    <mergeCell ref="G39:H39"/>
    <mergeCell ref="J38:K38"/>
    <mergeCell ref="I22:J22"/>
    <mergeCell ref="G20:H20"/>
    <mergeCell ref="K29:L29"/>
    <mergeCell ref="I30:J30"/>
    <mergeCell ref="K34:L34"/>
    <mergeCell ref="K33:L33"/>
    <mergeCell ref="G33:H33"/>
    <mergeCell ref="G37:I37"/>
    <mergeCell ref="G22:H22"/>
    <mergeCell ref="A4:B5"/>
    <mergeCell ref="A1:L1"/>
    <mergeCell ref="K22:L22"/>
    <mergeCell ref="J37:L37"/>
    <mergeCell ref="G42:H42"/>
    <mergeCell ref="G38:H38"/>
    <mergeCell ref="K26:L26"/>
    <mergeCell ref="K28:L28"/>
    <mergeCell ref="I28:J28"/>
    <mergeCell ref="I19:J19"/>
  </mergeCells>
  <printOptions/>
  <pageMargins left="0.5511811023622047" right="0.5511811023622047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K71" sqref="K71"/>
    </sheetView>
  </sheetViews>
  <sheetFormatPr defaultColWidth="9.00390625" defaultRowHeight="13.5"/>
  <cols>
    <col min="1" max="1" width="11.25390625" style="317" customWidth="1"/>
    <col min="2" max="2" width="1.625" style="317" customWidth="1"/>
    <col min="3" max="3" width="6.75390625" style="317" customWidth="1"/>
    <col min="4" max="4" width="5.00390625" style="317" customWidth="1"/>
    <col min="5" max="5" width="1.75390625" style="317" customWidth="1"/>
    <col min="6" max="6" width="6.875" style="317" customWidth="1"/>
    <col min="7" max="7" width="4.375" style="317" customWidth="1"/>
    <col min="8" max="8" width="1.625" style="317" customWidth="1"/>
    <col min="9" max="9" width="11.25390625" style="317" customWidth="1"/>
    <col min="10" max="10" width="1.625" style="317" customWidth="1"/>
    <col min="11" max="11" width="6.75390625" style="317" customWidth="1"/>
    <col min="12" max="12" width="5.00390625" style="317" customWidth="1"/>
    <col min="13" max="13" width="1.75390625" style="317" customWidth="1"/>
    <col min="14" max="14" width="5.00390625" style="317" customWidth="1"/>
    <col min="15" max="15" width="6.25390625" style="317" customWidth="1"/>
    <col min="16" max="16" width="1.625" style="317" customWidth="1"/>
    <col min="17" max="17" width="8.125" style="317" customWidth="1"/>
    <col min="18" max="18" width="3.125" style="317" customWidth="1"/>
    <col min="19" max="19" width="1.625" style="317" customWidth="1"/>
    <col min="20" max="16384" width="9.00390625" style="317" customWidth="1"/>
  </cols>
  <sheetData>
    <row r="1" spans="1:12" ht="24">
      <c r="A1" s="200" t="s">
        <v>306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ht="9" customHeight="1"/>
    <row r="3" ht="16.5" customHeight="1"/>
    <row r="4" spans="1:19" ht="16.5" customHeight="1">
      <c r="A4" s="694" t="s">
        <v>307</v>
      </c>
      <c r="B4" s="695"/>
      <c r="C4" s="640" t="s">
        <v>308</v>
      </c>
      <c r="D4" s="641"/>
      <c r="E4" s="641"/>
      <c r="F4" s="641"/>
      <c r="G4" s="641"/>
      <c r="H4" s="641"/>
      <c r="I4" s="641"/>
      <c r="J4" s="656"/>
      <c r="K4" s="650" t="s">
        <v>309</v>
      </c>
      <c r="L4" s="650"/>
      <c r="M4" s="650"/>
      <c r="N4" s="650"/>
      <c r="O4" s="640"/>
      <c r="P4" s="640"/>
      <c r="Q4" s="640"/>
      <c r="R4" s="318"/>
      <c r="S4" s="318"/>
    </row>
    <row r="5" spans="1:19" ht="16.5" customHeight="1">
      <c r="A5" s="696" t="s">
        <v>304</v>
      </c>
      <c r="B5" s="658"/>
      <c r="C5" s="687" t="s">
        <v>302</v>
      </c>
      <c r="D5" s="688"/>
      <c r="E5" s="689"/>
      <c r="F5" s="654" t="s">
        <v>303</v>
      </c>
      <c r="G5" s="696"/>
      <c r="H5" s="658"/>
      <c r="I5" s="654" t="s">
        <v>304</v>
      </c>
      <c r="J5" s="658"/>
      <c r="K5" s="687" t="s">
        <v>302</v>
      </c>
      <c r="L5" s="688"/>
      <c r="M5" s="689"/>
      <c r="N5" s="654" t="s">
        <v>303</v>
      </c>
      <c r="O5" s="696"/>
      <c r="P5" s="711"/>
      <c r="Q5" s="654" t="s">
        <v>304</v>
      </c>
      <c r="R5" s="655"/>
      <c r="S5" s="655"/>
    </row>
    <row r="6" spans="1:19" ht="16.5" customHeight="1">
      <c r="A6" s="319"/>
      <c r="B6" s="320"/>
      <c r="C6" s="692"/>
      <c r="D6" s="699"/>
      <c r="E6" s="207"/>
      <c r="F6" s="646"/>
      <c r="G6" s="646"/>
      <c r="H6" s="320"/>
      <c r="I6" s="319"/>
      <c r="J6" s="321"/>
      <c r="K6" s="206"/>
      <c r="L6" s="206"/>
      <c r="M6" s="207"/>
      <c r="N6" s="646"/>
      <c r="O6" s="646"/>
      <c r="P6" s="320"/>
      <c r="Q6" s="646"/>
      <c r="R6" s="646"/>
      <c r="S6" s="319"/>
    </row>
    <row r="7" spans="1:19" ht="16.5" customHeight="1">
      <c r="A7" s="319">
        <v>142881</v>
      </c>
      <c r="B7" s="322"/>
      <c r="C7" s="692">
        <f>SUM(F7,I7)</f>
        <v>36379</v>
      </c>
      <c r="D7" s="693"/>
      <c r="E7" s="208"/>
      <c r="F7" s="646">
        <v>4522</v>
      </c>
      <c r="G7" s="646"/>
      <c r="H7" s="322"/>
      <c r="I7" s="319">
        <v>31857</v>
      </c>
      <c r="J7" s="323"/>
      <c r="K7" s="685">
        <f>SUM(N7,Q7)</f>
        <v>114856</v>
      </c>
      <c r="L7" s="685"/>
      <c r="M7" s="208"/>
      <c r="N7" s="646">
        <v>64763</v>
      </c>
      <c r="O7" s="646"/>
      <c r="P7" s="322"/>
      <c r="Q7" s="646">
        <v>50093</v>
      </c>
      <c r="R7" s="646"/>
      <c r="S7" s="319"/>
    </row>
    <row r="8" spans="1:19" ht="16.5" customHeight="1">
      <c r="A8" s="324">
        <v>194040</v>
      </c>
      <c r="B8" s="325"/>
      <c r="C8" s="692">
        <v>5521</v>
      </c>
      <c r="D8" s="693"/>
      <c r="E8" s="208"/>
      <c r="F8" s="646">
        <v>2974</v>
      </c>
      <c r="G8" s="646"/>
      <c r="H8" s="322"/>
      <c r="I8" s="319">
        <v>2547</v>
      </c>
      <c r="J8" s="323"/>
      <c r="K8" s="685">
        <f>SUM(N8,Q8)</f>
        <v>131056</v>
      </c>
      <c r="L8" s="685"/>
      <c r="M8" s="209"/>
      <c r="N8" s="646">
        <v>79844</v>
      </c>
      <c r="O8" s="646"/>
      <c r="P8" s="325"/>
      <c r="Q8" s="646">
        <v>51212</v>
      </c>
      <c r="R8" s="646"/>
      <c r="S8" s="324"/>
    </row>
    <row r="9" spans="1:19" ht="16.5" customHeight="1">
      <c r="A9" s="324" t="s">
        <v>686</v>
      </c>
      <c r="B9" s="326"/>
      <c r="C9" s="692">
        <v>629</v>
      </c>
      <c r="D9" s="693"/>
      <c r="E9" s="208"/>
      <c r="F9" s="646" t="s">
        <v>686</v>
      </c>
      <c r="G9" s="646"/>
      <c r="H9" s="326"/>
      <c r="I9" s="319" t="s">
        <v>686</v>
      </c>
      <c r="J9" s="327"/>
      <c r="K9" s="710">
        <v>37583</v>
      </c>
      <c r="L9" s="709"/>
      <c r="M9" s="209"/>
      <c r="N9" s="646" t="s">
        <v>686</v>
      </c>
      <c r="O9" s="646"/>
      <c r="P9" s="326"/>
      <c r="Q9" s="646" t="s">
        <v>686</v>
      </c>
      <c r="R9" s="646"/>
      <c r="S9" s="324"/>
    </row>
    <row r="10" spans="1:19" ht="16.5" customHeight="1">
      <c r="A10" s="319"/>
      <c r="B10" s="322"/>
      <c r="C10" s="692"/>
      <c r="D10" s="699"/>
      <c r="E10" s="208"/>
      <c r="F10" s="646"/>
      <c r="G10" s="646"/>
      <c r="H10" s="322"/>
      <c r="I10" s="319"/>
      <c r="J10" s="323"/>
      <c r="K10" s="206"/>
      <c r="L10" s="206"/>
      <c r="M10" s="208"/>
      <c r="N10" s="646"/>
      <c r="O10" s="646"/>
      <c r="P10" s="322"/>
      <c r="Q10" s="646"/>
      <c r="R10" s="646"/>
      <c r="S10" s="319"/>
    </row>
    <row r="11" spans="1:19" ht="16.5" customHeight="1">
      <c r="A11" s="324">
        <v>157892</v>
      </c>
      <c r="B11" s="326"/>
      <c r="C11" s="692">
        <f>SUM(F11,I11)</f>
        <v>31598</v>
      </c>
      <c r="D11" s="693"/>
      <c r="E11" s="208"/>
      <c r="F11" s="646">
        <v>4446</v>
      </c>
      <c r="G11" s="646"/>
      <c r="H11" s="326"/>
      <c r="I11" s="319">
        <v>27152</v>
      </c>
      <c r="J11" s="327"/>
      <c r="K11" s="685">
        <f>SUM(N11,Q11)</f>
        <v>119309</v>
      </c>
      <c r="L11" s="685"/>
      <c r="M11" s="209"/>
      <c r="N11" s="646">
        <v>66248</v>
      </c>
      <c r="O11" s="646"/>
      <c r="P11" s="326"/>
      <c r="Q11" s="646">
        <v>53061</v>
      </c>
      <c r="R11" s="646"/>
      <c r="S11" s="324"/>
    </row>
    <row r="12" spans="1:19" ht="16.5" customHeight="1">
      <c r="A12" s="324"/>
      <c r="B12" s="326"/>
      <c r="C12" s="692"/>
      <c r="D12" s="699"/>
      <c r="E12" s="208"/>
      <c r="F12" s="646"/>
      <c r="G12" s="646"/>
      <c r="H12" s="326"/>
      <c r="I12" s="319"/>
      <c r="J12" s="327"/>
      <c r="K12" s="685">
        <v>11011</v>
      </c>
      <c r="L12" s="709"/>
      <c r="M12" s="210"/>
      <c r="N12" s="646" t="s">
        <v>686</v>
      </c>
      <c r="O12" s="646"/>
      <c r="P12" s="326"/>
      <c r="Q12" s="646" t="s">
        <v>686</v>
      </c>
      <c r="R12" s="646"/>
      <c r="S12" s="324"/>
    </row>
    <row r="13" spans="1:19" ht="16.5" customHeight="1">
      <c r="A13" s="324">
        <v>232645</v>
      </c>
      <c r="B13" s="326"/>
      <c r="C13" s="692">
        <f>SUM(F13,I13)</f>
        <v>4400</v>
      </c>
      <c r="D13" s="693"/>
      <c r="E13" s="208"/>
      <c r="F13" s="646">
        <v>1917</v>
      </c>
      <c r="G13" s="646"/>
      <c r="H13" s="326"/>
      <c r="I13" s="319">
        <v>2483</v>
      </c>
      <c r="J13" s="327"/>
      <c r="K13" s="685">
        <f>SUM(N13,Q13)</f>
        <v>113346</v>
      </c>
      <c r="L13" s="685"/>
      <c r="M13" s="209"/>
      <c r="N13" s="646">
        <v>76437</v>
      </c>
      <c r="O13" s="646"/>
      <c r="P13" s="326"/>
      <c r="Q13" s="646">
        <v>36909</v>
      </c>
      <c r="R13" s="646"/>
      <c r="S13" s="324"/>
    </row>
    <row r="14" spans="1:19" s="328" customFormat="1" ht="16.5" customHeight="1">
      <c r="A14" s="324" t="s">
        <v>686</v>
      </c>
      <c r="B14" s="326"/>
      <c r="C14" s="692">
        <v>560</v>
      </c>
      <c r="D14" s="693"/>
      <c r="E14" s="208"/>
      <c r="F14" s="646" t="s">
        <v>686</v>
      </c>
      <c r="G14" s="646"/>
      <c r="H14" s="326"/>
      <c r="I14" s="324" t="s">
        <v>686</v>
      </c>
      <c r="J14" s="327"/>
      <c r="K14" s="685">
        <v>28718</v>
      </c>
      <c r="L14" s="709"/>
      <c r="M14" s="209"/>
      <c r="N14" s="646" t="s">
        <v>686</v>
      </c>
      <c r="O14" s="646"/>
      <c r="P14" s="326"/>
      <c r="Q14" s="646" t="s">
        <v>686</v>
      </c>
      <c r="R14" s="646"/>
      <c r="S14" s="324"/>
    </row>
    <row r="15" spans="1:19" ht="16.5" customHeight="1">
      <c r="A15" s="324"/>
      <c r="B15" s="326"/>
      <c r="C15" s="692"/>
      <c r="D15" s="693"/>
      <c r="E15" s="208"/>
      <c r="F15" s="646"/>
      <c r="G15" s="646"/>
      <c r="H15" s="326"/>
      <c r="I15" s="319"/>
      <c r="J15" s="327"/>
      <c r="K15" s="685"/>
      <c r="L15" s="709"/>
      <c r="M15" s="209"/>
      <c r="N15" s="646"/>
      <c r="O15" s="646"/>
      <c r="P15" s="326"/>
      <c r="Q15" s="646"/>
      <c r="R15" s="646"/>
      <c r="S15" s="324"/>
    </row>
    <row r="16" spans="1:19" ht="16.5" customHeight="1">
      <c r="A16" s="324">
        <v>168827</v>
      </c>
      <c r="B16" s="326"/>
      <c r="C16" s="692">
        <f>SUM(F16,I16)</f>
        <v>35413</v>
      </c>
      <c r="D16" s="693"/>
      <c r="E16" s="208"/>
      <c r="F16" s="646">
        <v>4885</v>
      </c>
      <c r="G16" s="646"/>
      <c r="H16" s="326"/>
      <c r="I16" s="319">
        <v>30528</v>
      </c>
      <c r="J16" s="327"/>
      <c r="K16" s="685">
        <f>SUM(N16,Q16)</f>
        <v>135108</v>
      </c>
      <c r="L16" s="685"/>
      <c r="M16" s="209"/>
      <c r="N16" s="646">
        <v>76065</v>
      </c>
      <c r="O16" s="646"/>
      <c r="P16" s="326"/>
      <c r="Q16" s="646">
        <v>59043</v>
      </c>
      <c r="R16" s="646"/>
      <c r="S16" s="324"/>
    </row>
    <row r="17" spans="1:19" ht="16.5" customHeight="1">
      <c r="A17" s="319">
        <v>209730</v>
      </c>
      <c r="B17" s="329"/>
      <c r="C17" s="692">
        <f>SUM(F17,I17)</f>
        <v>6204</v>
      </c>
      <c r="D17" s="693"/>
      <c r="E17" s="208"/>
      <c r="F17" s="646">
        <v>2057</v>
      </c>
      <c r="G17" s="646"/>
      <c r="H17" s="329"/>
      <c r="I17" s="319">
        <v>4147</v>
      </c>
      <c r="J17" s="327"/>
      <c r="K17" s="685">
        <f>SUM(N17,Q17)</f>
        <v>112689</v>
      </c>
      <c r="L17" s="685"/>
      <c r="M17" s="208"/>
      <c r="N17" s="646">
        <v>74853</v>
      </c>
      <c r="O17" s="646"/>
      <c r="P17" s="329"/>
      <c r="Q17" s="646">
        <v>37836</v>
      </c>
      <c r="R17" s="646"/>
      <c r="S17" s="324"/>
    </row>
    <row r="18" spans="1:19" s="328" customFormat="1" ht="16.5" customHeight="1">
      <c r="A18" s="319">
        <v>29894</v>
      </c>
      <c r="B18" s="329"/>
      <c r="C18" s="692">
        <f>SUM(F18,I18)</f>
        <v>693</v>
      </c>
      <c r="D18" s="693"/>
      <c r="E18" s="208"/>
      <c r="F18" s="646">
        <v>514</v>
      </c>
      <c r="G18" s="646"/>
      <c r="H18" s="329"/>
      <c r="I18" s="319">
        <v>179</v>
      </c>
      <c r="J18" s="327"/>
      <c r="K18" s="685">
        <f>SUM(N18,Q18)</f>
        <v>35547</v>
      </c>
      <c r="L18" s="685"/>
      <c r="M18" s="208"/>
      <c r="N18" s="646">
        <v>25092</v>
      </c>
      <c r="O18" s="646"/>
      <c r="P18" s="329"/>
      <c r="Q18" s="646">
        <v>10455</v>
      </c>
      <c r="R18" s="646"/>
      <c r="S18" s="324"/>
    </row>
    <row r="19" spans="1:19" ht="16.5" customHeight="1">
      <c r="A19" s="324"/>
      <c r="B19" s="326"/>
      <c r="C19" s="707"/>
      <c r="D19" s="712"/>
      <c r="E19" s="208"/>
      <c r="F19" s="683"/>
      <c r="G19" s="683"/>
      <c r="H19" s="326"/>
      <c r="I19" s="329"/>
      <c r="J19" s="327"/>
      <c r="K19" s="707"/>
      <c r="L19" s="708"/>
      <c r="M19" s="209"/>
      <c r="N19" s="646"/>
      <c r="O19" s="646"/>
      <c r="P19" s="326"/>
      <c r="Q19" s="646"/>
      <c r="R19" s="646"/>
      <c r="S19" s="324"/>
    </row>
    <row r="20" spans="1:19" ht="16.5" customHeight="1">
      <c r="A20" s="324">
        <v>167825</v>
      </c>
      <c r="B20" s="326"/>
      <c r="C20" s="692">
        <f>SUM(F20,I20)</f>
        <v>35625</v>
      </c>
      <c r="D20" s="693"/>
      <c r="E20" s="208"/>
      <c r="F20" s="646">
        <v>4758</v>
      </c>
      <c r="G20" s="646"/>
      <c r="H20" s="326"/>
      <c r="I20" s="319">
        <v>30867</v>
      </c>
      <c r="J20" s="327"/>
      <c r="K20" s="685">
        <f>SUM(N20,Q20)</f>
        <v>137461</v>
      </c>
      <c r="L20" s="685"/>
      <c r="M20" s="209"/>
      <c r="N20" s="646">
        <v>77003</v>
      </c>
      <c r="O20" s="646"/>
      <c r="P20" s="326"/>
      <c r="Q20" s="646">
        <v>60458</v>
      </c>
      <c r="R20" s="646"/>
      <c r="S20" s="324"/>
    </row>
    <row r="21" spans="1:19" ht="16.5" customHeight="1">
      <c r="A21" s="319">
        <v>211002</v>
      </c>
      <c r="B21" s="329"/>
      <c r="C21" s="692">
        <f>SUM(F21,I21)</f>
        <v>6198</v>
      </c>
      <c r="D21" s="693"/>
      <c r="E21" s="208"/>
      <c r="F21" s="646">
        <v>2413</v>
      </c>
      <c r="G21" s="646"/>
      <c r="H21" s="329"/>
      <c r="I21" s="319">
        <v>3785</v>
      </c>
      <c r="J21" s="327"/>
      <c r="K21" s="685">
        <f>SUM(N21,Q21)</f>
        <v>117810</v>
      </c>
      <c r="L21" s="685"/>
      <c r="M21" s="208"/>
      <c r="N21" s="646">
        <v>79590</v>
      </c>
      <c r="O21" s="646"/>
      <c r="P21" s="329"/>
      <c r="Q21" s="646">
        <v>38220</v>
      </c>
      <c r="R21" s="646"/>
      <c r="S21" s="324"/>
    </row>
    <row r="22" spans="1:19" ht="16.5" customHeight="1">
      <c r="A22" s="319">
        <v>31251</v>
      </c>
      <c r="B22" s="329"/>
      <c r="C22" s="692">
        <f>SUM(F22,I22)</f>
        <v>733</v>
      </c>
      <c r="D22" s="693"/>
      <c r="E22" s="208"/>
      <c r="F22" s="646">
        <v>677</v>
      </c>
      <c r="G22" s="646"/>
      <c r="H22" s="329"/>
      <c r="I22" s="319">
        <v>56</v>
      </c>
      <c r="J22" s="327"/>
      <c r="K22" s="685">
        <f>SUM(N22,Q22)</f>
        <v>38455</v>
      </c>
      <c r="L22" s="685"/>
      <c r="M22" s="208"/>
      <c r="N22" s="646">
        <v>26809</v>
      </c>
      <c r="O22" s="646"/>
      <c r="P22" s="329"/>
      <c r="Q22" s="646">
        <v>11646</v>
      </c>
      <c r="R22" s="646"/>
      <c r="S22" s="319"/>
    </row>
    <row r="23" spans="1:19" ht="16.5" customHeight="1">
      <c r="A23" s="319"/>
      <c r="B23" s="329"/>
      <c r="C23" s="211"/>
      <c r="D23" s="212"/>
      <c r="E23" s="208"/>
      <c r="F23" s="319"/>
      <c r="G23" s="319"/>
      <c r="H23" s="329"/>
      <c r="I23" s="319"/>
      <c r="J23" s="327"/>
      <c r="K23" s="212"/>
      <c r="L23" s="212"/>
      <c r="M23" s="208"/>
      <c r="N23" s="319"/>
      <c r="O23" s="319"/>
      <c r="P23" s="329"/>
      <c r="Q23" s="319"/>
      <c r="R23" s="319"/>
      <c r="S23" s="319"/>
    </row>
    <row r="24" spans="1:19" ht="16.5" customHeight="1">
      <c r="A24" s="319">
        <v>161811</v>
      </c>
      <c r="B24" s="320"/>
      <c r="C24" s="692">
        <f>SUM(F24,I24)</f>
        <v>31954</v>
      </c>
      <c r="D24" s="693"/>
      <c r="E24" s="207"/>
      <c r="F24" s="646">
        <v>4580</v>
      </c>
      <c r="G24" s="646"/>
      <c r="H24" s="320"/>
      <c r="I24" s="319">
        <v>27374</v>
      </c>
      <c r="J24" s="321"/>
      <c r="K24" s="685">
        <f>SUM(N24,Q24)</f>
        <v>139394</v>
      </c>
      <c r="L24" s="685"/>
      <c r="M24" s="207"/>
      <c r="N24" s="646">
        <v>78711</v>
      </c>
      <c r="O24" s="646"/>
      <c r="P24" s="320"/>
      <c r="Q24" s="646">
        <v>60683</v>
      </c>
      <c r="R24" s="646"/>
      <c r="S24" s="329"/>
    </row>
    <row r="25" spans="1:19" ht="16.5" customHeight="1">
      <c r="A25" s="319">
        <v>207813</v>
      </c>
      <c r="B25" s="320"/>
      <c r="C25" s="692">
        <f>SUM(F25,I25)</f>
        <v>2353</v>
      </c>
      <c r="D25" s="693"/>
      <c r="E25" s="207"/>
      <c r="F25" s="646">
        <v>1441</v>
      </c>
      <c r="G25" s="646"/>
      <c r="H25" s="320"/>
      <c r="I25" s="319">
        <v>912</v>
      </c>
      <c r="J25" s="321"/>
      <c r="K25" s="685">
        <f>SUM(N25,Q25)</f>
        <v>118170</v>
      </c>
      <c r="L25" s="685"/>
      <c r="M25" s="207"/>
      <c r="N25" s="646">
        <v>78103</v>
      </c>
      <c r="O25" s="646"/>
      <c r="P25" s="320"/>
      <c r="Q25" s="646">
        <v>40067</v>
      </c>
      <c r="R25" s="646"/>
      <c r="S25" s="319"/>
    </row>
    <row r="26" spans="1:19" ht="16.5" customHeight="1">
      <c r="A26" s="319">
        <v>30559</v>
      </c>
      <c r="B26" s="330"/>
      <c r="C26" s="692">
        <f>SUM(F26,I26)</f>
        <v>469</v>
      </c>
      <c r="D26" s="693"/>
      <c r="E26" s="207"/>
      <c r="F26" s="701">
        <v>441</v>
      </c>
      <c r="G26" s="701"/>
      <c r="H26" s="330"/>
      <c r="I26" s="319">
        <v>28</v>
      </c>
      <c r="J26" s="331"/>
      <c r="K26" s="685">
        <f>SUM(N26,Q26)</f>
        <v>38617</v>
      </c>
      <c r="L26" s="685"/>
      <c r="M26" s="207"/>
      <c r="N26" s="646">
        <v>26840</v>
      </c>
      <c r="O26" s="646"/>
      <c r="P26" s="330"/>
      <c r="Q26" s="646">
        <v>11777</v>
      </c>
      <c r="R26" s="646"/>
      <c r="S26" s="319"/>
    </row>
    <row r="27" spans="1:19" ht="16.5" customHeight="1">
      <c r="A27" s="320"/>
      <c r="B27" s="320"/>
      <c r="C27" s="697"/>
      <c r="D27" s="698"/>
      <c r="E27" s="207"/>
      <c r="F27" s="320"/>
      <c r="G27" s="320"/>
      <c r="H27" s="320"/>
      <c r="I27" s="320"/>
      <c r="J27" s="321"/>
      <c r="K27" s="207"/>
      <c r="L27" s="207"/>
      <c r="M27" s="207"/>
      <c r="N27" s="320"/>
      <c r="O27" s="320"/>
      <c r="P27" s="320"/>
      <c r="Q27" s="320"/>
      <c r="R27" s="320"/>
      <c r="S27" s="319"/>
    </row>
    <row r="28" spans="1:19" ht="16.5" customHeight="1">
      <c r="A28" s="319">
        <v>164203</v>
      </c>
      <c r="B28" s="320"/>
      <c r="C28" s="692">
        <f>SUM(F28,I28)</f>
        <v>33305</v>
      </c>
      <c r="D28" s="693"/>
      <c r="E28" s="207"/>
      <c r="F28" s="646">
        <v>4956</v>
      </c>
      <c r="G28" s="646"/>
      <c r="H28" s="320"/>
      <c r="I28" s="319">
        <v>28349</v>
      </c>
      <c r="J28" s="321"/>
      <c r="K28" s="685">
        <f>SUM(N28,Q28)</f>
        <v>142268</v>
      </c>
      <c r="L28" s="685"/>
      <c r="M28" s="207"/>
      <c r="N28" s="646">
        <v>80487</v>
      </c>
      <c r="O28" s="646"/>
      <c r="P28" s="320"/>
      <c r="Q28" s="646">
        <v>61781</v>
      </c>
      <c r="R28" s="646"/>
      <c r="S28" s="319"/>
    </row>
    <row r="29" spans="1:19" ht="16.5" customHeight="1">
      <c r="A29" s="319">
        <v>211774</v>
      </c>
      <c r="B29" s="320"/>
      <c r="C29" s="692">
        <f>SUM(F29,I29)</f>
        <v>2428</v>
      </c>
      <c r="D29" s="693"/>
      <c r="E29" s="207"/>
      <c r="F29" s="646">
        <v>1547</v>
      </c>
      <c r="G29" s="646"/>
      <c r="H29" s="320"/>
      <c r="I29" s="319">
        <v>881</v>
      </c>
      <c r="J29" s="321"/>
      <c r="K29" s="685">
        <f>SUM(N29,Q29)</f>
        <v>117403</v>
      </c>
      <c r="L29" s="685"/>
      <c r="M29" s="207"/>
      <c r="N29" s="646">
        <v>79282</v>
      </c>
      <c r="O29" s="646"/>
      <c r="P29" s="320"/>
      <c r="Q29" s="646">
        <v>38121</v>
      </c>
      <c r="R29" s="646"/>
      <c r="S29" s="319"/>
    </row>
    <row r="30" spans="1:19" ht="16.5" customHeight="1">
      <c r="A30" s="319">
        <v>32077</v>
      </c>
      <c r="B30" s="330"/>
      <c r="C30" s="692">
        <f>SUM(F30,I30)</f>
        <v>447</v>
      </c>
      <c r="D30" s="693"/>
      <c r="E30" s="207"/>
      <c r="F30" s="646">
        <v>410</v>
      </c>
      <c r="G30" s="646"/>
      <c r="H30" s="330"/>
      <c r="I30" s="319">
        <v>37</v>
      </c>
      <c r="J30" s="331"/>
      <c r="K30" s="685">
        <f>SUM(N30,Q30)</f>
        <v>37349</v>
      </c>
      <c r="L30" s="685"/>
      <c r="M30" s="207"/>
      <c r="N30" s="646">
        <v>27164</v>
      </c>
      <c r="O30" s="646"/>
      <c r="P30" s="330"/>
      <c r="Q30" s="646">
        <v>10185</v>
      </c>
      <c r="R30" s="646"/>
      <c r="S30" s="319"/>
    </row>
    <row r="31" spans="1:19" ht="16.5" customHeight="1">
      <c r="A31" s="319"/>
      <c r="B31" s="329"/>
      <c r="C31" s="692"/>
      <c r="D31" s="693"/>
      <c r="E31" s="208"/>
      <c r="F31" s="646"/>
      <c r="G31" s="646"/>
      <c r="H31" s="329"/>
      <c r="I31" s="319"/>
      <c r="J31" s="327"/>
      <c r="K31" s="685"/>
      <c r="L31" s="685"/>
      <c r="M31" s="208"/>
      <c r="N31" s="646"/>
      <c r="O31" s="646"/>
      <c r="P31" s="329"/>
      <c r="Q31" s="646"/>
      <c r="R31" s="646"/>
      <c r="S31" s="319"/>
    </row>
    <row r="32" spans="1:19" ht="16.5" customHeight="1">
      <c r="A32" s="319">
        <v>164333</v>
      </c>
      <c r="B32" s="329"/>
      <c r="C32" s="692">
        <f>SUM(F32,I32)</f>
        <v>33505</v>
      </c>
      <c r="D32" s="693"/>
      <c r="E32" s="208"/>
      <c r="F32" s="646">
        <v>4877</v>
      </c>
      <c r="G32" s="646"/>
      <c r="H32" s="329"/>
      <c r="I32" s="319">
        <v>28628</v>
      </c>
      <c r="J32" s="327"/>
      <c r="K32" s="685">
        <f>SUM(N32,Q32)</f>
        <v>225289</v>
      </c>
      <c r="L32" s="685"/>
      <c r="M32" s="208"/>
      <c r="N32" s="646">
        <v>142772</v>
      </c>
      <c r="O32" s="646"/>
      <c r="P32" s="329"/>
      <c r="Q32" s="646">
        <v>82517</v>
      </c>
      <c r="R32" s="646"/>
      <c r="S32" s="320"/>
    </row>
    <row r="33" spans="1:19" ht="16.5" customHeight="1">
      <c r="A33" s="319">
        <v>208424</v>
      </c>
      <c r="B33" s="329"/>
      <c r="C33" s="692">
        <f>SUM(F33,I33)</f>
        <v>2402</v>
      </c>
      <c r="D33" s="693"/>
      <c r="E33" s="208"/>
      <c r="F33" s="646">
        <v>1462</v>
      </c>
      <c r="G33" s="646"/>
      <c r="H33" s="329"/>
      <c r="I33" s="319">
        <v>940</v>
      </c>
      <c r="J33" s="327"/>
      <c r="K33" s="685">
        <f>SUM(N33,Q33)</f>
        <v>116836</v>
      </c>
      <c r="L33" s="685"/>
      <c r="M33" s="208"/>
      <c r="N33" s="646">
        <v>81959</v>
      </c>
      <c r="O33" s="646"/>
      <c r="P33" s="329"/>
      <c r="Q33" s="646">
        <v>34877</v>
      </c>
      <c r="R33" s="646"/>
      <c r="S33" s="319"/>
    </row>
    <row r="34" spans="1:19" ht="16.5" customHeight="1">
      <c r="A34" s="332">
        <v>31295</v>
      </c>
      <c r="B34" s="333"/>
      <c r="C34" s="703">
        <f>SUM(F34,I34)</f>
        <v>439</v>
      </c>
      <c r="D34" s="704"/>
      <c r="E34" s="334"/>
      <c r="F34" s="668">
        <v>384</v>
      </c>
      <c r="G34" s="668"/>
      <c r="H34" s="333"/>
      <c r="I34" s="332">
        <v>55</v>
      </c>
      <c r="J34" s="335"/>
      <c r="K34" s="705">
        <f>SUM(N34,Q34)</f>
        <v>35299</v>
      </c>
      <c r="L34" s="705"/>
      <c r="M34" s="334"/>
      <c r="N34" s="668">
        <v>26961</v>
      </c>
      <c r="O34" s="668"/>
      <c r="P34" s="333"/>
      <c r="Q34" s="668">
        <v>8338</v>
      </c>
      <c r="R34" s="668"/>
      <c r="S34" s="332"/>
    </row>
    <row r="35" ht="30" customHeight="1"/>
    <row r="36" ht="16.5" customHeight="1"/>
    <row r="37" spans="1:19" ht="32.25" customHeight="1">
      <c r="A37" s="700" t="s">
        <v>447</v>
      </c>
      <c r="B37" s="700"/>
      <c r="C37" s="650"/>
      <c r="D37" s="690" t="s">
        <v>448</v>
      </c>
      <c r="E37" s="691"/>
      <c r="F37" s="641"/>
      <c r="G37" s="641"/>
      <c r="H37" s="656"/>
      <c r="I37" s="650" t="s">
        <v>449</v>
      </c>
      <c r="J37" s="650"/>
      <c r="K37" s="650"/>
      <c r="L37" s="690" t="s">
        <v>450</v>
      </c>
      <c r="M37" s="691"/>
      <c r="N37" s="641"/>
      <c r="O37" s="641"/>
      <c r="P37" s="656"/>
      <c r="Q37" s="640" t="s">
        <v>480</v>
      </c>
      <c r="R37" s="642"/>
      <c r="S37" s="318"/>
    </row>
    <row r="38" spans="1:19" ht="19.5" customHeight="1">
      <c r="A38" s="646">
        <v>880</v>
      </c>
      <c r="B38" s="646"/>
      <c r="C38" s="336"/>
      <c r="D38" s="646">
        <v>6260</v>
      </c>
      <c r="E38" s="646"/>
      <c r="F38" s="646"/>
      <c r="G38" s="337"/>
      <c r="H38" s="337"/>
      <c r="I38" s="683" t="s">
        <v>453</v>
      </c>
      <c r="J38" s="683"/>
      <c r="K38" s="336"/>
      <c r="L38" s="706" t="s">
        <v>453</v>
      </c>
      <c r="M38" s="706"/>
      <c r="N38" s="706"/>
      <c r="O38" s="336"/>
      <c r="P38" s="336"/>
      <c r="Q38" s="338" t="s">
        <v>453</v>
      </c>
      <c r="R38" s="338"/>
      <c r="S38" s="339"/>
    </row>
    <row r="39" spans="1:19" ht="19.5" customHeight="1">
      <c r="A39" s="646">
        <v>1191</v>
      </c>
      <c r="B39" s="646"/>
      <c r="C39" s="340"/>
      <c r="D39" s="646">
        <v>8695</v>
      </c>
      <c r="E39" s="646"/>
      <c r="F39" s="646"/>
      <c r="G39" s="337"/>
      <c r="H39" s="337"/>
      <c r="I39" s="683" t="s">
        <v>453</v>
      </c>
      <c r="J39" s="683"/>
      <c r="K39" s="336"/>
      <c r="L39" s="706" t="s">
        <v>453</v>
      </c>
      <c r="M39" s="706"/>
      <c r="N39" s="706"/>
      <c r="O39" s="336"/>
      <c r="P39" s="336"/>
      <c r="Q39" s="338" t="s">
        <v>453</v>
      </c>
      <c r="R39" s="338"/>
      <c r="S39" s="339"/>
    </row>
    <row r="40" spans="1:19" ht="19.5" customHeight="1">
      <c r="A40" s="646">
        <v>2009</v>
      </c>
      <c r="B40" s="646"/>
      <c r="C40" s="340"/>
      <c r="D40" s="646">
        <v>8577</v>
      </c>
      <c r="E40" s="646"/>
      <c r="F40" s="646"/>
      <c r="G40" s="337"/>
      <c r="H40" s="337"/>
      <c r="I40" s="683" t="s">
        <v>453</v>
      </c>
      <c r="J40" s="683"/>
      <c r="K40" s="336"/>
      <c r="L40" s="706" t="s">
        <v>453</v>
      </c>
      <c r="M40" s="706"/>
      <c r="N40" s="706"/>
      <c r="O40" s="336"/>
      <c r="P40" s="336"/>
      <c r="Q40" s="341">
        <v>314</v>
      </c>
      <c r="R40" s="341"/>
      <c r="S40" s="342"/>
    </row>
    <row r="41" spans="1:19" ht="19.5" customHeight="1">
      <c r="A41" s="646">
        <v>2003</v>
      </c>
      <c r="B41" s="646"/>
      <c r="C41" s="340"/>
      <c r="D41" s="646">
        <v>8745</v>
      </c>
      <c r="E41" s="646"/>
      <c r="F41" s="646"/>
      <c r="G41" s="337"/>
      <c r="H41" s="337"/>
      <c r="I41" s="683" t="s">
        <v>453</v>
      </c>
      <c r="J41" s="683"/>
      <c r="K41" s="336"/>
      <c r="L41" s="706" t="s">
        <v>453</v>
      </c>
      <c r="M41" s="706"/>
      <c r="N41" s="706"/>
      <c r="O41" s="336"/>
      <c r="P41" s="336"/>
      <c r="Q41" s="341">
        <v>309</v>
      </c>
      <c r="R41" s="341"/>
      <c r="S41" s="342"/>
    </row>
    <row r="42" spans="1:19" ht="19.5" customHeight="1">
      <c r="A42" s="646">
        <v>2095</v>
      </c>
      <c r="B42" s="646"/>
      <c r="C42" s="343"/>
      <c r="D42" s="646">
        <v>9070</v>
      </c>
      <c r="E42" s="646"/>
      <c r="F42" s="646"/>
      <c r="G42" s="340"/>
      <c r="H42" s="340"/>
      <c r="I42" s="683" t="s">
        <v>453</v>
      </c>
      <c r="J42" s="683"/>
      <c r="K42" s="340"/>
      <c r="L42" s="684" t="s">
        <v>453</v>
      </c>
      <c r="M42" s="684"/>
      <c r="N42" s="684"/>
      <c r="O42" s="340"/>
      <c r="P42" s="340"/>
      <c r="Q42" s="341">
        <v>591</v>
      </c>
      <c r="R42" s="341"/>
      <c r="S42" s="342"/>
    </row>
    <row r="43" spans="1:19" ht="19.5" customHeight="1">
      <c r="A43" s="646">
        <v>1961</v>
      </c>
      <c r="B43" s="646"/>
      <c r="C43" s="343"/>
      <c r="D43" s="646">
        <v>9116</v>
      </c>
      <c r="E43" s="646"/>
      <c r="F43" s="646"/>
      <c r="G43" s="340"/>
      <c r="H43" s="340"/>
      <c r="I43" s="683" t="s">
        <v>453</v>
      </c>
      <c r="J43" s="683"/>
      <c r="K43" s="340"/>
      <c r="L43" s="684" t="s">
        <v>453</v>
      </c>
      <c r="M43" s="684"/>
      <c r="N43" s="684"/>
      <c r="O43" s="340"/>
      <c r="P43" s="340"/>
      <c r="Q43" s="341">
        <v>884</v>
      </c>
      <c r="R43" s="341"/>
      <c r="S43" s="342"/>
    </row>
    <row r="44" spans="1:19" s="328" customFormat="1" ht="19.5" customHeight="1">
      <c r="A44" s="668">
        <v>1884</v>
      </c>
      <c r="B44" s="668"/>
      <c r="C44" s="344"/>
      <c r="D44" s="668">
        <v>9142</v>
      </c>
      <c r="E44" s="668"/>
      <c r="F44" s="668"/>
      <c r="G44" s="345"/>
      <c r="H44" s="345"/>
      <c r="I44" s="686" t="s">
        <v>453</v>
      </c>
      <c r="J44" s="686"/>
      <c r="K44" s="346"/>
      <c r="L44" s="702" t="s">
        <v>453</v>
      </c>
      <c r="M44" s="702"/>
      <c r="N44" s="702"/>
      <c r="O44" s="346"/>
      <c r="P44" s="346"/>
      <c r="Q44" s="347">
        <v>1106</v>
      </c>
      <c r="R44" s="347"/>
      <c r="S44" s="348"/>
    </row>
    <row r="45" spans="12:19" ht="16.5" customHeight="1">
      <c r="L45" s="328"/>
      <c r="M45" s="328"/>
      <c r="O45" s="328"/>
      <c r="P45" s="328"/>
      <c r="Q45" s="328"/>
      <c r="R45" s="349"/>
      <c r="S45" s="349" t="s">
        <v>571</v>
      </c>
    </row>
  </sheetData>
  <sheetProtection/>
  <mergeCells count="177">
    <mergeCell ref="N6:O6"/>
    <mergeCell ref="N24:O24"/>
    <mergeCell ref="C9:D9"/>
    <mergeCell ref="F18:G18"/>
    <mergeCell ref="C19:D19"/>
    <mergeCell ref="Q24:R24"/>
    <mergeCell ref="C17:D17"/>
    <mergeCell ref="C12:D12"/>
    <mergeCell ref="F12:G12"/>
    <mergeCell ref="C8:D8"/>
    <mergeCell ref="Q5:S5"/>
    <mergeCell ref="Q25:R25"/>
    <mergeCell ref="K11:L11"/>
    <mergeCell ref="K12:L12"/>
    <mergeCell ref="K8:L8"/>
    <mergeCell ref="N5:P5"/>
    <mergeCell ref="K16:L16"/>
    <mergeCell ref="K15:L15"/>
    <mergeCell ref="N25:O25"/>
    <mergeCell ref="K17:L17"/>
    <mergeCell ref="C14:D14"/>
    <mergeCell ref="K14:L14"/>
    <mergeCell ref="K9:L9"/>
    <mergeCell ref="C13:D13"/>
    <mergeCell ref="K13:L13"/>
    <mergeCell ref="C11:D11"/>
    <mergeCell ref="F14:G14"/>
    <mergeCell ref="K4:Q4"/>
    <mergeCell ref="C24:D24"/>
    <mergeCell ref="K24:L24"/>
    <mergeCell ref="K25:L25"/>
    <mergeCell ref="C4:J4"/>
    <mergeCell ref="I5:J5"/>
    <mergeCell ref="K7:L7"/>
    <mergeCell ref="C20:D20"/>
    <mergeCell ref="K19:L19"/>
    <mergeCell ref="F17:G17"/>
    <mergeCell ref="K20:L20"/>
    <mergeCell ref="L41:N41"/>
    <mergeCell ref="D39:F39"/>
    <mergeCell ref="D41:F41"/>
    <mergeCell ref="N26:O26"/>
    <mergeCell ref="C32:D32"/>
    <mergeCell ref="K32:L32"/>
    <mergeCell ref="I39:J39"/>
    <mergeCell ref="C31:D31"/>
    <mergeCell ref="K31:L31"/>
    <mergeCell ref="A41:B41"/>
    <mergeCell ref="C34:D34"/>
    <mergeCell ref="K34:L34"/>
    <mergeCell ref="L38:N38"/>
    <mergeCell ref="I42:J42"/>
    <mergeCell ref="A44:B44"/>
    <mergeCell ref="L42:N42"/>
    <mergeCell ref="L40:N40"/>
    <mergeCell ref="L39:N39"/>
    <mergeCell ref="A40:B40"/>
    <mergeCell ref="K22:L22"/>
    <mergeCell ref="C33:D33"/>
    <mergeCell ref="D44:F44"/>
    <mergeCell ref="L44:N44"/>
    <mergeCell ref="D42:F42"/>
    <mergeCell ref="C26:D26"/>
    <mergeCell ref="K26:L26"/>
    <mergeCell ref="D38:F38"/>
    <mergeCell ref="F31:G31"/>
    <mergeCell ref="I38:J38"/>
    <mergeCell ref="A37:C37"/>
    <mergeCell ref="I37:K37"/>
    <mergeCell ref="F26:G26"/>
    <mergeCell ref="F30:G30"/>
    <mergeCell ref="C28:D28"/>
    <mergeCell ref="D37:H37"/>
    <mergeCell ref="C29:D29"/>
    <mergeCell ref="A4:B4"/>
    <mergeCell ref="F5:H5"/>
    <mergeCell ref="C27:D27"/>
    <mergeCell ref="C6:D6"/>
    <mergeCell ref="C10:D10"/>
    <mergeCell ref="F13:G13"/>
    <mergeCell ref="A5:B5"/>
    <mergeCell ref="C5:E5"/>
    <mergeCell ref="F21:G21"/>
    <mergeCell ref="F7:G7"/>
    <mergeCell ref="C25:D25"/>
    <mergeCell ref="F22:G22"/>
    <mergeCell ref="C15:D15"/>
    <mergeCell ref="C18:D18"/>
    <mergeCell ref="F24:G24"/>
    <mergeCell ref="C16:D16"/>
    <mergeCell ref="C21:D21"/>
    <mergeCell ref="F25:G25"/>
    <mergeCell ref="C22:D22"/>
    <mergeCell ref="C7:D7"/>
    <mergeCell ref="C30:D30"/>
    <mergeCell ref="F8:G8"/>
    <mergeCell ref="F9:G9"/>
    <mergeCell ref="F10:G10"/>
    <mergeCell ref="F11:G11"/>
    <mergeCell ref="F19:G19"/>
    <mergeCell ref="F15:G15"/>
    <mergeCell ref="F16:G16"/>
    <mergeCell ref="F20:G20"/>
    <mergeCell ref="K5:M5"/>
    <mergeCell ref="F32:G32"/>
    <mergeCell ref="F33:G33"/>
    <mergeCell ref="F34:G34"/>
    <mergeCell ref="L37:P37"/>
    <mergeCell ref="K21:L21"/>
    <mergeCell ref="N28:O28"/>
    <mergeCell ref="F28:G28"/>
    <mergeCell ref="F29:G29"/>
    <mergeCell ref="F6:G6"/>
    <mergeCell ref="N7:O7"/>
    <mergeCell ref="N8:O8"/>
    <mergeCell ref="N9:O9"/>
    <mergeCell ref="N10:O10"/>
    <mergeCell ref="N11:O11"/>
    <mergeCell ref="I44:J44"/>
    <mergeCell ref="I40:J40"/>
    <mergeCell ref="I41:J41"/>
    <mergeCell ref="K33:L33"/>
    <mergeCell ref="K18:L18"/>
    <mergeCell ref="N32:O32"/>
    <mergeCell ref="N29:O29"/>
    <mergeCell ref="N30:O30"/>
    <mergeCell ref="K28:L28"/>
    <mergeCell ref="K30:L30"/>
    <mergeCell ref="K29:L29"/>
    <mergeCell ref="N22:O22"/>
    <mergeCell ref="N12:O12"/>
    <mergeCell ref="Q32:R32"/>
    <mergeCell ref="Q17:R17"/>
    <mergeCell ref="Q18:R18"/>
    <mergeCell ref="N13:O13"/>
    <mergeCell ref="N14:O14"/>
    <mergeCell ref="N20:O20"/>
    <mergeCell ref="N21:O21"/>
    <mergeCell ref="N31:O31"/>
    <mergeCell ref="Q29:R29"/>
    <mergeCell ref="Q30:R30"/>
    <mergeCell ref="Q31:R31"/>
    <mergeCell ref="Q6:R6"/>
    <mergeCell ref="Q12:R12"/>
    <mergeCell ref="Q19:R19"/>
    <mergeCell ref="Q20:R20"/>
    <mergeCell ref="Q21:R21"/>
    <mergeCell ref="N16:O16"/>
    <mergeCell ref="N17:O17"/>
    <mergeCell ref="N18:O18"/>
    <mergeCell ref="N19:O19"/>
    <mergeCell ref="Q7:R7"/>
    <mergeCell ref="Q8:R8"/>
    <mergeCell ref="Q9:R9"/>
    <mergeCell ref="Q10:R10"/>
    <mergeCell ref="Q11:R11"/>
    <mergeCell ref="N15:O15"/>
    <mergeCell ref="Q34:R34"/>
    <mergeCell ref="Q37:R37"/>
    <mergeCell ref="Q22:R22"/>
    <mergeCell ref="Q13:R13"/>
    <mergeCell ref="Q14:R14"/>
    <mergeCell ref="Q15:R15"/>
    <mergeCell ref="Q16:R16"/>
    <mergeCell ref="Q33:R33"/>
    <mergeCell ref="Q26:R26"/>
    <mergeCell ref="Q28:R28"/>
    <mergeCell ref="N33:O33"/>
    <mergeCell ref="N34:O34"/>
    <mergeCell ref="A42:B42"/>
    <mergeCell ref="A43:B43"/>
    <mergeCell ref="D43:F43"/>
    <mergeCell ref="I43:J43"/>
    <mergeCell ref="L43:N43"/>
    <mergeCell ref="A38:B38"/>
    <mergeCell ref="A39:B39"/>
    <mergeCell ref="D40:F40"/>
  </mergeCells>
  <printOptions/>
  <pageMargins left="0.5511811023622047" right="0.5511811023622047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selection activeCell="E44" sqref="E44:E46"/>
    </sheetView>
  </sheetViews>
  <sheetFormatPr defaultColWidth="9.00390625" defaultRowHeight="13.5"/>
  <cols>
    <col min="1" max="1" width="8.125" style="283" customWidth="1"/>
    <col min="2" max="2" width="3.25390625" style="283" customWidth="1"/>
    <col min="3" max="3" width="5.625" style="283" customWidth="1"/>
    <col min="4" max="4" width="3.25390625" style="283" customWidth="1"/>
    <col min="5" max="5" width="5.625" style="283" customWidth="1"/>
    <col min="6" max="6" width="3.25390625" style="283" customWidth="1"/>
    <col min="7" max="7" width="5.625" style="283" customWidth="1"/>
    <col min="8" max="8" width="3.25390625" style="283" customWidth="1"/>
    <col min="9" max="9" width="5.625" style="283" customWidth="1"/>
    <col min="10" max="10" width="3.25390625" style="283" customWidth="1"/>
    <col min="11" max="11" width="5.625" style="283" customWidth="1"/>
    <col min="12" max="12" width="3.25390625" style="283" customWidth="1"/>
    <col min="13" max="13" width="5.625" style="283" customWidth="1"/>
    <col min="14" max="14" width="3.25390625" style="283" customWidth="1"/>
    <col min="15" max="15" width="5.625" style="283" customWidth="1"/>
    <col min="16" max="16" width="3.25390625" style="283" customWidth="1"/>
    <col min="17" max="17" width="5.625" style="283" customWidth="1"/>
    <col min="18" max="18" width="3.25390625" style="283" customWidth="1"/>
    <col min="19" max="19" width="5.625" style="282" customWidth="1"/>
    <col min="20" max="20" width="3.25390625" style="282" customWidth="1"/>
    <col min="21" max="21" width="5.625" style="282" customWidth="1"/>
    <col min="22" max="16384" width="9.00390625" style="283" customWidth="1"/>
  </cols>
  <sheetData>
    <row r="1" spans="1:21" s="281" customFormat="1" ht="24">
      <c r="A1" s="756" t="s">
        <v>626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</row>
    <row r="2" spans="1:21" s="281" customFormat="1" ht="1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</row>
    <row r="3" spans="1:21" s="281" customFormat="1" ht="15" customHeight="1">
      <c r="A3" s="465" t="s">
        <v>696</v>
      </c>
      <c r="S3" s="285"/>
      <c r="T3" s="285"/>
      <c r="U3" s="466"/>
    </row>
    <row r="4" spans="1:21" s="281" customFormat="1" ht="30" customHeight="1">
      <c r="A4" s="729" t="s">
        <v>911</v>
      </c>
      <c r="B4" s="746" t="s">
        <v>26</v>
      </c>
      <c r="C4" s="747"/>
      <c r="D4" s="747"/>
      <c r="E4" s="747"/>
      <c r="F4" s="747"/>
      <c r="G4" s="748"/>
      <c r="H4" s="746" t="s">
        <v>597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</row>
    <row r="5" spans="1:21" s="281" customFormat="1" ht="30" customHeight="1">
      <c r="A5" s="730"/>
      <c r="B5" s="759" t="s">
        <v>697</v>
      </c>
      <c r="C5" s="760"/>
      <c r="D5" s="757" t="s">
        <v>27</v>
      </c>
      <c r="E5" s="761"/>
      <c r="F5" s="754" t="s">
        <v>698</v>
      </c>
      <c r="G5" s="755"/>
      <c r="H5" s="757" t="s">
        <v>699</v>
      </c>
      <c r="I5" s="761"/>
      <c r="J5" s="757" t="s">
        <v>700</v>
      </c>
      <c r="K5" s="761"/>
      <c r="L5" s="754" t="s">
        <v>701</v>
      </c>
      <c r="M5" s="755"/>
      <c r="N5" s="754" t="s">
        <v>28</v>
      </c>
      <c r="O5" s="755"/>
      <c r="P5" s="757" t="s">
        <v>29</v>
      </c>
      <c r="Q5" s="761"/>
      <c r="R5" s="757" t="s">
        <v>30</v>
      </c>
      <c r="S5" s="758"/>
      <c r="T5" s="757" t="s">
        <v>702</v>
      </c>
      <c r="U5" s="758"/>
    </row>
    <row r="6" spans="1:21" s="468" customFormat="1" ht="21.75" customHeight="1">
      <c r="A6" s="467" t="s">
        <v>685</v>
      </c>
      <c r="B6" s="294"/>
      <c r="C6" s="291">
        <v>11388</v>
      </c>
      <c r="D6" s="294"/>
      <c r="E6" s="291">
        <v>25708</v>
      </c>
      <c r="F6" s="294"/>
      <c r="G6" s="290">
        <v>7924</v>
      </c>
      <c r="H6" s="294"/>
      <c r="I6" s="291">
        <v>33717</v>
      </c>
      <c r="J6" s="294"/>
      <c r="K6" s="291">
        <v>18452</v>
      </c>
      <c r="L6" s="294"/>
      <c r="M6" s="291">
        <v>52931</v>
      </c>
      <c r="N6" s="294"/>
      <c r="O6" s="291">
        <v>70952</v>
      </c>
      <c r="P6" s="294"/>
      <c r="Q6" s="291">
        <v>157084</v>
      </c>
      <c r="R6" s="294"/>
      <c r="S6" s="291">
        <v>1634</v>
      </c>
      <c r="T6" s="291"/>
      <c r="U6" s="291">
        <v>12833</v>
      </c>
    </row>
    <row r="7" spans="1:21" s="468" customFormat="1" ht="21.75" customHeight="1">
      <c r="A7" s="469">
        <v>17</v>
      </c>
      <c r="B7" s="293"/>
      <c r="C7" s="289">
        <v>8006</v>
      </c>
      <c r="D7" s="293"/>
      <c r="E7" s="289">
        <v>23358</v>
      </c>
      <c r="F7" s="293"/>
      <c r="G7" s="292">
        <v>7334</v>
      </c>
      <c r="H7" s="293"/>
      <c r="I7" s="289">
        <v>27308</v>
      </c>
      <c r="J7" s="293"/>
      <c r="K7" s="289">
        <v>15334</v>
      </c>
      <c r="L7" s="293"/>
      <c r="M7" s="289">
        <v>50822</v>
      </c>
      <c r="N7" s="293"/>
      <c r="O7" s="289">
        <v>42112</v>
      </c>
      <c r="P7" s="293"/>
      <c r="Q7" s="289">
        <v>143337</v>
      </c>
      <c r="R7" s="293"/>
      <c r="S7" s="289">
        <v>2217</v>
      </c>
      <c r="T7" s="289"/>
      <c r="U7" s="289">
        <v>8209</v>
      </c>
    </row>
    <row r="8" spans="1:21" s="468" customFormat="1" ht="21.75" customHeight="1">
      <c r="A8" s="469">
        <v>20</v>
      </c>
      <c r="B8" s="293" t="s">
        <v>555</v>
      </c>
      <c r="C8" s="289">
        <v>5874</v>
      </c>
      <c r="D8" s="293"/>
      <c r="E8" s="289">
        <v>23712</v>
      </c>
      <c r="F8" s="293"/>
      <c r="G8" s="292">
        <v>10840</v>
      </c>
      <c r="H8" s="293"/>
      <c r="I8" s="289">
        <v>27034</v>
      </c>
      <c r="J8" s="293"/>
      <c r="K8" s="289">
        <v>18919</v>
      </c>
      <c r="L8" s="293"/>
      <c r="M8" s="289">
        <v>59459</v>
      </c>
      <c r="N8" s="293" t="s">
        <v>703</v>
      </c>
      <c r="O8" s="289">
        <v>76153</v>
      </c>
      <c r="P8" s="293"/>
      <c r="Q8" s="289">
        <v>141687</v>
      </c>
      <c r="R8" s="293"/>
      <c r="S8" s="289">
        <v>1854</v>
      </c>
      <c r="T8" s="289"/>
      <c r="U8" s="289">
        <v>8153</v>
      </c>
    </row>
    <row r="9" spans="1:21" s="468" customFormat="1" ht="21.75" customHeight="1">
      <c r="A9" s="469">
        <v>21</v>
      </c>
      <c r="B9" s="293"/>
      <c r="C9" s="289">
        <v>7833</v>
      </c>
      <c r="D9" s="293"/>
      <c r="E9" s="289">
        <v>19376</v>
      </c>
      <c r="F9" s="293"/>
      <c r="G9" s="292">
        <v>10997</v>
      </c>
      <c r="H9" s="293"/>
      <c r="I9" s="289">
        <v>24219</v>
      </c>
      <c r="J9" s="293"/>
      <c r="K9" s="289">
        <v>15708</v>
      </c>
      <c r="L9" s="293"/>
      <c r="M9" s="289">
        <v>59717</v>
      </c>
      <c r="N9" s="293"/>
      <c r="O9" s="289">
        <v>57463</v>
      </c>
      <c r="P9" s="293"/>
      <c r="Q9" s="289">
        <v>142174</v>
      </c>
      <c r="R9" s="293"/>
      <c r="S9" s="289">
        <v>1166</v>
      </c>
      <c r="T9" s="289"/>
      <c r="U9" s="289">
        <v>22850</v>
      </c>
    </row>
    <row r="10" spans="1:21" s="468" customFormat="1" ht="21.75" customHeight="1">
      <c r="A10" s="469">
        <v>22</v>
      </c>
      <c r="B10" s="293"/>
      <c r="C10" s="289">
        <v>14950</v>
      </c>
      <c r="D10" s="293"/>
      <c r="E10" s="289">
        <v>17623</v>
      </c>
      <c r="F10" s="293"/>
      <c r="G10" s="292">
        <v>11523</v>
      </c>
      <c r="H10" s="293"/>
      <c r="I10" s="289">
        <v>32551</v>
      </c>
      <c r="J10" s="293"/>
      <c r="K10" s="289">
        <v>14784</v>
      </c>
      <c r="L10" s="293"/>
      <c r="M10" s="289">
        <v>53379</v>
      </c>
      <c r="N10" s="293"/>
      <c r="O10" s="289">
        <v>55984</v>
      </c>
      <c r="P10" s="293"/>
      <c r="Q10" s="289">
        <v>135061</v>
      </c>
      <c r="R10" s="293"/>
      <c r="S10" s="289">
        <v>1193</v>
      </c>
      <c r="T10" s="289"/>
      <c r="U10" s="289">
        <v>26547</v>
      </c>
    </row>
    <row r="11" spans="1:21" s="468" customFormat="1" ht="21.75" customHeight="1">
      <c r="A11" s="469">
        <v>23</v>
      </c>
      <c r="B11" s="293"/>
      <c r="C11" s="289">
        <v>10786</v>
      </c>
      <c r="D11" s="293" t="s">
        <v>704</v>
      </c>
      <c r="E11" s="289">
        <v>18563</v>
      </c>
      <c r="F11" s="293" t="s">
        <v>704</v>
      </c>
      <c r="G11" s="292">
        <v>12042</v>
      </c>
      <c r="H11" s="293"/>
      <c r="I11" s="289">
        <v>24369</v>
      </c>
      <c r="J11" s="293" t="s">
        <v>704</v>
      </c>
      <c r="K11" s="289">
        <v>9455</v>
      </c>
      <c r="L11" s="293" t="s">
        <v>704</v>
      </c>
      <c r="M11" s="289">
        <v>52403</v>
      </c>
      <c r="N11" s="293" t="s">
        <v>704</v>
      </c>
      <c r="O11" s="289">
        <v>55591</v>
      </c>
      <c r="P11" s="293"/>
      <c r="Q11" s="289">
        <v>139862</v>
      </c>
      <c r="R11" s="293"/>
      <c r="S11" s="289">
        <v>1546</v>
      </c>
      <c r="T11" s="289"/>
      <c r="U11" s="289">
        <v>24728</v>
      </c>
    </row>
    <row r="12" spans="1:21" s="468" customFormat="1" ht="21.75" customHeight="1">
      <c r="A12" s="470">
        <v>24</v>
      </c>
      <c r="B12" s="295"/>
      <c r="C12" s="316">
        <v>16015</v>
      </c>
      <c r="D12" s="295"/>
      <c r="E12" s="316">
        <v>15828</v>
      </c>
      <c r="F12" s="295"/>
      <c r="G12" s="471">
        <v>10388</v>
      </c>
      <c r="H12" s="295"/>
      <c r="I12" s="316">
        <v>29670</v>
      </c>
      <c r="J12" s="295"/>
      <c r="K12" s="316">
        <v>10943</v>
      </c>
      <c r="L12" s="295" t="s">
        <v>703</v>
      </c>
      <c r="M12" s="316">
        <v>48913</v>
      </c>
      <c r="N12" s="295" t="s">
        <v>703</v>
      </c>
      <c r="O12" s="316">
        <v>55044</v>
      </c>
      <c r="P12" s="295" t="s">
        <v>703</v>
      </c>
      <c r="Q12" s="316">
        <v>151091</v>
      </c>
      <c r="R12" s="295"/>
      <c r="S12" s="316">
        <v>1976</v>
      </c>
      <c r="T12" s="295" t="s">
        <v>703</v>
      </c>
      <c r="U12" s="316">
        <v>12553</v>
      </c>
    </row>
    <row r="13" spans="1:20" s="281" customFormat="1" ht="15" customHeight="1">
      <c r="A13" s="472"/>
      <c r="B13" s="473"/>
      <c r="C13" s="473"/>
      <c r="D13" s="474"/>
      <c r="E13" s="475"/>
      <c r="F13" s="473"/>
      <c r="G13" s="473"/>
      <c r="H13" s="474"/>
      <c r="I13" s="475"/>
      <c r="J13" s="473"/>
      <c r="K13" s="473"/>
      <c r="L13" s="461"/>
      <c r="M13" s="462"/>
      <c r="N13" s="293"/>
      <c r="O13" s="289"/>
      <c r="P13" s="293"/>
      <c r="Q13" s="289"/>
      <c r="R13" s="293"/>
      <c r="S13" s="289"/>
      <c r="T13" s="476"/>
    </row>
    <row r="14" spans="1:21" s="281" customFormat="1" ht="30" customHeight="1">
      <c r="A14" s="729" t="s">
        <v>911</v>
      </c>
      <c r="B14" s="746" t="s">
        <v>558</v>
      </c>
      <c r="C14" s="747"/>
      <c r="D14" s="747"/>
      <c r="E14" s="747"/>
      <c r="F14" s="747"/>
      <c r="G14" s="747"/>
      <c r="H14" s="747"/>
      <c r="I14" s="748"/>
      <c r="J14" s="746" t="s">
        <v>705</v>
      </c>
      <c r="K14" s="747"/>
      <c r="L14" s="747"/>
      <c r="M14" s="747"/>
      <c r="N14" s="747"/>
      <c r="O14" s="747"/>
      <c r="P14" s="747"/>
      <c r="Q14" s="747"/>
      <c r="R14" s="747"/>
      <c r="S14" s="747"/>
      <c r="T14" s="477"/>
      <c r="U14" s="285"/>
    </row>
    <row r="15" spans="1:21" s="281" customFormat="1" ht="30" customHeight="1">
      <c r="A15" s="730"/>
      <c r="B15" s="749" t="s">
        <v>706</v>
      </c>
      <c r="C15" s="750"/>
      <c r="D15" s="749" t="s">
        <v>443</v>
      </c>
      <c r="E15" s="750"/>
      <c r="F15" s="749" t="s">
        <v>29</v>
      </c>
      <c r="G15" s="750"/>
      <c r="H15" s="751" t="s">
        <v>707</v>
      </c>
      <c r="I15" s="752"/>
      <c r="J15" s="749" t="s">
        <v>708</v>
      </c>
      <c r="K15" s="750"/>
      <c r="L15" s="751" t="s">
        <v>709</v>
      </c>
      <c r="M15" s="752"/>
      <c r="N15" s="751" t="s">
        <v>444</v>
      </c>
      <c r="O15" s="752"/>
      <c r="P15" s="751" t="s">
        <v>710</v>
      </c>
      <c r="Q15" s="752"/>
      <c r="R15" s="749" t="s">
        <v>559</v>
      </c>
      <c r="S15" s="753"/>
      <c r="T15" s="477"/>
      <c r="U15" s="285"/>
    </row>
    <row r="16" spans="1:22" s="468" customFormat="1" ht="21.75" customHeight="1">
      <c r="A16" s="469" t="s">
        <v>556</v>
      </c>
      <c r="B16" s="293"/>
      <c r="C16" s="289">
        <v>7821</v>
      </c>
      <c r="D16" s="293"/>
      <c r="E16" s="289">
        <v>3498</v>
      </c>
      <c r="F16" s="293"/>
      <c r="G16" s="289">
        <v>9790</v>
      </c>
      <c r="H16" s="293"/>
      <c r="I16" s="292">
        <v>10315</v>
      </c>
      <c r="J16" s="293"/>
      <c r="K16" s="289">
        <v>9568</v>
      </c>
      <c r="L16" s="293"/>
      <c r="M16" s="289">
        <v>5009</v>
      </c>
      <c r="N16" s="293"/>
      <c r="O16" s="289">
        <v>5231</v>
      </c>
      <c r="P16" s="293"/>
      <c r="Q16" s="289">
        <v>1905</v>
      </c>
      <c r="R16" s="293"/>
      <c r="S16" s="289">
        <v>892</v>
      </c>
      <c r="T16" s="289"/>
      <c r="U16" s="478"/>
      <c r="V16" s="478"/>
    </row>
    <row r="17" spans="1:23" s="468" customFormat="1" ht="21.75" customHeight="1">
      <c r="A17" s="469">
        <v>20</v>
      </c>
      <c r="B17" s="293"/>
      <c r="C17" s="289">
        <v>7325</v>
      </c>
      <c r="D17" s="293"/>
      <c r="E17" s="289">
        <v>8866</v>
      </c>
      <c r="F17" s="293"/>
      <c r="G17" s="289">
        <v>8159</v>
      </c>
      <c r="H17" s="293"/>
      <c r="I17" s="292">
        <v>9540</v>
      </c>
      <c r="J17" s="293"/>
      <c r="K17" s="289">
        <v>5256</v>
      </c>
      <c r="L17" s="293"/>
      <c r="M17" s="289">
        <v>7099</v>
      </c>
      <c r="N17" s="293"/>
      <c r="O17" s="289">
        <v>5028</v>
      </c>
      <c r="P17" s="293"/>
      <c r="Q17" s="289">
        <v>1594</v>
      </c>
      <c r="R17" s="293"/>
      <c r="S17" s="289">
        <v>651</v>
      </c>
      <c r="T17" s="289"/>
      <c r="U17" s="478"/>
      <c r="V17" s="728"/>
      <c r="W17" s="728"/>
    </row>
    <row r="18" spans="1:22" s="480" customFormat="1" ht="21.75" customHeight="1">
      <c r="A18" s="469">
        <v>21</v>
      </c>
      <c r="B18" s="293"/>
      <c r="C18" s="289">
        <v>8080</v>
      </c>
      <c r="D18" s="293"/>
      <c r="E18" s="289">
        <v>3741</v>
      </c>
      <c r="F18" s="293"/>
      <c r="G18" s="289">
        <v>8198</v>
      </c>
      <c r="H18" s="293"/>
      <c r="I18" s="292">
        <v>8922</v>
      </c>
      <c r="J18" s="293" t="s">
        <v>711</v>
      </c>
      <c r="K18" s="289">
        <v>1347</v>
      </c>
      <c r="L18" s="293"/>
      <c r="M18" s="289">
        <v>9521</v>
      </c>
      <c r="N18" s="293"/>
      <c r="O18" s="289">
        <v>4780</v>
      </c>
      <c r="P18" s="293"/>
      <c r="Q18" s="289">
        <v>830</v>
      </c>
      <c r="R18" s="293"/>
      <c r="S18" s="289">
        <v>552</v>
      </c>
      <c r="T18" s="289"/>
      <c r="U18" s="479"/>
      <c r="V18" s="478"/>
    </row>
    <row r="19" spans="1:22" s="479" customFormat="1" ht="21.75" customHeight="1">
      <c r="A19" s="469">
        <v>22</v>
      </c>
      <c r="B19" s="293"/>
      <c r="C19" s="289">
        <v>8278</v>
      </c>
      <c r="D19" s="293"/>
      <c r="E19" s="289">
        <v>6730</v>
      </c>
      <c r="F19" s="293"/>
      <c r="G19" s="289">
        <v>8167</v>
      </c>
      <c r="H19" s="293"/>
      <c r="I19" s="292">
        <v>9002</v>
      </c>
      <c r="J19" s="293"/>
      <c r="K19" s="289">
        <v>6999</v>
      </c>
      <c r="L19" s="293"/>
      <c r="M19" s="289">
        <v>10223</v>
      </c>
      <c r="N19" s="293"/>
      <c r="O19" s="289">
        <v>5290</v>
      </c>
      <c r="P19" s="293"/>
      <c r="Q19" s="289">
        <v>1320</v>
      </c>
      <c r="R19" s="293"/>
      <c r="S19" s="289">
        <v>921</v>
      </c>
      <c r="T19" s="289"/>
      <c r="V19" s="478"/>
    </row>
    <row r="20" spans="1:22" s="480" customFormat="1" ht="21.75" customHeight="1">
      <c r="A20" s="469">
        <v>23</v>
      </c>
      <c r="B20" s="293"/>
      <c r="C20" s="289">
        <v>8212</v>
      </c>
      <c r="D20" s="293"/>
      <c r="E20" s="289">
        <v>5711</v>
      </c>
      <c r="F20" s="293"/>
      <c r="G20" s="289">
        <v>7710</v>
      </c>
      <c r="H20" s="293" t="s">
        <v>704</v>
      </c>
      <c r="I20" s="292">
        <v>5982</v>
      </c>
      <c r="J20" s="293" t="s">
        <v>704</v>
      </c>
      <c r="K20" s="289">
        <v>7726</v>
      </c>
      <c r="L20" s="293" t="s">
        <v>704</v>
      </c>
      <c r="M20" s="289">
        <v>8876</v>
      </c>
      <c r="N20" s="293"/>
      <c r="O20" s="289">
        <v>5559</v>
      </c>
      <c r="P20" s="293"/>
      <c r="Q20" s="289">
        <v>3484</v>
      </c>
      <c r="R20" s="293"/>
      <c r="S20" s="289">
        <v>703</v>
      </c>
      <c r="T20" s="289"/>
      <c r="U20" s="479"/>
      <c r="V20" s="478"/>
    </row>
    <row r="21" spans="1:22" s="480" customFormat="1" ht="21.75" customHeight="1">
      <c r="A21" s="470">
        <v>24</v>
      </c>
      <c r="B21" s="295"/>
      <c r="C21" s="316">
        <v>8705</v>
      </c>
      <c r="D21" s="295"/>
      <c r="E21" s="316">
        <v>4629</v>
      </c>
      <c r="F21" s="295"/>
      <c r="G21" s="316">
        <v>8690</v>
      </c>
      <c r="H21" s="295"/>
      <c r="I21" s="471">
        <v>7349</v>
      </c>
      <c r="J21" s="295"/>
      <c r="K21" s="316">
        <v>7335</v>
      </c>
      <c r="L21" s="295" t="s">
        <v>711</v>
      </c>
      <c r="M21" s="316">
        <v>5800</v>
      </c>
      <c r="N21" s="295"/>
      <c r="O21" s="316">
        <v>13218</v>
      </c>
      <c r="P21" s="295"/>
      <c r="Q21" s="316">
        <v>2559</v>
      </c>
      <c r="R21" s="295"/>
      <c r="S21" s="316">
        <v>762</v>
      </c>
      <c r="T21" s="289"/>
      <c r="U21" s="479"/>
      <c r="V21" s="478"/>
    </row>
    <row r="22" spans="1:18" ht="15" customHeight="1">
      <c r="A22" s="282"/>
      <c r="B22" s="282"/>
      <c r="C22" s="282"/>
      <c r="D22" s="282"/>
      <c r="E22" s="282"/>
      <c r="F22" s="282"/>
      <c r="G22" s="284" t="s">
        <v>712</v>
      </c>
      <c r="H22" s="284"/>
      <c r="I22" s="282"/>
      <c r="J22" s="282"/>
      <c r="K22" s="282"/>
      <c r="L22" s="282"/>
      <c r="M22" s="282"/>
      <c r="N22" s="282"/>
      <c r="O22" s="282"/>
      <c r="P22" s="282"/>
      <c r="Q22" s="282"/>
      <c r="R22" s="282"/>
    </row>
    <row r="23" spans="1:27" s="281" customFormat="1" ht="30" customHeight="1">
      <c r="A23" s="729" t="s">
        <v>911</v>
      </c>
      <c r="B23" s="731" t="s">
        <v>713</v>
      </c>
      <c r="C23" s="732"/>
      <c r="D23" s="733" t="s">
        <v>714</v>
      </c>
      <c r="E23" s="733"/>
      <c r="F23" s="733"/>
      <c r="G23" s="733"/>
      <c r="H23" s="734" t="s">
        <v>715</v>
      </c>
      <c r="I23" s="735"/>
      <c r="J23" s="735"/>
      <c r="K23" s="735"/>
      <c r="L23" s="736" t="s">
        <v>606</v>
      </c>
      <c r="M23" s="737"/>
      <c r="N23" s="737"/>
      <c r="O23" s="738"/>
      <c r="P23" s="736" t="s">
        <v>607</v>
      </c>
      <c r="Q23" s="739"/>
      <c r="R23" s="739"/>
      <c r="S23" s="739"/>
      <c r="Y23" s="285"/>
      <c r="Z23" s="285"/>
      <c r="AA23" s="285"/>
    </row>
    <row r="24" spans="1:27" s="281" customFormat="1" ht="27.75" customHeight="1">
      <c r="A24" s="730"/>
      <c r="B24" s="740"/>
      <c r="C24" s="741"/>
      <c r="D24" s="742" t="s">
        <v>29</v>
      </c>
      <c r="E24" s="743"/>
      <c r="F24" s="744" t="s">
        <v>698</v>
      </c>
      <c r="G24" s="745"/>
      <c r="H24" s="724" t="s">
        <v>700</v>
      </c>
      <c r="I24" s="725"/>
      <c r="J24" s="725"/>
      <c r="K24" s="725"/>
      <c r="L24" s="724"/>
      <c r="M24" s="726"/>
      <c r="N24" s="726"/>
      <c r="O24" s="727"/>
      <c r="P24" s="724"/>
      <c r="Q24" s="725"/>
      <c r="R24" s="725"/>
      <c r="S24" s="725"/>
      <c r="Y24" s="285"/>
      <c r="Z24" s="285"/>
      <c r="AA24" s="285"/>
    </row>
    <row r="25" spans="1:27" s="281" customFormat="1" ht="21.75" customHeight="1">
      <c r="A25" s="481" t="s">
        <v>716</v>
      </c>
      <c r="B25" s="477"/>
      <c r="C25" s="289">
        <v>12030</v>
      </c>
      <c r="D25" s="477"/>
      <c r="E25" s="289">
        <v>11635</v>
      </c>
      <c r="F25" s="289"/>
      <c r="G25" s="289">
        <v>5321</v>
      </c>
      <c r="H25" s="463"/>
      <c r="I25" s="477"/>
      <c r="J25" s="720" t="s">
        <v>717</v>
      </c>
      <c r="K25" s="723"/>
      <c r="L25" s="463"/>
      <c r="M25" s="477"/>
      <c r="N25" s="720" t="s">
        <v>717</v>
      </c>
      <c r="O25" s="723"/>
      <c r="P25" s="463"/>
      <c r="Q25" s="477"/>
      <c r="R25" s="720" t="s">
        <v>717</v>
      </c>
      <c r="S25" s="720"/>
      <c r="Y25" s="285"/>
      <c r="Z25" s="285"/>
      <c r="AA25" s="285"/>
    </row>
    <row r="26" spans="1:27" s="281" customFormat="1" ht="21.75" customHeight="1">
      <c r="A26" s="481">
        <v>17</v>
      </c>
      <c r="B26" s="477"/>
      <c r="C26" s="289">
        <v>12986</v>
      </c>
      <c r="D26" s="477"/>
      <c r="E26" s="289">
        <v>7590</v>
      </c>
      <c r="F26" s="289"/>
      <c r="G26" s="289">
        <v>5597</v>
      </c>
      <c r="H26" s="463"/>
      <c r="I26" s="477"/>
      <c r="J26" s="720" t="s">
        <v>453</v>
      </c>
      <c r="K26" s="723"/>
      <c r="L26" s="463"/>
      <c r="M26" s="477"/>
      <c r="N26" s="720" t="s">
        <v>453</v>
      </c>
      <c r="O26" s="723"/>
      <c r="P26" s="463"/>
      <c r="Q26" s="477"/>
      <c r="R26" s="720" t="s">
        <v>453</v>
      </c>
      <c r="S26" s="720"/>
      <c r="Y26" s="285"/>
      <c r="Z26" s="285"/>
      <c r="AA26" s="285"/>
    </row>
    <row r="27" spans="1:27" s="468" customFormat="1" ht="21.75" customHeight="1">
      <c r="A27" s="469">
        <v>20</v>
      </c>
      <c r="B27" s="482"/>
      <c r="C27" s="289">
        <v>12577</v>
      </c>
      <c r="D27" s="482"/>
      <c r="E27" s="289">
        <v>6037</v>
      </c>
      <c r="F27" s="289"/>
      <c r="G27" s="289">
        <v>4393</v>
      </c>
      <c r="H27" s="718"/>
      <c r="I27" s="719"/>
      <c r="J27" s="720" t="s">
        <v>717</v>
      </c>
      <c r="K27" s="723"/>
      <c r="L27" s="718" t="s">
        <v>913</v>
      </c>
      <c r="M27" s="719"/>
      <c r="N27" s="720">
        <v>3247</v>
      </c>
      <c r="O27" s="723"/>
      <c r="P27" s="718"/>
      <c r="Q27" s="719"/>
      <c r="R27" s="720" t="s">
        <v>453</v>
      </c>
      <c r="S27" s="720"/>
      <c r="Y27" s="478"/>
      <c r="Z27" s="478"/>
      <c r="AA27" s="478"/>
    </row>
    <row r="28" spans="1:27" s="468" customFormat="1" ht="21.75" customHeight="1">
      <c r="A28" s="469">
        <v>21</v>
      </c>
      <c r="B28" s="482"/>
      <c r="C28" s="289">
        <v>10934</v>
      </c>
      <c r="D28" s="482"/>
      <c r="E28" s="289">
        <v>6609</v>
      </c>
      <c r="F28" s="289"/>
      <c r="G28" s="289">
        <v>4843</v>
      </c>
      <c r="H28" s="718"/>
      <c r="I28" s="719"/>
      <c r="J28" s="720" t="s">
        <v>453</v>
      </c>
      <c r="K28" s="723"/>
      <c r="L28" s="718"/>
      <c r="M28" s="719"/>
      <c r="N28" s="720">
        <v>5216</v>
      </c>
      <c r="O28" s="723"/>
      <c r="P28" s="718"/>
      <c r="Q28" s="719"/>
      <c r="R28" s="720" t="s">
        <v>453</v>
      </c>
      <c r="S28" s="720"/>
      <c r="Y28" s="478"/>
      <c r="Z28" s="478"/>
      <c r="AA28" s="478"/>
    </row>
    <row r="29" spans="1:27" s="468" customFormat="1" ht="21.75" customHeight="1">
      <c r="A29" s="469">
        <v>22</v>
      </c>
      <c r="B29" s="482"/>
      <c r="C29" s="289">
        <v>10622</v>
      </c>
      <c r="D29" s="482"/>
      <c r="E29" s="289">
        <v>5447</v>
      </c>
      <c r="F29" s="289"/>
      <c r="G29" s="289">
        <v>5458</v>
      </c>
      <c r="H29" s="718" t="s">
        <v>912</v>
      </c>
      <c r="I29" s="719"/>
      <c r="J29" s="720">
        <v>8553</v>
      </c>
      <c r="K29" s="721"/>
      <c r="L29" s="718"/>
      <c r="M29" s="719"/>
      <c r="N29" s="720">
        <v>6158</v>
      </c>
      <c r="O29" s="721"/>
      <c r="P29" s="718"/>
      <c r="Q29" s="719"/>
      <c r="R29" s="720" t="s">
        <v>453</v>
      </c>
      <c r="S29" s="722"/>
      <c r="Y29" s="478"/>
      <c r="Z29" s="478"/>
      <c r="AA29" s="478"/>
    </row>
    <row r="30" spans="1:27" s="468" customFormat="1" ht="21.75" customHeight="1">
      <c r="A30" s="469">
        <v>23</v>
      </c>
      <c r="B30" s="482"/>
      <c r="C30" s="289">
        <v>10073</v>
      </c>
      <c r="D30" s="482"/>
      <c r="E30" s="289">
        <v>7372</v>
      </c>
      <c r="F30" s="289"/>
      <c r="G30" s="289">
        <v>3916</v>
      </c>
      <c r="H30" s="718" t="s">
        <v>704</v>
      </c>
      <c r="I30" s="719"/>
      <c r="J30" s="720">
        <v>15095</v>
      </c>
      <c r="K30" s="721"/>
      <c r="L30" s="718"/>
      <c r="M30" s="719"/>
      <c r="N30" s="720">
        <v>7073</v>
      </c>
      <c r="O30" s="721"/>
      <c r="P30" s="718" t="s">
        <v>914</v>
      </c>
      <c r="Q30" s="719"/>
      <c r="R30" s="720">
        <v>5250</v>
      </c>
      <c r="S30" s="722"/>
      <c r="Y30" s="478"/>
      <c r="Z30" s="478"/>
      <c r="AA30" s="478"/>
    </row>
    <row r="31" spans="1:27" s="468" customFormat="1" ht="21.75" customHeight="1">
      <c r="A31" s="470">
        <v>24</v>
      </c>
      <c r="B31" s="483"/>
      <c r="C31" s="316">
        <v>9291</v>
      </c>
      <c r="D31" s="483"/>
      <c r="E31" s="316">
        <v>7706</v>
      </c>
      <c r="F31" s="316"/>
      <c r="G31" s="316">
        <v>3973</v>
      </c>
      <c r="H31" s="713" t="s">
        <v>718</v>
      </c>
      <c r="I31" s="714"/>
      <c r="J31" s="715">
        <v>14742</v>
      </c>
      <c r="K31" s="716"/>
      <c r="L31" s="713"/>
      <c r="M31" s="714"/>
      <c r="N31" s="715">
        <v>6564</v>
      </c>
      <c r="O31" s="716"/>
      <c r="P31" s="713"/>
      <c r="Q31" s="714"/>
      <c r="R31" s="715">
        <v>10144</v>
      </c>
      <c r="S31" s="717"/>
      <c r="Y31" s="478"/>
      <c r="Z31" s="478"/>
      <c r="AA31" s="478"/>
    </row>
    <row r="32" spans="1:21" ht="16.5" customHeight="1">
      <c r="A32" s="288" t="s">
        <v>719</v>
      </c>
      <c r="S32" s="283"/>
      <c r="U32" s="286" t="s">
        <v>570</v>
      </c>
    </row>
    <row r="33" spans="1:15" ht="16.5" customHeight="1">
      <c r="A33" s="287" t="s">
        <v>720</v>
      </c>
      <c r="O33" s="288"/>
    </row>
    <row r="34" spans="1:15" ht="16.5" customHeight="1">
      <c r="A34" s="287" t="s">
        <v>721</v>
      </c>
      <c r="O34" s="282"/>
    </row>
    <row r="35" spans="1:15" ht="16.5" customHeight="1">
      <c r="A35" s="287" t="s">
        <v>722</v>
      </c>
      <c r="O35" s="484"/>
    </row>
    <row r="36" ht="13.5">
      <c r="A36" s="287" t="s">
        <v>723</v>
      </c>
    </row>
    <row r="37" ht="13.5">
      <c r="A37" s="287" t="s">
        <v>724</v>
      </c>
    </row>
  </sheetData>
  <sheetProtection/>
  <mergeCells count="75">
    <mergeCell ref="H15:I15"/>
    <mergeCell ref="J15:K15"/>
    <mergeCell ref="B5:C5"/>
    <mergeCell ref="F5:G5"/>
    <mergeCell ref="R5:S5"/>
    <mergeCell ref="P5:Q5"/>
    <mergeCell ref="N5:O5"/>
    <mergeCell ref="J5:K5"/>
    <mergeCell ref="D5:E5"/>
    <mergeCell ref="H5:I5"/>
    <mergeCell ref="L5:M5"/>
    <mergeCell ref="A1:U1"/>
    <mergeCell ref="A4:A5"/>
    <mergeCell ref="B4:G4"/>
    <mergeCell ref="H4:U4"/>
    <mergeCell ref="T5:U5"/>
    <mergeCell ref="A14:A15"/>
    <mergeCell ref="B14:I14"/>
    <mergeCell ref="J14:S14"/>
    <mergeCell ref="B15:C15"/>
    <mergeCell ref="D15:E15"/>
    <mergeCell ref="L15:M15"/>
    <mergeCell ref="N15:O15"/>
    <mergeCell ref="P15:Q15"/>
    <mergeCell ref="R15:S15"/>
    <mergeCell ref="F15:G15"/>
    <mergeCell ref="V17:W17"/>
    <mergeCell ref="A23:A24"/>
    <mergeCell ref="B23:C23"/>
    <mergeCell ref="D23:G23"/>
    <mergeCell ref="H23:K23"/>
    <mergeCell ref="L23:O23"/>
    <mergeCell ref="P23:S23"/>
    <mergeCell ref="B24:C24"/>
    <mergeCell ref="D24:E24"/>
    <mergeCell ref="F24:G24"/>
    <mergeCell ref="H24:K24"/>
    <mergeCell ref="L24:O24"/>
    <mergeCell ref="P24:S24"/>
    <mergeCell ref="J25:K25"/>
    <mergeCell ref="N25:O25"/>
    <mergeCell ref="R25:S25"/>
    <mergeCell ref="J26:K26"/>
    <mergeCell ref="N26:O26"/>
    <mergeCell ref="R26:S26"/>
    <mergeCell ref="H27:I27"/>
    <mergeCell ref="J27:K27"/>
    <mergeCell ref="L27:M27"/>
    <mergeCell ref="N27:O27"/>
    <mergeCell ref="P27:Q27"/>
    <mergeCell ref="R27:S27"/>
    <mergeCell ref="H28:I28"/>
    <mergeCell ref="J28:K28"/>
    <mergeCell ref="L28:M28"/>
    <mergeCell ref="N28:O28"/>
    <mergeCell ref="P28:Q28"/>
    <mergeCell ref="R28:S28"/>
    <mergeCell ref="H29:I29"/>
    <mergeCell ref="J29:K29"/>
    <mergeCell ref="L29:M29"/>
    <mergeCell ref="N29:O29"/>
    <mergeCell ref="P29:Q29"/>
    <mergeCell ref="R29:S29"/>
    <mergeCell ref="H30:I30"/>
    <mergeCell ref="J30:K30"/>
    <mergeCell ref="L30:M30"/>
    <mergeCell ref="N30:O30"/>
    <mergeCell ref="P30:Q30"/>
    <mergeCell ref="R30:S30"/>
    <mergeCell ref="H31:I31"/>
    <mergeCell ref="J31:K31"/>
    <mergeCell ref="L31:M31"/>
    <mergeCell ref="N31:O31"/>
    <mergeCell ref="P31:Q31"/>
    <mergeCell ref="R31:S31"/>
  </mergeCells>
  <printOptions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K51" sqref="K51:L51"/>
    </sheetView>
  </sheetViews>
  <sheetFormatPr defaultColWidth="9.00390625" defaultRowHeight="13.5"/>
  <cols>
    <col min="1" max="1" width="3.125" style="312" customWidth="1"/>
    <col min="2" max="2" width="5.625" style="300" customWidth="1"/>
    <col min="3" max="3" width="11.375" style="300" customWidth="1"/>
    <col min="4" max="4" width="12.50390625" style="300" customWidth="1"/>
    <col min="5" max="5" width="7.375" style="300" customWidth="1"/>
    <col min="6" max="6" width="12.75390625" style="300" customWidth="1"/>
    <col min="7" max="7" width="1.00390625" style="193" customWidth="1"/>
    <col min="8" max="8" width="5.50390625" style="193" customWidth="1"/>
    <col min="9" max="9" width="3.125" style="193" customWidth="1"/>
    <col min="10" max="10" width="4.625" style="300" customWidth="1"/>
    <col min="11" max="11" width="11.125" style="300" customWidth="1"/>
    <col min="12" max="12" width="19.125" style="300" customWidth="1"/>
    <col min="13" max="16384" width="9.00390625" style="300" customWidth="1"/>
  </cols>
  <sheetData>
    <row r="1" spans="1:11" ht="13.5">
      <c r="A1" s="762" t="s">
        <v>627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2" s="93" customFormat="1" ht="16.5" customHeigh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310" t="s">
        <v>725</v>
      </c>
    </row>
    <row r="3" spans="1:12" ht="18" customHeight="1">
      <c r="A3" s="768" t="s">
        <v>526</v>
      </c>
      <c r="B3" s="768"/>
      <c r="C3" s="768"/>
      <c r="D3" s="771" t="s">
        <v>527</v>
      </c>
      <c r="E3" s="772"/>
      <c r="F3" s="773" t="s">
        <v>64</v>
      </c>
      <c r="G3" s="774"/>
      <c r="H3" s="775"/>
      <c r="I3" s="799" t="s">
        <v>65</v>
      </c>
      <c r="J3" s="799"/>
      <c r="K3" s="799"/>
      <c r="L3" s="198" t="s">
        <v>66</v>
      </c>
    </row>
    <row r="4" spans="1:12" ht="13.5" customHeight="1">
      <c r="A4" s="769" t="s">
        <v>67</v>
      </c>
      <c r="B4" s="769"/>
      <c r="C4" s="769"/>
      <c r="D4" s="769"/>
      <c r="E4" s="770"/>
      <c r="F4" s="776" t="s">
        <v>726</v>
      </c>
      <c r="G4" s="777"/>
      <c r="H4" s="777"/>
      <c r="I4" s="830" t="s">
        <v>727</v>
      </c>
      <c r="J4" s="830"/>
      <c r="K4" s="830"/>
      <c r="L4" s="311">
        <v>58</v>
      </c>
    </row>
    <row r="5" spans="1:12" ht="13.5" customHeight="1">
      <c r="A5" s="831" t="s">
        <v>68</v>
      </c>
      <c r="B5" s="831"/>
      <c r="C5" s="781"/>
      <c r="D5" s="780" t="s">
        <v>69</v>
      </c>
      <c r="E5" s="781"/>
      <c r="F5" s="778">
        <v>4</v>
      </c>
      <c r="G5" s="779"/>
      <c r="H5" s="779"/>
      <c r="I5" s="822">
        <v>3</v>
      </c>
      <c r="J5" s="822"/>
      <c r="K5" s="822"/>
      <c r="L5" s="278">
        <v>8</v>
      </c>
    </row>
    <row r="6" spans="1:12" ht="13.5" customHeight="1">
      <c r="A6" s="832"/>
      <c r="B6" s="832"/>
      <c r="C6" s="826"/>
      <c r="D6" s="825" t="s">
        <v>70</v>
      </c>
      <c r="E6" s="826"/>
      <c r="F6" s="778" t="s">
        <v>453</v>
      </c>
      <c r="G6" s="779"/>
      <c r="H6" s="779"/>
      <c r="I6" s="822" t="s">
        <v>453</v>
      </c>
      <c r="J6" s="822"/>
      <c r="K6" s="822"/>
      <c r="L6" s="278">
        <v>1</v>
      </c>
    </row>
    <row r="7" spans="1:12" ht="13.5" customHeight="1">
      <c r="A7" s="832"/>
      <c r="B7" s="832"/>
      <c r="C7" s="826"/>
      <c r="D7" s="825" t="s">
        <v>71</v>
      </c>
      <c r="E7" s="826"/>
      <c r="F7" s="778">
        <v>1</v>
      </c>
      <c r="G7" s="779"/>
      <c r="H7" s="779"/>
      <c r="I7" s="821">
        <v>4</v>
      </c>
      <c r="J7" s="821"/>
      <c r="K7" s="821"/>
      <c r="L7" s="279">
        <v>10</v>
      </c>
    </row>
    <row r="8" spans="1:12" ht="13.5" customHeight="1">
      <c r="A8" s="832"/>
      <c r="B8" s="832"/>
      <c r="C8" s="826"/>
      <c r="D8" s="825" t="s">
        <v>72</v>
      </c>
      <c r="E8" s="826"/>
      <c r="F8" s="778" t="s">
        <v>453</v>
      </c>
      <c r="G8" s="779"/>
      <c r="H8" s="779"/>
      <c r="I8" s="821">
        <v>6</v>
      </c>
      <c r="J8" s="821"/>
      <c r="K8" s="821"/>
      <c r="L8" s="279">
        <v>2</v>
      </c>
    </row>
    <row r="9" spans="1:12" ht="13.5" customHeight="1">
      <c r="A9" s="832"/>
      <c r="B9" s="832"/>
      <c r="C9" s="826"/>
      <c r="D9" s="825" t="s">
        <v>73</v>
      </c>
      <c r="E9" s="826"/>
      <c r="F9" s="778">
        <v>1</v>
      </c>
      <c r="G9" s="779"/>
      <c r="H9" s="779"/>
      <c r="I9" s="822" t="s">
        <v>453</v>
      </c>
      <c r="J9" s="822"/>
      <c r="K9" s="822"/>
      <c r="L9" s="279">
        <v>4</v>
      </c>
    </row>
    <row r="10" spans="1:12" ht="13.5" customHeight="1">
      <c r="A10" s="832"/>
      <c r="B10" s="832"/>
      <c r="C10" s="826"/>
      <c r="D10" s="825" t="s">
        <v>74</v>
      </c>
      <c r="E10" s="826"/>
      <c r="F10" s="778">
        <v>1</v>
      </c>
      <c r="G10" s="779"/>
      <c r="H10" s="779"/>
      <c r="I10" s="821">
        <v>2</v>
      </c>
      <c r="J10" s="821"/>
      <c r="K10" s="821"/>
      <c r="L10" s="279">
        <v>10</v>
      </c>
    </row>
    <row r="11" spans="1:13" ht="13.5" customHeight="1">
      <c r="A11" s="832"/>
      <c r="B11" s="832"/>
      <c r="C11" s="826"/>
      <c r="D11" s="825" t="s">
        <v>75</v>
      </c>
      <c r="E11" s="826"/>
      <c r="F11" s="778" t="s">
        <v>453</v>
      </c>
      <c r="G11" s="779"/>
      <c r="H11" s="779"/>
      <c r="I11" s="821">
        <v>1</v>
      </c>
      <c r="J11" s="821"/>
      <c r="K11" s="821"/>
      <c r="L11" s="278" t="s">
        <v>453</v>
      </c>
      <c r="M11" s="301"/>
    </row>
    <row r="12" spans="1:12" ht="13.5" customHeight="1">
      <c r="A12" s="833"/>
      <c r="B12" s="833"/>
      <c r="C12" s="829"/>
      <c r="D12" s="828" t="s">
        <v>76</v>
      </c>
      <c r="E12" s="829"/>
      <c r="F12" s="778" t="s">
        <v>453</v>
      </c>
      <c r="G12" s="779"/>
      <c r="H12" s="779"/>
      <c r="I12" s="822">
        <v>1</v>
      </c>
      <c r="J12" s="822"/>
      <c r="K12" s="822"/>
      <c r="L12" s="279">
        <v>1</v>
      </c>
    </row>
    <row r="13" spans="1:12" ht="13.5" customHeight="1">
      <c r="A13" s="818" t="s">
        <v>77</v>
      </c>
      <c r="B13" s="818"/>
      <c r="C13" s="819"/>
      <c r="D13" s="820" t="s">
        <v>78</v>
      </c>
      <c r="E13" s="819"/>
      <c r="F13" s="778" t="s">
        <v>453</v>
      </c>
      <c r="G13" s="779"/>
      <c r="H13" s="779"/>
      <c r="I13" s="821">
        <v>3</v>
      </c>
      <c r="J13" s="821"/>
      <c r="K13" s="821"/>
      <c r="L13" s="279">
        <v>3</v>
      </c>
    </row>
    <row r="14" spans="1:12" ht="13.5" customHeight="1">
      <c r="A14" s="818" t="s">
        <v>79</v>
      </c>
      <c r="B14" s="818"/>
      <c r="C14" s="819"/>
      <c r="D14" s="820" t="s">
        <v>636</v>
      </c>
      <c r="E14" s="819"/>
      <c r="F14" s="778" t="s">
        <v>453</v>
      </c>
      <c r="G14" s="779"/>
      <c r="H14" s="779"/>
      <c r="I14" s="821">
        <v>1</v>
      </c>
      <c r="J14" s="821"/>
      <c r="K14" s="821"/>
      <c r="L14" s="278" t="s">
        <v>453</v>
      </c>
    </row>
    <row r="15" spans="1:12" ht="13.5" customHeight="1">
      <c r="A15" s="818" t="s">
        <v>80</v>
      </c>
      <c r="B15" s="818"/>
      <c r="C15" s="819"/>
      <c r="D15" s="820" t="s">
        <v>81</v>
      </c>
      <c r="E15" s="819"/>
      <c r="F15" s="778" t="s">
        <v>453</v>
      </c>
      <c r="G15" s="779"/>
      <c r="H15" s="779"/>
      <c r="I15" s="822">
        <v>2</v>
      </c>
      <c r="J15" s="822"/>
      <c r="K15" s="822"/>
      <c r="L15" s="278">
        <v>4</v>
      </c>
    </row>
    <row r="16" spans="1:12" ht="13.5" customHeight="1">
      <c r="A16" s="818" t="s">
        <v>82</v>
      </c>
      <c r="B16" s="818"/>
      <c r="C16" s="819"/>
      <c r="D16" s="820" t="s">
        <v>83</v>
      </c>
      <c r="E16" s="819"/>
      <c r="F16" s="778">
        <v>1</v>
      </c>
      <c r="G16" s="779"/>
      <c r="H16" s="779"/>
      <c r="I16" s="821">
        <v>3</v>
      </c>
      <c r="J16" s="821"/>
      <c r="K16" s="821"/>
      <c r="L16" s="279">
        <v>6</v>
      </c>
    </row>
    <row r="17" spans="1:12" ht="13.5" customHeight="1">
      <c r="A17" s="818" t="s">
        <v>84</v>
      </c>
      <c r="B17" s="818"/>
      <c r="C17" s="819"/>
      <c r="D17" s="820" t="s">
        <v>85</v>
      </c>
      <c r="E17" s="819"/>
      <c r="F17" s="778" t="s">
        <v>453</v>
      </c>
      <c r="G17" s="779"/>
      <c r="H17" s="779"/>
      <c r="I17" s="821">
        <v>2</v>
      </c>
      <c r="J17" s="821"/>
      <c r="K17" s="821"/>
      <c r="L17" s="279">
        <v>8</v>
      </c>
    </row>
    <row r="18" spans="1:12" ht="13.5" customHeight="1">
      <c r="A18" s="815" t="s">
        <v>359</v>
      </c>
      <c r="B18" s="815"/>
      <c r="C18" s="816"/>
      <c r="D18" s="817" t="s">
        <v>354</v>
      </c>
      <c r="E18" s="816"/>
      <c r="F18" s="778">
        <v>8</v>
      </c>
      <c r="G18" s="779"/>
      <c r="H18" s="779"/>
      <c r="I18" s="779" t="s">
        <v>453</v>
      </c>
      <c r="J18" s="779"/>
      <c r="K18" s="779"/>
      <c r="L18" s="277" t="s">
        <v>453</v>
      </c>
    </row>
    <row r="19" spans="1:12" ht="13.5" customHeight="1">
      <c r="A19" s="815" t="s">
        <v>583</v>
      </c>
      <c r="B19" s="815"/>
      <c r="C19" s="816"/>
      <c r="D19" s="817"/>
      <c r="E19" s="816"/>
      <c r="F19" s="834" t="s">
        <v>453</v>
      </c>
      <c r="G19" s="835"/>
      <c r="H19" s="835"/>
      <c r="I19" s="835" t="s">
        <v>453</v>
      </c>
      <c r="J19" s="835"/>
      <c r="K19" s="835"/>
      <c r="L19" s="280">
        <v>1</v>
      </c>
    </row>
    <row r="20" ht="19.5" customHeight="1">
      <c r="L20" s="299" t="s">
        <v>637</v>
      </c>
    </row>
    <row r="21" spans="1:11" ht="13.5" customHeight="1">
      <c r="A21" s="764" t="s">
        <v>638</v>
      </c>
      <c r="B21" s="764"/>
      <c r="C21" s="764"/>
      <c r="D21" s="764"/>
      <c r="E21" s="764"/>
      <c r="F21" s="764"/>
      <c r="G21" s="764"/>
      <c r="H21" s="764"/>
      <c r="I21" s="764"/>
      <c r="J21" s="764"/>
      <c r="K21" s="764"/>
    </row>
    <row r="22" spans="1:12" s="93" customFormat="1" ht="16.5" customHeight="1">
      <c r="A22" s="765"/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310" t="s">
        <v>728</v>
      </c>
    </row>
    <row r="23" spans="1:12" s="301" customFormat="1" ht="22.5">
      <c r="A23" s="194" t="s">
        <v>639</v>
      </c>
      <c r="B23" s="195" t="s">
        <v>86</v>
      </c>
      <c r="C23" s="799" t="s">
        <v>640</v>
      </c>
      <c r="D23" s="799"/>
      <c r="E23" s="195" t="s">
        <v>88</v>
      </c>
      <c r="F23" s="196" t="s">
        <v>632</v>
      </c>
      <c r="G23" s="803" t="s">
        <v>641</v>
      </c>
      <c r="H23" s="774"/>
      <c r="I23" s="775"/>
      <c r="J23" s="197" t="s">
        <v>89</v>
      </c>
      <c r="K23" s="799" t="s">
        <v>642</v>
      </c>
      <c r="L23" s="773"/>
    </row>
    <row r="24" spans="1:12" ht="13.5" customHeight="1">
      <c r="A24" s="166">
        <v>1</v>
      </c>
      <c r="B24" s="159" t="s">
        <v>360</v>
      </c>
      <c r="C24" s="823" t="s">
        <v>466</v>
      </c>
      <c r="D24" s="823"/>
      <c r="E24" s="158" t="s">
        <v>528</v>
      </c>
      <c r="F24" s="159" t="s">
        <v>361</v>
      </c>
      <c r="G24" s="811" t="s">
        <v>549</v>
      </c>
      <c r="H24" s="811"/>
      <c r="I24" s="811"/>
      <c r="J24" s="159" t="s">
        <v>362</v>
      </c>
      <c r="K24" s="824"/>
      <c r="L24" s="824"/>
    </row>
    <row r="25" spans="1:12" ht="13.5" customHeight="1">
      <c r="A25" s="167">
        <v>2</v>
      </c>
      <c r="B25" s="83"/>
      <c r="C25" s="812" t="s">
        <v>91</v>
      </c>
      <c r="D25" s="812"/>
      <c r="E25" s="121" t="s">
        <v>92</v>
      </c>
      <c r="F25" s="83" t="s">
        <v>93</v>
      </c>
      <c r="G25" s="809" t="s">
        <v>643</v>
      </c>
      <c r="H25" s="809"/>
      <c r="I25" s="809"/>
      <c r="J25" s="83" t="s">
        <v>94</v>
      </c>
      <c r="K25" s="813" t="s">
        <v>644</v>
      </c>
      <c r="L25" s="813"/>
    </row>
    <row r="26" spans="1:12" ht="13.5" customHeight="1">
      <c r="A26" s="167"/>
      <c r="B26" s="83"/>
      <c r="C26" s="812"/>
      <c r="D26" s="812"/>
      <c r="E26" s="121"/>
      <c r="F26" s="83"/>
      <c r="G26" s="809"/>
      <c r="H26" s="809"/>
      <c r="I26" s="809"/>
      <c r="J26" s="83"/>
      <c r="K26" s="783" t="s">
        <v>457</v>
      </c>
      <c r="L26" s="813"/>
    </row>
    <row r="27" spans="1:12" ht="13.5" customHeight="1">
      <c r="A27" s="167">
        <v>3</v>
      </c>
      <c r="B27" s="83"/>
      <c r="C27" s="812" t="s">
        <v>95</v>
      </c>
      <c r="D27" s="812"/>
      <c r="E27" s="121" t="s">
        <v>92</v>
      </c>
      <c r="F27" s="83" t="s">
        <v>93</v>
      </c>
      <c r="G27" s="809" t="s">
        <v>645</v>
      </c>
      <c r="H27" s="809"/>
      <c r="I27" s="809"/>
      <c r="J27" s="83" t="s">
        <v>94</v>
      </c>
      <c r="K27" s="813" t="s">
        <v>96</v>
      </c>
      <c r="L27" s="813"/>
    </row>
    <row r="28" spans="1:12" ht="13.5" customHeight="1">
      <c r="A28" s="167"/>
      <c r="B28" s="83"/>
      <c r="C28" s="812"/>
      <c r="D28" s="812"/>
      <c r="E28" s="121"/>
      <c r="F28" s="83"/>
      <c r="G28" s="809"/>
      <c r="H28" s="809"/>
      <c r="I28" s="809"/>
      <c r="J28" s="83"/>
      <c r="K28" s="813" t="s">
        <v>646</v>
      </c>
      <c r="L28" s="813"/>
    </row>
    <row r="29" spans="1:12" ht="13.5" customHeight="1">
      <c r="A29" s="167"/>
      <c r="B29" s="83"/>
      <c r="C29" s="812"/>
      <c r="D29" s="812"/>
      <c r="E29" s="121"/>
      <c r="F29" s="83"/>
      <c r="G29" s="809"/>
      <c r="H29" s="809"/>
      <c r="I29" s="809"/>
      <c r="J29" s="83"/>
      <c r="K29" s="783" t="s">
        <v>457</v>
      </c>
      <c r="L29" s="813"/>
    </row>
    <row r="30" spans="1:12" ht="13.5" customHeight="1">
      <c r="A30" s="167">
        <v>4</v>
      </c>
      <c r="B30" s="83"/>
      <c r="C30" s="812" t="s">
        <v>97</v>
      </c>
      <c r="D30" s="812"/>
      <c r="E30" s="121" t="s">
        <v>98</v>
      </c>
      <c r="F30" s="83" t="s">
        <v>97</v>
      </c>
      <c r="G30" s="809" t="s">
        <v>647</v>
      </c>
      <c r="H30" s="809"/>
      <c r="I30" s="809"/>
      <c r="J30" s="83" t="s">
        <v>99</v>
      </c>
      <c r="K30" s="813"/>
      <c r="L30" s="813"/>
    </row>
    <row r="31" spans="1:13" ht="13.5" customHeight="1">
      <c r="A31" s="167"/>
      <c r="B31" s="83"/>
      <c r="C31" s="813" t="s">
        <v>100</v>
      </c>
      <c r="D31" s="813"/>
      <c r="E31" s="121"/>
      <c r="F31" s="83"/>
      <c r="G31" s="809"/>
      <c r="H31" s="809"/>
      <c r="I31" s="809"/>
      <c r="J31" s="83"/>
      <c r="K31" s="813" t="s">
        <v>101</v>
      </c>
      <c r="L31" s="813"/>
      <c r="M31" s="299"/>
    </row>
    <row r="32" spans="1:12" ht="13.5" customHeight="1">
      <c r="A32" s="167"/>
      <c r="B32" s="83"/>
      <c r="C32" s="812"/>
      <c r="D32" s="812"/>
      <c r="E32" s="121"/>
      <c r="F32" s="83"/>
      <c r="G32" s="809"/>
      <c r="H32" s="809"/>
      <c r="I32" s="809"/>
      <c r="J32" s="83"/>
      <c r="K32" s="813" t="s">
        <v>102</v>
      </c>
      <c r="L32" s="813"/>
    </row>
    <row r="33" spans="1:12" ht="13.5" customHeight="1">
      <c r="A33" s="167"/>
      <c r="B33" s="83"/>
      <c r="C33" s="813" t="s">
        <v>103</v>
      </c>
      <c r="D33" s="813"/>
      <c r="E33" s="121"/>
      <c r="F33" s="83"/>
      <c r="G33" s="809"/>
      <c r="H33" s="809"/>
      <c r="I33" s="809"/>
      <c r="J33" s="83"/>
      <c r="K33" s="813" t="s">
        <v>529</v>
      </c>
      <c r="L33" s="813"/>
    </row>
    <row r="34" spans="1:12" ht="13.5" customHeight="1">
      <c r="A34" s="167"/>
      <c r="B34" s="83"/>
      <c r="C34" s="812"/>
      <c r="D34" s="812"/>
      <c r="E34" s="121"/>
      <c r="F34" s="83"/>
      <c r="G34" s="809"/>
      <c r="H34" s="809"/>
      <c r="I34" s="809"/>
      <c r="J34" s="83"/>
      <c r="K34" s="813" t="s">
        <v>102</v>
      </c>
      <c r="L34" s="813"/>
    </row>
    <row r="35" spans="1:12" ht="13.5" customHeight="1">
      <c r="A35" s="167"/>
      <c r="B35" s="83"/>
      <c r="C35" s="813" t="s">
        <v>104</v>
      </c>
      <c r="D35" s="813"/>
      <c r="E35" s="121"/>
      <c r="F35" s="83"/>
      <c r="G35" s="809"/>
      <c r="H35" s="809"/>
      <c r="I35" s="809"/>
      <c r="J35" s="83"/>
      <c r="K35" s="813" t="s">
        <v>530</v>
      </c>
      <c r="L35" s="813"/>
    </row>
    <row r="36" spans="1:12" ht="13.5" customHeight="1">
      <c r="A36" s="167"/>
      <c r="B36" s="83"/>
      <c r="C36" s="813" t="s">
        <v>105</v>
      </c>
      <c r="D36" s="813"/>
      <c r="E36" s="121"/>
      <c r="F36" s="83"/>
      <c r="G36" s="809"/>
      <c r="H36" s="809"/>
      <c r="I36" s="809"/>
      <c r="J36" s="83"/>
      <c r="K36" s="813" t="s">
        <v>106</v>
      </c>
      <c r="L36" s="813"/>
    </row>
    <row r="37" spans="1:12" ht="13.5" customHeight="1">
      <c r="A37" s="167"/>
      <c r="B37" s="83"/>
      <c r="C37" s="813" t="s">
        <v>531</v>
      </c>
      <c r="D37" s="813"/>
      <c r="E37" s="121"/>
      <c r="F37" s="83"/>
      <c r="G37" s="809"/>
      <c r="H37" s="809"/>
      <c r="I37" s="809"/>
      <c r="J37" s="83"/>
      <c r="K37" s="813" t="s">
        <v>107</v>
      </c>
      <c r="L37" s="813"/>
    </row>
    <row r="38" spans="1:12" ht="13.5" customHeight="1">
      <c r="A38" s="168">
        <v>5</v>
      </c>
      <c r="B38" s="82" t="s">
        <v>71</v>
      </c>
      <c r="C38" s="807" t="s">
        <v>108</v>
      </c>
      <c r="D38" s="807"/>
      <c r="E38" s="141" t="s">
        <v>98</v>
      </c>
      <c r="F38" s="82" t="s">
        <v>97</v>
      </c>
      <c r="G38" s="811" t="s">
        <v>550</v>
      </c>
      <c r="H38" s="811"/>
      <c r="I38" s="811"/>
      <c r="J38" s="82" t="s">
        <v>109</v>
      </c>
      <c r="K38" s="796" t="s">
        <v>110</v>
      </c>
      <c r="L38" s="796"/>
    </row>
    <row r="39" spans="1:12" ht="13.5" customHeight="1">
      <c r="A39" s="169"/>
      <c r="B39" s="131"/>
      <c r="C39" s="810" t="s">
        <v>111</v>
      </c>
      <c r="D39" s="810"/>
      <c r="E39" s="127"/>
      <c r="F39" s="131"/>
      <c r="G39" s="802"/>
      <c r="H39" s="802"/>
      <c r="I39" s="802"/>
      <c r="J39" s="131"/>
      <c r="K39" s="798"/>
      <c r="L39" s="798"/>
    </row>
    <row r="40" spans="1:12" ht="13.5" customHeight="1">
      <c r="A40" s="167">
        <v>6</v>
      </c>
      <c r="B40" s="83" t="s">
        <v>73</v>
      </c>
      <c r="C40" s="812" t="s">
        <v>112</v>
      </c>
      <c r="D40" s="812"/>
      <c r="E40" s="121" t="s">
        <v>113</v>
      </c>
      <c r="F40" s="83" t="s">
        <v>114</v>
      </c>
      <c r="G40" s="809" t="s">
        <v>551</v>
      </c>
      <c r="H40" s="809"/>
      <c r="I40" s="809"/>
      <c r="J40" s="83" t="s">
        <v>115</v>
      </c>
      <c r="K40" s="813" t="s">
        <v>116</v>
      </c>
      <c r="L40" s="813"/>
    </row>
    <row r="41" spans="1:12" ht="13.5" customHeight="1">
      <c r="A41" s="169"/>
      <c r="B41" s="131"/>
      <c r="C41" s="810"/>
      <c r="D41" s="810"/>
      <c r="E41" s="127"/>
      <c r="F41" s="83" t="s">
        <v>117</v>
      </c>
      <c r="G41" s="809"/>
      <c r="H41" s="809"/>
      <c r="I41" s="809"/>
      <c r="J41" s="131"/>
      <c r="K41" s="798" t="s">
        <v>118</v>
      </c>
      <c r="L41" s="798"/>
    </row>
    <row r="42" spans="1:12" ht="13.5" customHeight="1">
      <c r="A42" s="123">
        <v>7</v>
      </c>
      <c r="B42" s="82" t="s">
        <v>119</v>
      </c>
      <c r="C42" s="814" t="s">
        <v>465</v>
      </c>
      <c r="D42" s="808"/>
      <c r="E42" s="141" t="s">
        <v>348</v>
      </c>
      <c r="F42" s="82" t="s">
        <v>31</v>
      </c>
      <c r="G42" s="811" t="s">
        <v>552</v>
      </c>
      <c r="H42" s="811"/>
      <c r="I42" s="811"/>
      <c r="J42" s="82" t="s">
        <v>337</v>
      </c>
      <c r="K42" s="796" t="s">
        <v>349</v>
      </c>
      <c r="L42" s="796"/>
    </row>
    <row r="43" spans="1:12" ht="13.5" customHeight="1">
      <c r="A43" s="119"/>
      <c r="B43" s="83" t="s">
        <v>122</v>
      </c>
      <c r="C43" s="121" t="s">
        <v>458</v>
      </c>
      <c r="D43" s="130"/>
      <c r="E43" s="121"/>
      <c r="F43" s="83"/>
      <c r="G43" s="809"/>
      <c r="H43" s="809"/>
      <c r="I43" s="809"/>
      <c r="J43" s="83"/>
      <c r="K43" s="784" t="s">
        <v>350</v>
      </c>
      <c r="L43" s="784"/>
    </row>
    <row r="44" spans="1:12" ht="13.5" customHeight="1">
      <c r="A44" s="120"/>
      <c r="B44" s="215"/>
      <c r="C44" s="127"/>
      <c r="D44" s="170"/>
      <c r="E44" s="127"/>
      <c r="F44" s="131"/>
      <c r="G44" s="802"/>
      <c r="H44" s="802"/>
      <c r="I44" s="802"/>
      <c r="J44" s="131"/>
      <c r="K44" s="798" t="s">
        <v>351</v>
      </c>
      <c r="L44" s="798"/>
    </row>
    <row r="45" spans="1:12" ht="13.5" customHeight="1">
      <c r="A45" s="168">
        <v>8</v>
      </c>
      <c r="B45" s="82" t="s">
        <v>474</v>
      </c>
      <c r="C45" s="807" t="s">
        <v>475</v>
      </c>
      <c r="D45" s="808"/>
      <c r="E45" s="141" t="s">
        <v>348</v>
      </c>
      <c r="F45" s="83" t="s">
        <v>592</v>
      </c>
      <c r="G45" s="809" t="s">
        <v>553</v>
      </c>
      <c r="H45" s="809"/>
      <c r="I45" s="809"/>
      <c r="J45" s="135"/>
      <c r="K45" s="795" t="s">
        <v>478</v>
      </c>
      <c r="L45" s="796"/>
    </row>
    <row r="46" spans="1:12" ht="13.5" customHeight="1">
      <c r="A46" s="171"/>
      <c r="B46" s="131"/>
      <c r="C46" s="135"/>
      <c r="D46" s="135"/>
      <c r="E46" s="127" t="s">
        <v>476</v>
      </c>
      <c r="F46" s="131" t="s">
        <v>477</v>
      </c>
      <c r="G46" s="802"/>
      <c r="H46" s="802"/>
      <c r="I46" s="802"/>
      <c r="J46" s="131"/>
      <c r="K46" s="797" t="s">
        <v>479</v>
      </c>
      <c r="L46" s="798"/>
    </row>
    <row r="47" spans="1:12" ht="16.5" customHeight="1">
      <c r="A47" s="313"/>
      <c r="B47" s="307"/>
      <c r="C47" s="307"/>
      <c r="D47" s="307"/>
      <c r="E47" s="307"/>
      <c r="F47" s="307"/>
      <c r="G47" s="182"/>
      <c r="H47" s="182"/>
      <c r="I47" s="182"/>
      <c r="J47" s="307"/>
      <c r="K47" s="307"/>
      <c r="L47" s="314" t="s">
        <v>648</v>
      </c>
    </row>
    <row r="48" spans="1:12" ht="19.5" customHeight="1">
      <c r="A48" s="315"/>
      <c r="B48" s="309"/>
      <c r="C48" s="309"/>
      <c r="D48" s="309"/>
      <c r="E48" s="309"/>
      <c r="F48" s="309"/>
      <c r="G48" s="182"/>
      <c r="H48" s="182"/>
      <c r="I48" s="182"/>
      <c r="J48" s="309"/>
      <c r="K48" s="309"/>
      <c r="L48" s="306"/>
    </row>
    <row r="49" spans="1:11" ht="13.5" customHeight="1">
      <c r="A49" s="766" t="s">
        <v>649</v>
      </c>
      <c r="B49" s="766"/>
      <c r="C49" s="766"/>
      <c r="D49" s="766"/>
      <c r="E49" s="766"/>
      <c r="F49" s="766"/>
      <c r="G49" s="766"/>
      <c r="H49" s="766"/>
      <c r="I49" s="766"/>
      <c r="J49" s="766"/>
      <c r="K49" s="766"/>
    </row>
    <row r="50" spans="1:12" s="93" customFormat="1" ht="16.5" customHeight="1">
      <c r="A50" s="76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310" t="s">
        <v>728</v>
      </c>
    </row>
    <row r="51" spans="1:12" s="301" customFormat="1" ht="22.5">
      <c r="A51" s="194" t="s">
        <v>650</v>
      </c>
      <c r="B51" s="195" t="s">
        <v>86</v>
      </c>
      <c r="C51" s="799" t="s">
        <v>651</v>
      </c>
      <c r="D51" s="799"/>
      <c r="E51" s="195" t="s">
        <v>88</v>
      </c>
      <c r="F51" s="196" t="s">
        <v>632</v>
      </c>
      <c r="G51" s="803" t="s">
        <v>641</v>
      </c>
      <c r="H51" s="774"/>
      <c r="I51" s="775"/>
      <c r="J51" s="197" t="s">
        <v>89</v>
      </c>
      <c r="K51" s="799" t="s">
        <v>642</v>
      </c>
      <c r="L51" s="773"/>
    </row>
    <row r="52" spans="1:12" ht="13.5" customHeight="1">
      <c r="A52" s="117">
        <v>1</v>
      </c>
      <c r="B52" s="161" t="s">
        <v>354</v>
      </c>
      <c r="C52" s="800" t="s">
        <v>363</v>
      </c>
      <c r="D52" s="801"/>
      <c r="E52" s="162" t="s">
        <v>532</v>
      </c>
      <c r="F52" s="159" t="s">
        <v>364</v>
      </c>
      <c r="G52" s="804" t="s">
        <v>554</v>
      </c>
      <c r="H52" s="805"/>
      <c r="I52" s="806"/>
      <c r="J52" s="163" t="s">
        <v>357</v>
      </c>
      <c r="K52" s="795" t="s">
        <v>459</v>
      </c>
      <c r="L52" s="796"/>
    </row>
    <row r="53" spans="1:12" ht="13.5" customHeight="1">
      <c r="A53" s="118">
        <v>2</v>
      </c>
      <c r="B53" s="164"/>
      <c r="C53" s="785" t="s">
        <v>365</v>
      </c>
      <c r="D53" s="786"/>
      <c r="E53" s="133" t="s">
        <v>366</v>
      </c>
      <c r="F53" s="126" t="s">
        <v>353</v>
      </c>
      <c r="G53" s="787" t="s">
        <v>652</v>
      </c>
      <c r="H53" s="788"/>
      <c r="I53" s="789"/>
      <c r="J53" s="126" t="s">
        <v>357</v>
      </c>
      <c r="K53" s="783" t="s">
        <v>460</v>
      </c>
      <c r="L53" s="784"/>
    </row>
    <row r="54" spans="1:12" ht="13.5" customHeight="1">
      <c r="A54" s="118">
        <v>3</v>
      </c>
      <c r="B54" s="165"/>
      <c r="C54" s="785" t="s">
        <v>367</v>
      </c>
      <c r="D54" s="786"/>
      <c r="E54" s="133" t="s">
        <v>366</v>
      </c>
      <c r="F54" s="126" t="s">
        <v>353</v>
      </c>
      <c r="G54" s="787" t="s">
        <v>652</v>
      </c>
      <c r="H54" s="788"/>
      <c r="I54" s="789"/>
      <c r="J54" s="126" t="s">
        <v>357</v>
      </c>
      <c r="K54" s="783" t="s">
        <v>461</v>
      </c>
      <c r="L54" s="784"/>
    </row>
    <row r="55" spans="1:12" ht="13.5" customHeight="1">
      <c r="A55" s="118">
        <v>4</v>
      </c>
      <c r="B55" s="164"/>
      <c r="C55" s="785" t="s">
        <v>368</v>
      </c>
      <c r="D55" s="786"/>
      <c r="E55" s="133" t="s">
        <v>366</v>
      </c>
      <c r="F55" s="126" t="s">
        <v>353</v>
      </c>
      <c r="G55" s="787" t="s">
        <v>652</v>
      </c>
      <c r="H55" s="788"/>
      <c r="I55" s="789"/>
      <c r="J55" s="126" t="s">
        <v>357</v>
      </c>
      <c r="K55" s="783" t="s">
        <v>461</v>
      </c>
      <c r="L55" s="784"/>
    </row>
    <row r="56" spans="1:12" ht="13.5" customHeight="1">
      <c r="A56" s="118">
        <v>5</v>
      </c>
      <c r="B56" s="164"/>
      <c r="C56" s="785" t="s">
        <v>369</v>
      </c>
      <c r="D56" s="786"/>
      <c r="E56" s="133" t="s">
        <v>366</v>
      </c>
      <c r="F56" s="126" t="s">
        <v>353</v>
      </c>
      <c r="G56" s="787" t="s">
        <v>652</v>
      </c>
      <c r="H56" s="788"/>
      <c r="I56" s="789"/>
      <c r="J56" s="126" t="s">
        <v>357</v>
      </c>
      <c r="K56" s="783" t="s">
        <v>461</v>
      </c>
      <c r="L56" s="784"/>
    </row>
    <row r="57" spans="1:12" ht="13.5" customHeight="1">
      <c r="A57" s="86">
        <v>6</v>
      </c>
      <c r="B57" s="135"/>
      <c r="C57" s="790" t="s">
        <v>355</v>
      </c>
      <c r="D57" s="791"/>
      <c r="E57" s="135" t="s">
        <v>356</v>
      </c>
      <c r="F57" s="83" t="s">
        <v>353</v>
      </c>
      <c r="G57" s="792" t="s">
        <v>653</v>
      </c>
      <c r="H57" s="793"/>
      <c r="I57" s="794"/>
      <c r="J57" s="83" t="s">
        <v>357</v>
      </c>
      <c r="K57" s="783" t="s">
        <v>654</v>
      </c>
      <c r="L57" s="784"/>
    </row>
    <row r="58" spans="1:12" ht="13.5" customHeight="1">
      <c r="A58" s="115">
        <v>7</v>
      </c>
      <c r="B58" s="121"/>
      <c r="C58" s="782" t="s">
        <v>483</v>
      </c>
      <c r="D58" s="782"/>
      <c r="E58" s="83" t="s">
        <v>356</v>
      </c>
      <c r="F58" s="83" t="s">
        <v>353</v>
      </c>
      <c r="G58" s="792" t="s">
        <v>655</v>
      </c>
      <c r="H58" s="793"/>
      <c r="I58" s="794"/>
      <c r="J58" s="83" t="s">
        <v>357</v>
      </c>
      <c r="K58" s="783" t="s">
        <v>481</v>
      </c>
      <c r="L58" s="784"/>
    </row>
    <row r="59" spans="1:12" ht="13.5" customHeight="1">
      <c r="A59" s="114">
        <v>8</v>
      </c>
      <c r="B59" s="127"/>
      <c r="C59" s="827" t="s">
        <v>482</v>
      </c>
      <c r="D59" s="827"/>
      <c r="E59" s="131" t="s">
        <v>356</v>
      </c>
      <c r="F59" s="131" t="s">
        <v>353</v>
      </c>
      <c r="G59" s="836" t="s">
        <v>652</v>
      </c>
      <c r="H59" s="837"/>
      <c r="I59" s="838"/>
      <c r="J59" s="131" t="s">
        <v>357</v>
      </c>
      <c r="K59" s="797" t="s">
        <v>481</v>
      </c>
      <c r="L59" s="798"/>
    </row>
    <row r="60" spans="1:12" ht="16.5" customHeight="1">
      <c r="A60" s="307"/>
      <c r="B60" s="307"/>
      <c r="C60" s="307"/>
      <c r="D60" s="307"/>
      <c r="E60" s="307"/>
      <c r="F60" s="309"/>
      <c r="G60" s="182"/>
      <c r="H60" s="182"/>
      <c r="I60" s="183"/>
      <c r="J60" s="301"/>
      <c r="K60" s="301"/>
      <c r="L60" s="306" t="s">
        <v>656</v>
      </c>
    </row>
  </sheetData>
  <sheetProtection/>
  <mergeCells count="159">
    <mergeCell ref="F19:H19"/>
    <mergeCell ref="I19:K19"/>
    <mergeCell ref="A19:C19"/>
    <mergeCell ref="D19:E19"/>
    <mergeCell ref="K58:L58"/>
    <mergeCell ref="K59:L59"/>
    <mergeCell ref="G59:I59"/>
    <mergeCell ref="C23:D23"/>
    <mergeCell ref="K23:L23"/>
    <mergeCell ref="G23:I23"/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D7:E7"/>
    <mergeCell ref="I7:K7"/>
    <mergeCell ref="C59:D59"/>
    <mergeCell ref="D10:E10"/>
    <mergeCell ref="I10:K10"/>
    <mergeCell ref="D11:E11"/>
    <mergeCell ref="I11:K11"/>
    <mergeCell ref="F16:H16"/>
    <mergeCell ref="G58:I58"/>
    <mergeCell ref="D12:E12"/>
    <mergeCell ref="I12:K12"/>
    <mergeCell ref="C24:D24"/>
    <mergeCell ref="K24:L24"/>
    <mergeCell ref="A14:C14"/>
    <mergeCell ref="D14:E14"/>
    <mergeCell ref="I14:K14"/>
    <mergeCell ref="A13:C13"/>
    <mergeCell ref="D13:E13"/>
    <mergeCell ref="F12:H12"/>
    <mergeCell ref="I13:K13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A18:C18"/>
    <mergeCell ref="D18:E18"/>
    <mergeCell ref="I18:K18"/>
    <mergeCell ref="A17:C17"/>
    <mergeCell ref="D17:E17"/>
    <mergeCell ref="I17:K17"/>
    <mergeCell ref="F17:H17"/>
    <mergeCell ref="F18:H18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C29:D29"/>
    <mergeCell ref="K29:L29"/>
    <mergeCell ref="C28:D28"/>
    <mergeCell ref="K28:L28"/>
    <mergeCell ref="G28:I28"/>
    <mergeCell ref="G29:I29"/>
    <mergeCell ref="C31:D31"/>
    <mergeCell ref="K31:L31"/>
    <mergeCell ref="G31:I31"/>
    <mergeCell ref="G32:I32"/>
    <mergeCell ref="C30:D30"/>
    <mergeCell ref="K30:L30"/>
    <mergeCell ref="G30:I30"/>
    <mergeCell ref="C33:D33"/>
    <mergeCell ref="K33:L33"/>
    <mergeCell ref="G33:I33"/>
    <mergeCell ref="G34:I34"/>
    <mergeCell ref="C32:D32"/>
    <mergeCell ref="K32:L32"/>
    <mergeCell ref="K36:L36"/>
    <mergeCell ref="C35:D35"/>
    <mergeCell ref="K35:L35"/>
    <mergeCell ref="G35:I35"/>
    <mergeCell ref="G36:I36"/>
    <mergeCell ref="C34:D34"/>
    <mergeCell ref="K34:L34"/>
    <mergeCell ref="C36:D36"/>
    <mergeCell ref="K39:L39"/>
    <mergeCell ref="G39:I39"/>
    <mergeCell ref="G40:I40"/>
    <mergeCell ref="C38:D38"/>
    <mergeCell ref="K38:L38"/>
    <mergeCell ref="C37:D37"/>
    <mergeCell ref="K37:L37"/>
    <mergeCell ref="G37:I37"/>
    <mergeCell ref="G38:I38"/>
    <mergeCell ref="C39:D39"/>
    <mergeCell ref="K42:L42"/>
    <mergeCell ref="C41:D41"/>
    <mergeCell ref="K41:L41"/>
    <mergeCell ref="G41:I41"/>
    <mergeCell ref="G42:I42"/>
    <mergeCell ref="C40:D40"/>
    <mergeCell ref="K40:L40"/>
    <mergeCell ref="C42:D42"/>
    <mergeCell ref="K43:L43"/>
    <mergeCell ref="K44:L44"/>
    <mergeCell ref="C45:D45"/>
    <mergeCell ref="K45:L45"/>
    <mergeCell ref="G43:I43"/>
    <mergeCell ref="G44:I44"/>
    <mergeCell ref="G45:I45"/>
    <mergeCell ref="C54:D54"/>
    <mergeCell ref="K46:L46"/>
    <mergeCell ref="K53:L53"/>
    <mergeCell ref="C51:D51"/>
    <mergeCell ref="C52:D52"/>
    <mergeCell ref="G46:I46"/>
    <mergeCell ref="G51:I51"/>
    <mergeCell ref="G52:I52"/>
    <mergeCell ref="G53:I53"/>
    <mergeCell ref="K51:L51"/>
    <mergeCell ref="G56:I56"/>
    <mergeCell ref="G57:I57"/>
    <mergeCell ref="K52:L52"/>
    <mergeCell ref="C53:D53"/>
    <mergeCell ref="F6:H6"/>
    <mergeCell ref="F7:H7"/>
    <mergeCell ref="F8:H8"/>
    <mergeCell ref="F9:H9"/>
    <mergeCell ref="F10:H10"/>
    <mergeCell ref="F11:H11"/>
    <mergeCell ref="C58:D58"/>
    <mergeCell ref="K54:L54"/>
    <mergeCell ref="C55:D55"/>
    <mergeCell ref="C56:D56"/>
    <mergeCell ref="G54:I54"/>
    <mergeCell ref="K56:L56"/>
    <mergeCell ref="C57:D57"/>
    <mergeCell ref="K57:L57"/>
    <mergeCell ref="K55:L55"/>
    <mergeCell ref="G55:I55"/>
    <mergeCell ref="A1:K2"/>
    <mergeCell ref="A21:K22"/>
    <mergeCell ref="A49:K50"/>
    <mergeCell ref="A3:C3"/>
    <mergeCell ref="A4:E4"/>
    <mergeCell ref="D3:E3"/>
    <mergeCell ref="F3:H3"/>
    <mergeCell ref="F4:H4"/>
    <mergeCell ref="F5:H5"/>
    <mergeCell ref="D5:E5"/>
  </mergeCells>
  <printOptions/>
  <pageMargins left="0.3937007874015748" right="0.3937007874015748" top="0.1968503937007874" bottom="0.5905511811023623" header="0.4724409448818898" footer="0"/>
  <pageSetup horizontalDpi="300" verticalDpi="300" orientation="portrait" paperSize="9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K71" sqref="K71"/>
    </sheetView>
  </sheetViews>
  <sheetFormatPr defaultColWidth="9.00390625" defaultRowHeight="12" customHeight="1"/>
  <cols>
    <col min="1" max="1" width="3.125" style="300" customWidth="1"/>
    <col min="2" max="2" width="7.00390625" style="300" bestFit="1" customWidth="1"/>
    <col min="3" max="3" width="23.875" style="300" customWidth="1"/>
    <col min="4" max="4" width="7.375" style="300" customWidth="1"/>
    <col min="5" max="5" width="11.75390625" style="304" customWidth="1"/>
    <col min="6" max="6" width="9.625" style="192" customWidth="1"/>
    <col min="7" max="7" width="4.25390625" style="300" customWidth="1"/>
    <col min="8" max="8" width="30.25390625" style="300" customWidth="1"/>
    <col min="9" max="16384" width="9.00390625" style="300" customWidth="1"/>
  </cols>
  <sheetData>
    <row r="1" spans="1:7" ht="13.5" customHeight="1">
      <c r="A1" s="839" t="s">
        <v>628</v>
      </c>
      <c r="B1" s="839"/>
      <c r="C1" s="839"/>
      <c r="D1" s="839"/>
      <c r="E1" s="839"/>
      <c r="F1" s="839"/>
      <c r="G1" s="839"/>
    </row>
    <row r="2" spans="1:8" s="93" customFormat="1" ht="16.5" customHeight="1">
      <c r="A2" s="840"/>
      <c r="B2" s="840"/>
      <c r="C2" s="840"/>
      <c r="D2" s="840"/>
      <c r="E2" s="840"/>
      <c r="F2" s="840"/>
      <c r="G2" s="840"/>
      <c r="H2" s="299" t="s">
        <v>725</v>
      </c>
    </row>
    <row r="3" spans="1:8" s="301" customFormat="1" ht="22.5">
      <c r="A3" s="184" t="s">
        <v>729</v>
      </c>
      <c r="B3" s="185" t="s">
        <v>86</v>
      </c>
      <c r="C3" s="186" t="s">
        <v>87</v>
      </c>
      <c r="D3" s="185" t="s">
        <v>88</v>
      </c>
      <c r="E3" s="185" t="s">
        <v>730</v>
      </c>
      <c r="F3" s="187" t="s">
        <v>731</v>
      </c>
      <c r="G3" s="185" t="s">
        <v>89</v>
      </c>
      <c r="H3" s="188" t="s">
        <v>90</v>
      </c>
    </row>
    <row r="4" spans="1:8" ht="12" customHeight="1">
      <c r="A4" s="132">
        <v>1</v>
      </c>
      <c r="B4" s="82" t="s">
        <v>69</v>
      </c>
      <c r="C4" s="124" t="s">
        <v>732</v>
      </c>
      <c r="D4" s="133" t="s">
        <v>733</v>
      </c>
      <c r="E4" s="124" t="s">
        <v>734</v>
      </c>
      <c r="F4" s="253" t="s">
        <v>540</v>
      </c>
      <c r="G4" s="124" t="s">
        <v>94</v>
      </c>
      <c r="H4" s="129" t="s">
        <v>735</v>
      </c>
    </row>
    <row r="5" spans="1:8" ht="12" customHeight="1">
      <c r="A5" s="134">
        <v>2</v>
      </c>
      <c r="B5" s="83"/>
      <c r="C5" s="135" t="s">
        <v>123</v>
      </c>
      <c r="D5" s="83" t="s">
        <v>92</v>
      </c>
      <c r="E5" s="135" t="s">
        <v>93</v>
      </c>
      <c r="F5" s="220" t="s">
        <v>736</v>
      </c>
      <c r="G5" s="83" t="s">
        <v>94</v>
      </c>
      <c r="H5" s="122" t="s">
        <v>737</v>
      </c>
    </row>
    <row r="6" spans="1:8" ht="12" customHeight="1">
      <c r="A6" s="134"/>
      <c r="B6" s="121"/>
      <c r="C6" s="83"/>
      <c r="D6" s="135"/>
      <c r="E6" s="83"/>
      <c r="F6" s="225"/>
      <c r="G6" s="83"/>
      <c r="H6" s="122" t="s">
        <v>738</v>
      </c>
    </row>
    <row r="7" spans="1:8" ht="12" customHeight="1">
      <c r="A7" s="134">
        <v>3</v>
      </c>
      <c r="B7" s="121"/>
      <c r="C7" s="124" t="s">
        <v>739</v>
      </c>
      <c r="D7" s="133" t="s">
        <v>733</v>
      </c>
      <c r="E7" s="124" t="s">
        <v>734</v>
      </c>
      <c r="F7" s="224" t="s">
        <v>740</v>
      </c>
      <c r="G7" s="124" t="s">
        <v>183</v>
      </c>
      <c r="H7" s="129" t="s">
        <v>741</v>
      </c>
    </row>
    <row r="8" spans="1:8" ht="12" customHeight="1">
      <c r="A8" s="136"/>
      <c r="B8" s="127"/>
      <c r="C8" s="84" t="s">
        <v>372</v>
      </c>
      <c r="D8" s="137"/>
      <c r="E8" s="84"/>
      <c r="F8" s="226"/>
      <c r="G8" s="84"/>
      <c r="H8" s="138"/>
    </row>
    <row r="9" spans="1:8" ht="12" customHeight="1">
      <c r="A9" s="139">
        <v>4</v>
      </c>
      <c r="B9" s="121" t="s">
        <v>71</v>
      </c>
      <c r="C9" s="83" t="s">
        <v>742</v>
      </c>
      <c r="D9" s="135" t="s">
        <v>92</v>
      </c>
      <c r="E9" s="83" t="s">
        <v>124</v>
      </c>
      <c r="F9" s="225" t="s">
        <v>541</v>
      </c>
      <c r="G9" s="83" t="s">
        <v>109</v>
      </c>
      <c r="H9" s="113" t="s">
        <v>743</v>
      </c>
    </row>
    <row r="10" spans="1:8" ht="12" customHeight="1">
      <c r="A10" s="139">
        <v>5</v>
      </c>
      <c r="B10" s="121"/>
      <c r="C10" s="83" t="s">
        <v>125</v>
      </c>
      <c r="D10" s="135" t="s">
        <v>126</v>
      </c>
      <c r="E10" s="83" t="s">
        <v>127</v>
      </c>
      <c r="F10" s="225" t="s">
        <v>744</v>
      </c>
      <c r="G10" s="83" t="s">
        <v>128</v>
      </c>
      <c r="H10" s="113" t="s">
        <v>129</v>
      </c>
    </row>
    <row r="11" spans="1:8" ht="12" customHeight="1">
      <c r="A11" s="139">
        <v>6</v>
      </c>
      <c r="B11" s="121"/>
      <c r="C11" s="124" t="s">
        <v>745</v>
      </c>
      <c r="D11" s="133" t="s">
        <v>746</v>
      </c>
      <c r="E11" s="124" t="s">
        <v>747</v>
      </c>
      <c r="F11" s="224" t="s">
        <v>748</v>
      </c>
      <c r="G11" s="124" t="s">
        <v>749</v>
      </c>
      <c r="H11" s="129" t="s">
        <v>750</v>
      </c>
    </row>
    <row r="12" spans="1:8" ht="12" customHeight="1">
      <c r="A12" s="140">
        <v>7</v>
      </c>
      <c r="B12" s="121"/>
      <c r="C12" s="131" t="s">
        <v>130</v>
      </c>
      <c r="D12" s="135" t="s">
        <v>126</v>
      </c>
      <c r="E12" s="83" t="s">
        <v>127</v>
      </c>
      <c r="F12" s="225" t="s">
        <v>751</v>
      </c>
      <c r="G12" s="131" t="s">
        <v>132</v>
      </c>
      <c r="H12" s="113" t="s">
        <v>129</v>
      </c>
    </row>
    <row r="13" spans="1:8" ht="12" customHeight="1">
      <c r="A13" s="139">
        <v>8</v>
      </c>
      <c r="B13" s="141" t="s">
        <v>72</v>
      </c>
      <c r="C13" s="82" t="s">
        <v>133</v>
      </c>
      <c r="D13" s="142" t="s">
        <v>156</v>
      </c>
      <c r="E13" s="82" t="s">
        <v>752</v>
      </c>
      <c r="F13" s="254" t="s">
        <v>542</v>
      </c>
      <c r="G13" s="82" t="s">
        <v>134</v>
      </c>
      <c r="H13" s="143" t="s">
        <v>753</v>
      </c>
    </row>
    <row r="14" spans="1:8" ht="12" customHeight="1">
      <c r="A14" s="139">
        <v>9</v>
      </c>
      <c r="B14" s="121"/>
      <c r="C14" s="21" t="s">
        <v>754</v>
      </c>
      <c r="D14" s="135" t="s">
        <v>135</v>
      </c>
      <c r="E14" s="83" t="s">
        <v>136</v>
      </c>
      <c r="F14" s="225" t="s">
        <v>755</v>
      </c>
      <c r="G14" s="83" t="s">
        <v>137</v>
      </c>
      <c r="H14" s="122" t="s">
        <v>138</v>
      </c>
    </row>
    <row r="15" spans="1:8" ht="12" customHeight="1">
      <c r="A15" s="139">
        <v>10</v>
      </c>
      <c r="B15" s="121"/>
      <c r="C15" s="21" t="s">
        <v>754</v>
      </c>
      <c r="D15" s="135" t="s">
        <v>139</v>
      </c>
      <c r="E15" s="83" t="s">
        <v>127</v>
      </c>
      <c r="F15" s="225" t="s">
        <v>756</v>
      </c>
      <c r="G15" s="83" t="s">
        <v>137</v>
      </c>
      <c r="H15" s="122" t="s">
        <v>140</v>
      </c>
    </row>
    <row r="16" spans="1:8" ht="12" customHeight="1">
      <c r="A16" s="139">
        <v>11</v>
      </c>
      <c r="B16" s="121"/>
      <c r="C16" s="21" t="s">
        <v>754</v>
      </c>
      <c r="D16" s="133" t="s">
        <v>757</v>
      </c>
      <c r="E16" s="124" t="s">
        <v>758</v>
      </c>
      <c r="F16" s="224" t="s">
        <v>759</v>
      </c>
      <c r="G16" s="124" t="s">
        <v>137</v>
      </c>
      <c r="H16" s="144" t="s">
        <v>760</v>
      </c>
    </row>
    <row r="17" spans="1:8" ht="12" customHeight="1">
      <c r="A17" s="139">
        <v>12</v>
      </c>
      <c r="B17" s="83"/>
      <c r="C17" s="83" t="s">
        <v>141</v>
      </c>
      <c r="D17" s="135" t="s">
        <v>142</v>
      </c>
      <c r="E17" s="83" t="s">
        <v>143</v>
      </c>
      <c r="F17" s="225" t="s">
        <v>761</v>
      </c>
      <c r="G17" s="83" t="s">
        <v>134</v>
      </c>
      <c r="H17" s="122" t="s">
        <v>144</v>
      </c>
    </row>
    <row r="18" spans="1:8" ht="12" customHeight="1">
      <c r="A18" s="139">
        <v>13</v>
      </c>
      <c r="B18" s="121"/>
      <c r="C18" s="124" t="s">
        <v>762</v>
      </c>
      <c r="D18" s="133" t="s">
        <v>733</v>
      </c>
      <c r="E18" s="124" t="s">
        <v>734</v>
      </c>
      <c r="F18" s="224" t="s">
        <v>763</v>
      </c>
      <c r="G18" s="124" t="s">
        <v>137</v>
      </c>
      <c r="H18" s="144" t="s">
        <v>764</v>
      </c>
    </row>
    <row r="19" spans="1:8" ht="12" customHeight="1">
      <c r="A19" s="145">
        <v>14</v>
      </c>
      <c r="B19" s="82" t="s">
        <v>75</v>
      </c>
      <c r="C19" s="142" t="s">
        <v>145</v>
      </c>
      <c r="D19" s="82"/>
      <c r="E19" s="142"/>
      <c r="F19" s="255" t="s">
        <v>541</v>
      </c>
      <c r="G19" s="82" t="s">
        <v>146</v>
      </c>
      <c r="H19" s="143" t="s">
        <v>147</v>
      </c>
    </row>
    <row r="20" spans="1:8" ht="12" customHeight="1">
      <c r="A20" s="134"/>
      <c r="B20" s="83"/>
      <c r="C20" s="122" t="s">
        <v>765</v>
      </c>
      <c r="D20" s="83" t="s">
        <v>148</v>
      </c>
      <c r="E20" s="135" t="s">
        <v>766</v>
      </c>
      <c r="F20" s="220"/>
      <c r="G20" s="126"/>
      <c r="H20" s="122"/>
    </row>
    <row r="21" spans="1:8" ht="12" customHeight="1">
      <c r="A21" s="136"/>
      <c r="B21" s="131"/>
      <c r="C21" s="116" t="s">
        <v>767</v>
      </c>
      <c r="D21" s="131" t="s">
        <v>149</v>
      </c>
      <c r="E21" s="146" t="s">
        <v>766</v>
      </c>
      <c r="F21" s="223"/>
      <c r="G21" s="147"/>
      <c r="H21" s="116"/>
    </row>
    <row r="22" spans="1:8" ht="12" customHeight="1">
      <c r="A22" s="139">
        <v>15</v>
      </c>
      <c r="B22" s="83" t="s">
        <v>119</v>
      </c>
      <c r="C22" s="148" t="s">
        <v>120</v>
      </c>
      <c r="D22" s="83" t="s">
        <v>98</v>
      </c>
      <c r="E22" s="148" t="s">
        <v>97</v>
      </c>
      <c r="F22" s="220" t="s">
        <v>543</v>
      </c>
      <c r="G22" s="83" t="s">
        <v>121</v>
      </c>
      <c r="H22" s="113" t="s">
        <v>768</v>
      </c>
    </row>
    <row r="23" spans="1:8" ht="12" customHeight="1">
      <c r="A23" s="134">
        <v>16</v>
      </c>
      <c r="B23" s="121" t="s">
        <v>122</v>
      </c>
      <c r="C23" s="239" t="s">
        <v>769</v>
      </c>
      <c r="D23" s="133" t="s">
        <v>770</v>
      </c>
      <c r="E23" s="124" t="s">
        <v>174</v>
      </c>
      <c r="F23" s="221" t="s">
        <v>771</v>
      </c>
      <c r="G23" s="124" t="s">
        <v>225</v>
      </c>
      <c r="H23" s="149" t="s">
        <v>772</v>
      </c>
    </row>
    <row r="24" spans="1:8" ht="12" customHeight="1">
      <c r="A24" s="486">
        <v>17</v>
      </c>
      <c r="B24" s="487" t="s">
        <v>76</v>
      </c>
      <c r="C24" s="488" t="s">
        <v>773</v>
      </c>
      <c r="D24" s="489" t="s">
        <v>757</v>
      </c>
      <c r="E24" s="488" t="s">
        <v>758</v>
      </c>
      <c r="F24" s="490" t="s">
        <v>774</v>
      </c>
      <c r="G24" s="488" t="s">
        <v>775</v>
      </c>
      <c r="H24" s="491" t="s">
        <v>776</v>
      </c>
    </row>
    <row r="25" spans="1:8" ht="12" customHeight="1">
      <c r="A25" s="119">
        <v>18</v>
      </c>
      <c r="B25" s="83" t="s">
        <v>158</v>
      </c>
      <c r="C25" s="83" t="s">
        <v>777</v>
      </c>
      <c r="D25" s="83" t="s">
        <v>168</v>
      </c>
      <c r="E25" s="83" t="s">
        <v>169</v>
      </c>
      <c r="F25" s="220" t="s">
        <v>535</v>
      </c>
      <c r="G25" s="83"/>
      <c r="H25" s="222"/>
    </row>
    <row r="26" spans="1:8" ht="12" customHeight="1">
      <c r="A26" s="120"/>
      <c r="B26" s="131" t="s">
        <v>153</v>
      </c>
      <c r="C26" s="131"/>
      <c r="D26" s="131" t="s">
        <v>168</v>
      </c>
      <c r="E26" s="131" t="s">
        <v>778</v>
      </c>
      <c r="F26" s="223" t="s">
        <v>779</v>
      </c>
      <c r="G26" s="131"/>
      <c r="H26" s="150" t="s">
        <v>780</v>
      </c>
    </row>
    <row r="27" spans="1:8" ht="12" customHeight="1">
      <c r="A27" s="134">
        <v>19</v>
      </c>
      <c r="B27" s="83" t="s">
        <v>150</v>
      </c>
      <c r="C27" s="151" t="s">
        <v>781</v>
      </c>
      <c r="D27" s="133" t="s">
        <v>746</v>
      </c>
      <c r="E27" s="124" t="s">
        <v>747</v>
      </c>
      <c r="F27" s="221" t="s">
        <v>536</v>
      </c>
      <c r="G27" s="124" t="s">
        <v>137</v>
      </c>
      <c r="H27" s="122"/>
    </row>
    <row r="28" spans="1:8" ht="12" customHeight="1">
      <c r="A28" s="134"/>
      <c r="B28" s="83" t="s">
        <v>152</v>
      </c>
      <c r="C28" s="151" t="s">
        <v>373</v>
      </c>
      <c r="D28" s="133"/>
      <c r="E28" s="124"/>
      <c r="F28" s="221"/>
      <c r="G28" s="124"/>
      <c r="H28" s="122"/>
    </row>
    <row r="29" spans="1:8" ht="12" customHeight="1">
      <c r="A29" s="139">
        <v>20</v>
      </c>
      <c r="B29" s="83" t="s">
        <v>153</v>
      </c>
      <c r="C29" s="148" t="s">
        <v>782</v>
      </c>
      <c r="D29" s="83" t="s">
        <v>156</v>
      </c>
      <c r="E29" s="148" t="s">
        <v>752</v>
      </c>
      <c r="F29" s="220" t="s">
        <v>783</v>
      </c>
      <c r="G29" s="83" t="s">
        <v>151</v>
      </c>
      <c r="H29" s="113"/>
    </row>
    <row r="30" spans="1:8" ht="12" customHeight="1">
      <c r="A30" s="139"/>
      <c r="B30" s="153"/>
      <c r="C30" s="113" t="s">
        <v>784</v>
      </c>
      <c r="D30" s="83"/>
      <c r="E30" s="148"/>
      <c r="F30" s="181"/>
      <c r="G30" s="83"/>
      <c r="H30" s="113" t="s">
        <v>785</v>
      </c>
    </row>
    <row r="31" spans="1:8" ht="12" customHeight="1">
      <c r="A31" s="139"/>
      <c r="B31" s="153"/>
      <c r="C31" s="113" t="s">
        <v>786</v>
      </c>
      <c r="D31" s="83"/>
      <c r="E31" s="148"/>
      <c r="F31" s="181"/>
      <c r="G31" s="83"/>
      <c r="H31" s="113" t="s">
        <v>787</v>
      </c>
    </row>
    <row r="32" spans="1:8" ht="12" customHeight="1">
      <c r="A32" s="139"/>
      <c r="B32" s="83"/>
      <c r="C32" s="113" t="s">
        <v>788</v>
      </c>
      <c r="D32" s="83"/>
      <c r="E32" s="148"/>
      <c r="F32" s="181"/>
      <c r="G32" s="83"/>
      <c r="H32" s="113" t="s">
        <v>789</v>
      </c>
    </row>
    <row r="33" spans="1:8" ht="12" customHeight="1">
      <c r="A33" s="139"/>
      <c r="B33" s="83"/>
      <c r="C33" s="113" t="s">
        <v>790</v>
      </c>
      <c r="D33" s="83"/>
      <c r="E33" s="148"/>
      <c r="F33" s="181"/>
      <c r="G33" s="83"/>
      <c r="H33" s="113" t="s">
        <v>791</v>
      </c>
    </row>
    <row r="34" spans="1:8" ht="12" customHeight="1">
      <c r="A34" s="139"/>
      <c r="B34" s="83"/>
      <c r="C34" s="113" t="s">
        <v>792</v>
      </c>
      <c r="D34" s="83"/>
      <c r="E34" s="148"/>
      <c r="F34" s="181"/>
      <c r="G34" s="83"/>
      <c r="H34" s="113" t="s">
        <v>793</v>
      </c>
    </row>
    <row r="35" spans="1:8" ht="12" customHeight="1">
      <c r="A35" s="139"/>
      <c r="B35" s="83"/>
      <c r="C35" s="113" t="s">
        <v>794</v>
      </c>
      <c r="D35" s="83"/>
      <c r="E35" s="148"/>
      <c r="F35" s="181"/>
      <c r="G35" s="83"/>
      <c r="H35" s="113" t="s">
        <v>795</v>
      </c>
    </row>
    <row r="36" spans="1:8" ht="12" customHeight="1">
      <c r="A36" s="152"/>
      <c r="B36" s="153"/>
      <c r="C36" s="113" t="s">
        <v>796</v>
      </c>
      <c r="D36" s="153"/>
      <c r="E36" s="148"/>
      <c r="F36" s="181"/>
      <c r="G36" s="153"/>
      <c r="H36" s="152" t="s">
        <v>797</v>
      </c>
    </row>
    <row r="37" spans="1:8" ht="12" customHeight="1">
      <c r="A37" s="152"/>
      <c r="B37" s="153"/>
      <c r="C37" s="113" t="s">
        <v>798</v>
      </c>
      <c r="D37" s="153"/>
      <c r="E37" s="148"/>
      <c r="F37" s="181"/>
      <c r="G37" s="153"/>
      <c r="H37" s="152" t="s">
        <v>799</v>
      </c>
    </row>
    <row r="38" spans="1:8" ht="12" customHeight="1">
      <c r="A38" s="152"/>
      <c r="B38" s="153"/>
      <c r="C38" s="113" t="s">
        <v>800</v>
      </c>
      <c r="D38" s="153"/>
      <c r="E38" s="148"/>
      <c r="F38" s="181"/>
      <c r="G38" s="153"/>
      <c r="H38" s="113" t="s">
        <v>801</v>
      </c>
    </row>
    <row r="39" spans="1:8" ht="12" customHeight="1">
      <c r="A39" s="152"/>
      <c r="B39" s="153"/>
      <c r="C39" s="113" t="s">
        <v>802</v>
      </c>
      <c r="D39" s="153"/>
      <c r="E39" s="148"/>
      <c r="F39" s="181"/>
      <c r="G39" s="153"/>
      <c r="H39" s="113" t="s">
        <v>803</v>
      </c>
    </row>
    <row r="40" spans="1:8" ht="12" customHeight="1">
      <c r="A40" s="152"/>
      <c r="B40" s="153"/>
      <c r="C40" s="113" t="s">
        <v>804</v>
      </c>
      <c r="D40" s="153"/>
      <c r="E40" s="148"/>
      <c r="F40" s="181"/>
      <c r="G40" s="153"/>
      <c r="H40" s="152" t="s">
        <v>805</v>
      </c>
    </row>
    <row r="41" spans="1:8" ht="12" customHeight="1">
      <c r="A41" s="119"/>
      <c r="B41" s="83"/>
      <c r="C41" s="154" t="s">
        <v>806</v>
      </c>
      <c r="D41" s="83"/>
      <c r="E41" s="83"/>
      <c r="F41" s="181"/>
      <c r="G41" s="83"/>
      <c r="H41" s="125" t="s">
        <v>787</v>
      </c>
    </row>
    <row r="42" spans="1:8" ht="12" customHeight="1">
      <c r="A42" s="119"/>
      <c r="B42" s="83"/>
      <c r="C42" s="154" t="s">
        <v>807</v>
      </c>
      <c r="D42" s="83"/>
      <c r="E42" s="83"/>
      <c r="F42" s="181"/>
      <c r="G42" s="83"/>
      <c r="H42" s="125" t="s">
        <v>808</v>
      </c>
    </row>
    <row r="43" spans="1:8" ht="12" customHeight="1">
      <c r="A43" s="119"/>
      <c r="B43" s="83"/>
      <c r="C43" s="154" t="s">
        <v>809</v>
      </c>
      <c r="D43" s="83"/>
      <c r="E43" s="83"/>
      <c r="F43" s="181"/>
      <c r="G43" s="83"/>
      <c r="H43" s="125" t="s">
        <v>810</v>
      </c>
    </row>
    <row r="44" spans="1:8" ht="12" customHeight="1">
      <c r="A44" s="119"/>
      <c r="B44" s="83"/>
      <c r="C44" s="154" t="s">
        <v>811</v>
      </c>
      <c r="D44" s="83"/>
      <c r="E44" s="83"/>
      <c r="F44" s="181"/>
      <c r="G44" s="83"/>
      <c r="H44" s="125" t="s">
        <v>812</v>
      </c>
    </row>
    <row r="45" spans="1:8" ht="12" customHeight="1">
      <c r="A45" s="119"/>
      <c r="B45" s="83"/>
      <c r="C45" s="154" t="s">
        <v>813</v>
      </c>
      <c r="D45" s="83"/>
      <c r="E45" s="83"/>
      <c r="F45" s="181"/>
      <c r="G45" s="83"/>
      <c r="H45" s="125" t="s">
        <v>814</v>
      </c>
    </row>
    <row r="46" spans="1:8" ht="12" customHeight="1">
      <c r="A46" s="119"/>
      <c r="B46" s="83"/>
      <c r="C46" s="154" t="s">
        <v>815</v>
      </c>
      <c r="D46" s="83"/>
      <c r="E46" s="83"/>
      <c r="F46" s="181"/>
      <c r="G46" s="83"/>
      <c r="H46" s="125" t="s">
        <v>816</v>
      </c>
    </row>
    <row r="47" spans="1:8" ht="12" customHeight="1">
      <c r="A47" s="119"/>
      <c r="B47" s="83"/>
      <c r="C47" s="154" t="s">
        <v>817</v>
      </c>
      <c r="D47" s="83"/>
      <c r="E47" s="83"/>
      <c r="F47" s="181"/>
      <c r="G47" s="83"/>
      <c r="H47" s="125" t="s">
        <v>818</v>
      </c>
    </row>
    <row r="48" spans="1:8" ht="12" customHeight="1">
      <c r="A48" s="119"/>
      <c r="B48" s="83"/>
      <c r="C48" s="154" t="s">
        <v>819</v>
      </c>
      <c r="D48" s="83"/>
      <c r="E48" s="83"/>
      <c r="F48" s="217"/>
      <c r="G48" s="83"/>
      <c r="H48" s="125" t="s">
        <v>820</v>
      </c>
    </row>
    <row r="49" spans="1:8" ht="12" customHeight="1">
      <c r="A49" s="119"/>
      <c r="B49" s="83"/>
      <c r="C49" s="154" t="s">
        <v>821</v>
      </c>
      <c r="D49" s="83"/>
      <c r="E49" s="83"/>
      <c r="F49" s="217"/>
      <c r="G49" s="83"/>
      <c r="H49" s="125" t="s">
        <v>154</v>
      </c>
    </row>
    <row r="50" spans="1:8" ht="12" customHeight="1">
      <c r="A50" s="119"/>
      <c r="B50" s="83"/>
      <c r="C50" s="154" t="s">
        <v>822</v>
      </c>
      <c r="D50" s="83"/>
      <c r="E50" s="83"/>
      <c r="F50" s="217"/>
      <c r="G50" s="83"/>
      <c r="H50" s="125" t="s">
        <v>823</v>
      </c>
    </row>
    <row r="51" spans="1:8" ht="12" customHeight="1">
      <c r="A51" s="119"/>
      <c r="B51" s="83"/>
      <c r="C51" s="154" t="s">
        <v>824</v>
      </c>
      <c r="D51" s="83"/>
      <c r="E51" s="83"/>
      <c r="F51" s="217"/>
      <c r="G51" s="83"/>
      <c r="H51" s="125" t="s">
        <v>825</v>
      </c>
    </row>
    <row r="52" spans="1:8" ht="12" customHeight="1">
      <c r="A52" s="119"/>
      <c r="B52" s="83"/>
      <c r="C52" s="154"/>
      <c r="D52" s="83"/>
      <c r="E52" s="83"/>
      <c r="F52" s="217"/>
      <c r="G52" s="83"/>
      <c r="H52" s="155"/>
    </row>
    <row r="53" spans="1:8" ht="12" customHeight="1">
      <c r="A53" s="119">
        <v>21</v>
      </c>
      <c r="B53" s="83"/>
      <c r="C53" s="83" t="s">
        <v>155</v>
      </c>
      <c r="D53" s="83" t="s">
        <v>156</v>
      </c>
      <c r="E53" s="83" t="s">
        <v>752</v>
      </c>
      <c r="F53" s="217" t="s">
        <v>826</v>
      </c>
      <c r="G53" s="256" t="s">
        <v>157</v>
      </c>
      <c r="H53" s="125" t="s">
        <v>827</v>
      </c>
    </row>
    <row r="54" spans="1:8" ht="12" customHeight="1">
      <c r="A54" s="123">
        <v>22</v>
      </c>
      <c r="B54" s="82" t="s">
        <v>158</v>
      </c>
      <c r="C54" s="82" t="s">
        <v>159</v>
      </c>
      <c r="D54" s="841" t="s">
        <v>828</v>
      </c>
      <c r="E54" s="82" t="s">
        <v>160</v>
      </c>
      <c r="F54" s="218" t="s">
        <v>544</v>
      </c>
      <c r="G54" s="82"/>
      <c r="H54" s="157" t="s">
        <v>829</v>
      </c>
    </row>
    <row r="55" spans="1:8" ht="12" customHeight="1">
      <c r="A55" s="119"/>
      <c r="B55" s="83" t="s">
        <v>152</v>
      </c>
      <c r="C55" s="83"/>
      <c r="D55" s="842"/>
      <c r="E55" s="83" t="s">
        <v>830</v>
      </c>
      <c r="F55" s="217"/>
      <c r="G55" s="83"/>
      <c r="H55" s="125" t="s">
        <v>831</v>
      </c>
    </row>
    <row r="56" spans="1:8" ht="12" customHeight="1">
      <c r="A56" s="119"/>
      <c r="B56" s="83" t="s">
        <v>153</v>
      </c>
      <c r="C56" s="83"/>
      <c r="D56" s="154"/>
      <c r="E56" s="83"/>
      <c r="F56" s="217"/>
      <c r="G56" s="83"/>
      <c r="H56" s="125"/>
    </row>
    <row r="57" spans="1:8" ht="12" customHeight="1">
      <c r="A57" s="119"/>
      <c r="B57" s="83"/>
      <c r="C57" s="83"/>
      <c r="D57" s="21"/>
      <c r="E57" s="83"/>
      <c r="F57" s="217"/>
      <c r="G57" s="83"/>
      <c r="H57" s="125"/>
    </row>
    <row r="58" spans="1:8" ht="12" customHeight="1">
      <c r="A58" s="119">
        <v>23</v>
      </c>
      <c r="B58" s="83"/>
      <c r="C58" s="83" t="s">
        <v>163</v>
      </c>
      <c r="D58" s="83" t="s">
        <v>164</v>
      </c>
      <c r="E58" s="83" t="s">
        <v>165</v>
      </c>
      <c r="F58" s="217" t="s">
        <v>166</v>
      </c>
      <c r="G58" s="83"/>
      <c r="H58" s="125" t="s">
        <v>832</v>
      </c>
    </row>
    <row r="59" spans="1:8" ht="12" customHeight="1">
      <c r="A59" s="120"/>
      <c r="B59" s="131"/>
      <c r="C59" s="131"/>
      <c r="D59" s="131"/>
      <c r="E59" s="131" t="s">
        <v>167</v>
      </c>
      <c r="F59" s="219"/>
      <c r="G59" s="131"/>
      <c r="H59" s="156"/>
    </row>
    <row r="60" spans="1:8" ht="12" customHeight="1">
      <c r="A60" s="123">
        <v>24</v>
      </c>
      <c r="B60" s="82" t="s">
        <v>82</v>
      </c>
      <c r="C60" s="82" t="s">
        <v>833</v>
      </c>
      <c r="D60" s="82" t="s">
        <v>170</v>
      </c>
      <c r="E60" s="82" t="s">
        <v>171</v>
      </c>
      <c r="F60" s="218" t="s">
        <v>546</v>
      </c>
      <c r="G60" s="82"/>
      <c r="H60" s="157" t="s">
        <v>834</v>
      </c>
    </row>
    <row r="61" spans="1:8" ht="12" customHeight="1">
      <c r="A61" s="119"/>
      <c r="B61" s="83"/>
      <c r="C61" s="83" t="s">
        <v>835</v>
      </c>
      <c r="D61" s="83"/>
      <c r="E61" s="83"/>
      <c r="F61" s="217"/>
      <c r="G61" s="83"/>
      <c r="H61" s="125"/>
    </row>
    <row r="62" spans="1:8" ht="12" customHeight="1">
      <c r="A62" s="119"/>
      <c r="B62" s="83"/>
      <c r="C62" s="153" t="s">
        <v>836</v>
      </c>
      <c r="D62" s="83"/>
      <c r="E62" s="83"/>
      <c r="F62" s="217"/>
      <c r="G62" s="83"/>
      <c r="H62" s="125"/>
    </row>
    <row r="63" spans="1:8" ht="12" customHeight="1">
      <c r="A63" s="119">
        <v>25</v>
      </c>
      <c r="B63" s="83"/>
      <c r="C63" s="83" t="s">
        <v>172</v>
      </c>
      <c r="D63" s="83" t="s">
        <v>173</v>
      </c>
      <c r="E63" s="83" t="s">
        <v>174</v>
      </c>
      <c r="F63" s="217" t="s">
        <v>175</v>
      </c>
      <c r="G63" s="83"/>
      <c r="H63" s="125" t="s">
        <v>837</v>
      </c>
    </row>
    <row r="64" spans="1:8" ht="12" customHeight="1">
      <c r="A64" s="119">
        <v>26</v>
      </c>
      <c r="B64" s="83"/>
      <c r="C64" s="83" t="s">
        <v>176</v>
      </c>
      <c r="D64" s="21" t="s">
        <v>838</v>
      </c>
      <c r="E64" s="83" t="s">
        <v>177</v>
      </c>
      <c r="F64" s="217" t="s">
        <v>839</v>
      </c>
      <c r="G64" s="83" t="s">
        <v>178</v>
      </c>
      <c r="H64" s="125"/>
    </row>
    <row r="65" spans="1:8" ht="12" customHeight="1">
      <c r="A65" s="123">
        <v>27</v>
      </c>
      <c r="B65" s="82" t="s">
        <v>179</v>
      </c>
      <c r="C65" s="158" t="s">
        <v>840</v>
      </c>
      <c r="D65" s="159" t="s">
        <v>841</v>
      </c>
      <c r="E65" s="159" t="s">
        <v>842</v>
      </c>
      <c r="F65" s="257" t="s">
        <v>545</v>
      </c>
      <c r="G65" s="159"/>
      <c r="H65" s="160" t="s">
        <v>843</v>
      </c>
    </row>
    <row r="66" spans="1:8" ht="12" customHeight="1">
      <c r="A66" s="119">
        <v>28</v>
      </c>
      <c r="B66" s="21" t="s">
        <v>844</v>
      </c>
      <c r="C66" s="121" t="s">
        <v>180</v>
      </c>
      <c r="D66" s="83" t="s">
        <v>142</v>
      </c>
      <c r="E66" s="83" t="s">
        <v>181</v>
      </c>
      <c r="F66" s="217" t="s">
        <v>761</v>
      </c>
      <c r="G66" s="83"/>
      <c r="H66" s="156" t="s">
        <v>845</v>
      </c>
    </row>
    <row r="67" spans="1:8" ht="12" customHeight="1">
      <c r="A67" s="307"/>
      <c r="B67" s="307"/>
      <c r="C67" s="307"/>
      <c r="D67" s="307"/>
      <c r="E67" s="308"/>
      <c r="F67" s="216"/>
      <c r="G67" s="307"/>
      <c r="H67" s="306" t="s">
        <v>569</v>
      </c>
    </row>
    <row r="68" spans="1:8" ht="12" customHeight="1">
      <c r="A68" s="309"/>
      <c r="F68" s="191"/>
      <c r="G68" s="305"/>
      <c r="H68" s="305"/>
    </row>
  </sheetData>
  <sheetProtection/>
  <mergeCells count="2">
    <mergeCell ref="A1:G2"/>
    <mergeCell ref="D54:D55"/>
  </mergeCells>
  <printOptions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D57" sqref="D57"/>
    </sheetView>
  </sheetViews>
  <sheetFormatPr defaultColWidth="9.00390625" defaultRowHeight="12" customHeight="1"/>
  <cols>
    <col min="1" max="1" width="3.125" style="300" customWidth="1"/>
    <col min="2" max="2" width="5.625" style="300" customWidth="1"/>
    <col min="3" max="3" width="23.875" style="300" customWidth="1"/>
    <col min="4" max="4" width="7.00390625" style="300" customWidth="1"/>
    <col min="5" max="5" width="12.75390625" style="304" customWidth="1"/>
    <col min="6" max="6" width="9.625" style="189" customWidth="1"/>
    <col min="7" max="7" width="5.00390625" style="300" customWidth="1"/>
    <col min="8" max="8" width="30.25390625" style="300" customWidth="1"/>
    <col min="9" max="16384" width="9.00390625" style="300" customWidth="1"/>
  </cols>
  <sheetData>
    <row r="1" spans="1:8" ht="13.5" customHeight="1">
      <c r="A1" s="839" t="s">
        <v>629</v>
      </c>
      <c r="B1" s="839"/>
      <c r="C1" s="839"/>
      <c r="D1" s="839"/>
      <c r="E1" s="839"/>
      <c r="F1" s="839"/>
      <c r="G1" s="839"/>
      <c r="H1" s="299"/>
    </row>
    <row r="2" spans="1:8" s="93" customFormat="1" ht="16.5" customHeight="1">
      <c r="A2" s="840"/>
      <c r="B2" s="840"/>
      <c r="C2" s="840"/>
      <c r="D2" s="840"/>
      <c r="E2" s="840"/>
      <c r="F2" s="840"/>
      <c r="G2" s="840"/>
      <c r="H2" s="509" t="s">
        <v>728</v>
      </c>
    </row>
    <row r="3" spans="1:8" s="301" customFormat="1" ht="22.5">
      <c r="A3" s="184" t="s">
        <v>910</v>
      </c>
      <c r="B3" s="185" t="s">
        <v>86</v>
      </c>
      <c r="C3" s="186" t="s">
        <v>87</v>
      </c>
      <c r="D3" s="185" t="s">
        <v>88</v>
      </c>
      <c r="E3" s="185" t="s">
        <v>851</v>
      </c>
      <c r="F3" s="187" t="s">
        <v>852</v>
      </c>
      <c r="G3" s="185" t="s">
        <v>89</v>
      </c>
      <c r="H3" s="188" t="s">
        <v>90</v>
      </c>
    </row>
    <row r="4" spans="1:8" ht="12" customHeight="1">
      <c r="A4" s="119">
        <v>1</v>
      </c>
      <c r="B4" s="83" t="s">
        <v>69</v>
      </c>
      <c r="C4" s="83" t="s">
        <v>184</v>
      </c>
      <c r="D4" s="83" t="s">
        <v>161</v>
      </c>
      <c r="E4" s="229" t="s">
        <v>97</v>
      </c>
      <c r="F4" s="228" t="s">
        <v>537</v>
      </c>
      <c r="G4" s="227" t="s">
        <v>94</v>
      </c>
      <c r="H4" s="112" t="s">
        <v>853</v>
      </c>
    </row>
    <row r="5" spans="1:8" ht="12" customHeight="1">
      <c r="A5" s="119">
        <v>2</v>
      </c>
      <c r="B5" s="83"/>
      <c r="C5" s="21" t="s">
        <v>854</v>
      </c>
      <c r="D5" s="83" t="s">
        <v>98</v>
      </c>
      <c r="E5" s="229" t="s">
        <v>131</v>
      </c>
      <c r="F5" s="234" t="s">
        <v>855</v>
      </c>
      <c r="G5" s="227" t="s">
        <v>131</v>
      </c>
      <c r="H5" s="112" t="s">
        <v>101</v>
      </c>
    </row>
    <row r="6" spans="1:8" ht="12" customHeight="1">
      <c r="A6" s="119">
        <v>3</v>
      </c>
      <c r="B6" s="83"/>
      <c r="C6" s="83" t="s">
        <v>185</v>
      </c>
      <c r="D6" s="83" t="s">
        <v>131</v>
      </c>
      <c r="E6" s="229" t="s">
        <v>131</v>
      </c>
      <c r="F6" s="234" t="s">
        <v>131</v>
      </c>
      <c r="G6" s="227" t="s">
        <v>131</v>
      </c>
      <c r="H6" s="112" t="s">
        <v>186</v>
      </c>
    </row>
    <row r="7" spans="1:8" ht="12" customHeight="1">
      <c r="A7" s="119">
        <v>4</v>
      </c>
      <c r="B7" s="83"/>
      <c r="C7" s="83" t="s">
        <v>190</v>
      </c>
      <c r="D7" s="83" t="s">
        <v>131</v>
      </c>
      <c r="E7" s="229" t="s">
        <v>131</v>
      </c>
      <c r="F7" s="234" t="s">
        <v>131</v>
      </c>
      <c r="G7" s="227" t="s">
        <v>131</v>
      </c>
      <c r="H7" s="112" t="s">
        <v>191</v>
      </c>
    </row>
    <row r="8" spans="1:8" ht="12" customHeight="1">
      <c r="A8" s="119">
        <v>5</v>
      </c>
      <c r="B8" s="83"/>
      <c r="C8" s="83" t="s">
        <v>182</v>
      </c>
      <c r="D8" s="83" t="s">
        <v>92</v>
      </c>
      <c r="E8" s="229" t="s">
        <v>124</v>
      </c>
      <c r="F8" s="234" t="s">
        <v>131</v>
      </c>
      <c r="G8" s="227" t="s">
        <v>183</v>
      </c>
      <c r="H8" s="112" t="s">
        <v>856</v>
      </c>
    </row>
    <row r="9" spans="1:8" ht="12" customHeight="1">
      <c r="A9" s="119">
        <v>6</v>
      </c>
      <c r="B9" s="83"/>
      <c r="C9" s="83" t="s">
        <v>192</v>
      </c>
      <c r="D9" s="83" t="s">
        <v>142</v>
      </c>
      <c r="E9" s="229" t="s">
        <v>181</v>
      </c>
      <c r="F9" s="228" t="s">
        <v>857</v>
      </c>
      <c r="G9" s="227" t="s">
        <v>380</v>
      </c>
      <c r="H9" s="112" t="s">
        <v>193</v>
      </c>
    </row>
    <row r="10" spans="1:8" ht="12" customHeight="1">
      <c r="A10" s="119">
        <v>7</v>
      </c>
      <c r="B10" s="83"/>
      <c r="C10" s="83" t="s">
        <v>187</v>
      </c>
      <c r="D10" s="83" t="s">
        <v>98</v>
      </c>
      <c r="E10" s="229" t="s">
        <v>97</v>
      </c>
      <c r="F10" s="228" t="s">
        <v>188</v>
      </c>
      <c r="G10" s="227" t="s">
        <v>94</v>
      </c>
      <c r="H10" s="112" t="s">
        <v>189</v>
      </c>
    </row>
    <row r="11" spans="1:8" ht="12" customHeight="1">
      <c r="A11" s="120">
        <v>8</v>
      </c>
      <c r="B11" s="121"/>
      <c r="C11" s="84" t="s">
        <v>374</v>
      </c>
      <c r="D11" s="84" t="s">
        <v>375</v>
      </c>
      <c r="E11" s="252" t="s">
        <v>361</v>
      </c>
      <c r="F11" s="238" t="s">
        <v>858</v>
      </c>
      <c r="G11" s="237" t="s">
        <v>376</v>
      </c>
      <c r="H11" s="122" t="s">
        <v>462</v>
      </c>
    </row>
    <row r="12" spans="1:8" ht="12" customHeight="1">
      <c r="A12" s="119">
        <v>9</v>
      </c>
      <c r="B12" s="82" t="s">
        <v>70</v>
      </c>
      <c r="C12" s="83" t="s">
        <v>194</v>
      </c>
      <c r="D12" s="83" t="s">
        <v>195</v>
      </c>
      <c r="E12" s="229" t="s">
        <v>196</v>
      </c>
      <c r="F12" s="228" t="s">
        <v>533</v>
      </c>
      <c r="G12" s="227" t="s">
        <v>197</v>
      </c>
      <c r="H12" s="485" t="s">
        <v>198</v>
      </c>
    </row>
    <row r="13" spans="1:8" ht="12" customHeight="1">
      <c r="A13" s="119"/>
      <c r="B13" s="83"/>
      <c r="C13" s="83" t="s">
        <v>199</v>
      </c>
      <c r="D13" s="83"/>
      <c r="E13" s="229" t="s">
        <v>167</v>
      </c>
      <c r="F13" s="228"/>
      <c r="G13" s="227"/>
      <c r="H13" s="112"/>
    </row>
    <row r="14" spans="1:8" ht="12" customHeight="1">
      <c r="A14" s="123">
        <v>10</v>
      </c>
      <c r="B14" s="82" t="s">
        <v>71</v>
      </c>
      <c r="C14" s="82" t="s">
        <v>338</v>
      </c>
      <c r="D14" s="82" t="s">
        <v>156</v>
      </c>
      <c r="E14" s="492" t="s">
        <v>200</v>
      </c>
      <c r="F14" s="493" t="s">
        <v>537</v>
      </c>
      <c r="G14" s="494" t="s">
        <v>128</v>
      </c>
      <c r="H14" s="485" t="s">
        <v>129</v>
      </c>
    </row>
    <row r="15" spans="1:8" ht="12" customHeight="1">
      <c r="A15" s="119">
        <v>11</v>
      </c>
      <c r="B15" s="83"/>
      <c r="C15" s="83" t="s">
        <v>201</v>
      </c>
      <c r="D15" s="83" t="s">
        <v>202</v>
      </c>
      <c r="E15" s="229" t="s">
        <v>203</v>
      </c>
      <c r="F15" s="228" t="s">
        <v>859</v>
      </c>
      <c r="G15" s="227" t="s">
        <v>131</v>
      </c>
      <c r="H15" s="112" t="s">
        <v>131</v>
      </c>
    </row>
    <row r="16" spans="1:8" ht="12" customHeight="1">
      <c r="A16" s="119">
        <v>12</v>
      </c>
      <c r="B16" s="121"/>
      <c r="C16" s="124" t="s">
        <v>377</v>
      </c>
      <c r="D16" s="124" t="s">
        <v>378</v>
      </c>
      <c r="E16" s="231" t="s">
        <v>379</v>
      </c>
      <c r="F16" s="232" t="s">
        <v>860</v>
      </c>
      <c r="G16" s="239" t="s">
        <v>380</v>
      </c>
      <c r="H16" s="122"/>
    </row>
    <row r="17" spans="1:8" ht="12" customHeight="1">
      <c r="A17" s="119">
        <v>13</v>
      </c>
      <c r="B17" s="121"/>
      <c r="C17" s="124" t="s">
        <v>381</v>
      </c>
      <c r="D17" s="124" t="s">
        <v>382</v>
      </c>
      <c r="E17" s="231" t="s">
        <v>383</v>
      </c>
      <c r="F17" s="232" t="s">
        <v>861</v>
      </c>
      <c r="G17" s="239" t="s">
        <v>384</v>
      </c>
      <c r="H17" s="122"/>
    </row>
    <row r="18" spans="1:8" ht="12" customHeight="1">
      <c r="A18" s="119">
        <v>14</v>
      </c>
      <c r="B18" s="83"/>
      <c r="C18" s="83" t="s">
        <v>204</v>
      </c>
      <c r="D18" s="83" t="s">
        <v>170</v>
      </c>
      <c r="E18" s="229" t="s">
        <v>171</v>
      </c>
      <c r="F18" s="228" t="s">
        <v>205</v>
      </c>
      <c r="G18" s="227" t="s">
        <v>131</v>
      </c>
      <c r="H18" s="112" t="s">
        <v>206</v>
      </c>
    </row>
    <row r="19" spans="1:8" ht="12" customHeight="1">
      <c r="A19" s="119">
        <v>15</v>
      </c>
      <c r="B19" s="83"/>
      <c r="C19" s="83" t="s">
        <v>207</v>
      </c>
      <c r="D19" s="83" t="s">
        <v>135</v>
      </c>
      <c r="E19" s="229" t="s">
        <v>208</v>
      </c>
      <c r="F19" s="228" t="s">
        <v>534</v>
      </c>
      <c r="G19" s="227" t="s">
        <v>131</v>
      </c>
      <c r="H19" s="112" t="s">
        <v>209</v>
      </c>
    </row>
    <row r="20" spans="1:8" ht="12" customHeight="1">
      <c r="A20" s="119"/>
      <c r="B20" s="83"/>
      <c r="C20" s="83"/>
      <c r="D20" s="83"/>
      <c r="E20" s="229" t="s">
        <v>210</v>
      </c>
      <c r="F20" s="228"/>
      <c r="G20" s="227"/>
      <c r="H20" s="112"/>
    </row>
    <row r="21" spans="1:8" ht="12" customHeight="1">
      <c r="A21" s="119">
        <v>16</v>
      </c>
      <c r="B21" s="83"/>
      <c r="C21" s="83" t="s">
        <v>211</v>
      </c>
      <c r="D21" s="83" t="s">
        <v>212</v>
      </c>
      <c r="E21" s="229" t="s">
        <v>213</v>
      </c>
      <c r="F21" s="228" t="s">
        <v>214</v>
      </c>
      <c r="G21" s="227" t="s">
        <v>131</v>
      </c>
      <c r="H21" s="112" t="s">
        <v>209</v>
      </c>
    </row>
    <row r="22" spans="1:8" ht="12" customHeight="1">
      <c r="A22" s="119">
        <v>17</v>
      </c>
      <c r="B22" s="121"/>
      <c r="C22" s="124" t="s">
        <v>385</v>
      </c>
      <c r="D22" s="124" t="s">
        <v>386</v>
      </c>
      <c r="E22" s="231" t="s">
        <v>387</v>
      </c>
      <c r="F22" s="232" t="s">
        <v>862</v>
      </c>
      <c r="G22" s="239" t="s">
        <v>384</v>
      </c>
      <c r="H22" s="122" t="s">
        <v>438</v>
      </c>
    </row>
    <row r="23" spans="1:8" ht="12" customHeight="1">
      <c r="A23" s="119">
        <v>18</v>
      </c>
      <c r="B23" s="121"/>
      <c r="C23" s="124" t="s">
        <v>388</v>
      </c>
      <c r="D23" s="124" t="s">
        <v>378</v>
      </c>
      <c r="E23" s="231" t="s">
        <v>389</v>
      </c>
      <c r="F23" s="232" t="s">
        <v>846</v>
      </c>
      <c r="G23" s="239" t="s">
        <v>390</v>
      </c>
      <c r="H23" s="122" t="s">
        <v>467</v>
      </c>
    </row>
    <row r="24" spans="1:8" ht="12" customHeight="1">
      <c r="A24" s="119">
        <v>19</v>
      </c>
      <c r="B24" s="121"/>
      <c r="C24" s="84" t="s">
        <v>847</v>
      </c>
      <c r="D24" s="510" t="s">
        <v>848</v>
      </c>
      <c r="E24" s="252" t="s">
        <v>863</v>
      </c>
      <c r="F24" s="238" t="s">
        <v>864</v>
      </c>
      <c r="G24" s="237" t="s">
        <v>849</v>
      </c>
      <c r="H24" s="122" t="s">
        <v>850</v>
      </c>
    </row>
    <row r="25" spans="1:8" ht="12" customHeight="1">
      <c r="A25" s="123">
        <v>20</v>
      </c>
      <c r="B25" s="82" t="s">
        <v>72</v>
      </c>
      <c r="C25" s="21" t="s">
        <v>865</v>
      </c>
      <c r="D25" s="83" t="s">
        <v>92</v>
      </c>
      <c r="E25" s="229" t="s">
        <v>215</v>
      </c>
      <c r="F25" s="228" t="s">
        <v>538</v>
      </c>
      <c r="G25" s="227" t="s">
        <v>134</v>
      </c>
      <c r="H25" s="485" t="s">
        <v>866</v>
      </c>
    </row>
    <row r="26" spans="1:8" ht="12" customHeight="1">
      <c r="A26" s="119">
        <v>21</v>
      </c>
      <c r="B26" s="83"/>
      <c r="C26" s="83" t="s">
        <v>332</v>
      </c>
      <c r="D26" s="83" t="s">
        <v>333</v>
      </c>
      <c r="E26" s="229" t="s">
        <v>334</v>
      </c>
      <c r="F26" s="228" t="s">
        <v>547</v>
      </c>
      <c r="G26" s="227" t="s">
        <v>131</v>
      </c>
      <c r="H26" s="112" t="s">
        <v>867</v>
      </c>
    </row>
    <row r="27" spans="1:8" ht="12" customHeight="1">
      <c r="A27" s="119"/>
      <c r="B27" s="83"/>
      <c r="C27" s="83"/>
      <c r="D27" s="83"/>
      <c r="E27" s="229" t="s">
        <v>335</v>
      </c>
      <c r="F27" s="228"/>
      <c r="G27" s="227"/>
      <c r="H27" s="112"/>
    </row>
    <row r="28" spans="1:8" ht="12" customHeight="1">
      <c r="A28" s="123">
        <v>22</v>
      </c>
      <c r="B28" s="82" t="s">
        <v>73</v>
      </c>
      <c r="C28" s="82" t="s">
        <v>216</v>
      </c>
      <c r="D28" s="82" t="s">
        <v>113</v>
      </c>
      <c r="E28" s="495" t="s">
        <v>392</v>
      </c>
      <c r="F28" s="493" t="s">
        <v>537</v>
      </c>
      <c r="G28" s="494" t="s">
        <v>218</v>
      </c>
      <c r="H28" s="485" t="s">
        <v>219</v>
      </c>
    </row>
    <row r="29" spans="1:8" ht="12" customHeight="1">
      <c r="A29" s="119">
        <v>23</v>
      </c>
      <c r="B29" s="83"/>
      <c r="C29" s="21" t="s">
        <v>868</v>
      </c>
      <c r="D29" s="83" t="s">
        <v>156</v>
      </c>
      <c r="E29" s="229" t="s">
        <v>343</v>
      </c>
      <c r="F29" s="234" t="s">
        <v>131</v>
      </c>
      <c r="G29" s="227" t="s">
        <v>869</v>
      </c>
      <c r="H29" s="112" t="s">
        <v>221</v>
      </c>
    </row>
    <row r="30" spans="1:8" ht="12" customHeight="1">
      <c r="A30" s="119">
        <v>24</v>
      </c>
      <c r="B30" s="83"/>
      <c r="C30" s="21" t="s">
        <v>870</v>
      </c>
      <c r="D30" s="83" t="s">
        <v>131</v>
      </c>
      <c r="E30" s="229" t="s">
        <v>131</v>
      </c>
      <c r="F30" s="234" t="s">
        <v>131</v>
      </c>
      <c r="G30" s="227" t="s">
        <v>222</v>
      </c>
      <c r="H30" s="125" t="s">
        <v>871</v>
      </c>
    </row>
    <row r="31" spans="1:8" ht="12" customHeight="1">
      <c r="A31" s="119">
        <v>25</v>
      </c>
      <c r="B31" s="83"/>
      <c r="C31" s="83" t="s">
        <v>223</v>
      </c>
      <c r="D31" s="83" t="s">
        <v>224</v>
      </c>
      <c r="E31" s="229" t="s">
        <v>353</v>
      </c>
      <c r="F31" s="228" t="s">
        <v>188</v>
      </c>
      <c r="G31" s="227" t="s">
        <v>225</v>
      </c>
      <c r="H31" s="125" t="s">
        <v>872</v>
      </c>
    </row>
    <row r="32" spans="1:8" ht="12" customHeight="1">
      <c r="A32" s="123">
        <v>26</v>
      </c>
      <c r="B32" s="82" t="s">
        <v>119</v>
      </c>
      <c r="C32" s="82" t="s">
        <v>226</v>
      </c>
      <c r="D32" s="82" t="s">
        <v>139</v>
      </c>
      <c r="E32" s="492" t="s">
        <v>227</v>
      </c>
      <c r="F32" s="493" t="s">
        <v>537</v>
      </c>
      <c r="G32" s="494" t="s">
        <v>121</v>
      </c>
      <c r="H32" s="485" t="s">
        <v>873</v>
      </c>
    </row>
    <row r="33" spans="1:8" ht="12" customHeight="1">
      <c r="A33" s="119">
        <v>27</v>
      </c>
      <c r="B33" s="83" t="s">
        <v>122</v>
      </c>
      <c r="C33" s="83" t="s">
        <v>231</v>
      </c>
      <c r="D33" s="83" t="s">
        <v>162</v>
      </c>
      <c r="E33" s="229" t="s">
        <v>353</v>
      </c>
      <c r="F33" s="228" t="s">
        <v>874</v>
      </c>
      <c r="G33" s="227" t="s">
        <v>232</v>
      </c>
      <c r="H33" s="112" t="s">
        <v>233</v>
      </c>
    </row>
    <row r="34" spans="1:8" ht="12" customHeight="1">
      <c r="A34" s="119">
        <v>28</v>
      </c>
      <c r="B34" s="83"/>
      <c r="C34" s="83" t="s">
        <v>228</v>
      </c>
      <c r="D34" s="83" t="s">
        <v>142</v>
      </c>
      <c r="E34" s="229" t="s">
        <v>143</v>
      </c>
      <c r="F34" s="228" t="s">
        <v>229</v>
      </c>
      <c r="G34" s="227" t="s">
        <v>183</v>
      </c>
      <c r="H34" s="125" t="s">
        <v>230</v>
      </c>
    </row>
    <row r="35" spans="1:8" ht="12" customHeight="1">
      <c r="A35" s="119">
        <v>29</v>
      </c>
      <c r="B35" s="83"/>
      <c r="C35" s="83" t="s">
        <v>234</v>
      </c>
      <c r="D35" s="83" t="s">
        <v>156</v>
      </c>
      <c r="E35" s="229" t="s">
        <v>343</v>
      </c>
      <c r="F35" s="234" t="s">
        <v>875</v>
      </c>
      <c r="G35" s="227" t="s">
        <v>463</v>
      </c>
      <c r="H35" s="112" t="s">
        <v>876</v>
      </c>
    </row>
    <row r="36" spans="1:8" ht="12" customHeight="1">
      <c r="A36" s="119">
        <v>30</v>
      </c>
      <c r="B36" s="83"/>
      <c r="C36" s="83" t="s">
        <v>468</v>
      </c>
      <c r="D36" s="83" t="s">
        <v>131</v>
      </c>
      <c r="E36" s="229" t="s">
        <v>131</v>
      </c>
      <c r="F36" s="234" t="s">
        <v>131</v>
      </c>
      <c r="G36" s="227" t="s">
        <v>131</v>
      </c>
      <c r="H36" s="112" t="s">
        <v>591</v>
      </c>
    </row>
    <row r="37" spans="1:8" ht="12" customHeight="1">
      <c r="A37" s="119">
        <v>31</v>
      </c>
      <c r="B37" s="83"/>
      <c r="C37" s="83" t="s">
        <v>235</v>
      </c>
      <c r="D37" s="83" t="s">
        <v>131</v>
      </c>
      <c r="E37" s="229" t="s">
        <v>131</v>
      </c>
      <c r="F37" s="234" t="s">
        <v>131</v>
      </c>
      <c r="G37" s="227" t="s">
        <v>236</v>
      </c>
      <c r="H37" s="112" t="s">
        <v>469</v>
      </c>
    </row>
    <row r="38" spans="1:8" ht="12" customHeight="1">
      <c r="A38" s="119">
        <v>32</v>
      </c>
      <c r="B38" s="83"/>
      <c r="C38" s="83" t="s">
        <v>237</v>
      </c>
      <c r="D38" s="83" t="s">
        <v>131</v>
      </c>
      <c r="E38" s="229" t="s">
        <v>131</v>
      </c>
      <c r="F38" s="234" t="s">
        <v>875</v>
      </c>
      <c r="G38" s="227" t="s">
        <v>225</v>
      </c>
      <c r="H38" s="112" t="s">
        <v>344</v>
      </c>
    </row>
    <row r="39" spans="1:8" ht="12" customHeight="1">
      <c r="A39" s="119">
        <v>33</v>
      </c>
      <c r="B39" s="121"/>
      <c r="C39" s="126" t="s">
        <v>391</v>
      </c>
      <c r="D39" s="126" t="s">
        <v>0</v>
      </c>
      <c r="E39" s="235" t="s">
        <v>31</v>
      </c>
      <c r="F39" s="236" t="s">
        <v>877</v>
      </c>
      <c r="G39" s="251" t="s">
        <v>878</v>
      </c>
      <c r="H39" s="122" t="s">
        <v>439</v>
      </c>
    </row>
    <row r="40" spans="1:8" ht="12" customHeight="1">
      <c r="A40" s="119">
        <v>34</v>
      </c>
      <c r="B40" s="121"/>
      <c r="C40" s="214" t="s">
        <v>1</v>
      </c>
      <c r="D40" s="124" t="s">
        <v>370</v>
      </c>
      <c r="E40" s="250" t="s">
        <v>371</v>
      </c>
      <c r="F40" s="232" t="s">
        <v>879</v>
      </c>
      <c r="G40" s="239" t="s">
        <v>2</v>
      </c>
      <c r="H40" s="122" t="s">
        <v>590</v>
      </c>
    </row>
    <row r="41" spans="1:8" ht="12" customHeight="1">
      <c r="A41" s="119">
        <v>35</v>
      </c>
      <c r="B41" s="83"/>
      <c r="C41" s="83" t="s">
        <v>341</v>
      </c>
      <c r="D41" s="83" t="s">
        <v>0</v>
      </c>
      <c r="E41" s="229" t="s">
        <v>336</v>
      </c>
      <c r="F41" s="228" t="s">
        <v>880</v>
      </c>
      <c r="G41" s="227" t="s">
        <v>337</v>
      </c>
      <c r="H41" s="112" t="s">
        <v>593</v>
      </c>
    </row>
    <row r="42" spans="1:8" ht="12" customHeight="1">
      <c r="A42" s="119"/>
      <c r="B42" s="83"/>
      <c r="C42" s="83" t="s">
        <v>340</v>
      </c>
      <c r="D42" s="83"/>
      <c r="E42" s="229"/>
      <c r="F42" s="228"/>
      <c r="G42" s="227"/>
      <c r="H42" s="112" t="s">
        <v>881</v>
      </c>
    </row>
    <row r="43" spans="1:8" s="303" customFormat="1" ht="12" customHeight="1">
      <c r="A43" s="123">
        <v>36</v>
      </c>
      <c r="B43" s="82" t="s">
        <v>882</v>
      </c>
      <c r="C43" s="82" t="s">
        <v>339</v>
      </c>
      <c r="D43" s="82" t="s">
        <v>113</v>
      </c>
      <c r="E43" s="492" t="s">
        <v>217</v>
      </c>
      <c r="F43" s="493" t="s">
        <v>883</v>
      </c>
      <c r="G43" s="494" t="s">
        <v>238</v>
      </c>
      <c r="H43" s="485" t="s">
        <v>884</v>
      </c>
    </row>
    <row r="44" spans="1:8" s="303" customFormat="1" ht="12" customHeight="1">
      <c r="A44" s="302"/>
      <c r="B44" s="242" t="s">
        <v>342</v>
      </c>
      <c r="C44" s="242"/>
      <c r="D44" s="242"/>
      <c r="E44" s="241" t="s">
        <v>220</v>
      </c>
      <c r="F44" s="249"/>
      <c r="G44" s="240"/>
      <c r="H44" s="248" t="s">
        <v>885</v>
      </c>
    </row>
    <row r="45" spans="1:8" s="303" customFormat="1" ht="12" customHeight="1">
      <c r="A45" s="506">
        <v>37</v>
      </c>
      <c r="B45" s="496" t="s">
        <v>150</v>
      </c>
      <c r="C45" s="496" t="s">
        <v>239</v>
      </c>
      <c r="D45" s="496" t="s">
        <v>240</v>
      </c>
      <c r="E45" s="497" t="s">
        <v>394</v>
      </c>
      <c r="F45" s="498" t="s">
        <v>886</v>
      </c>
      <c r="G45" s="499" t="s">
        <v>241</v>
      </c>
      <c r="H45" s="500" t="s">
        <v>887</v>
      </c>
    </row>
    <row r="46" spans="1:8" s="303" customFormat="1" ht="12" customHeight="1">
      <c r="A46" s="302">
        <v>38</v>
      </c>
      <c r="B46" s="242" t="s">
        <v>152</v>
      </c>
      <c r="C46" s="242" t="s">
        <v>242</v>
      </c>
      <c r="D46" s="242" t="s">
        <v>195</v>
      </c>
      <c r="E46" s="258" t="s">
        <v>395</v>
      </c>
      <c r="F46" s="249" t="s">
        <v>243</v>
      </c>
      <c r="G46" s="240" t="s">
        <v>244</v>
      </c>
      <c r="H46" s="248" t="s">
        <v>245</v>
      </c>
    </row>
    <row r="47" spans="1:8" s="303" customFormat="1" ht="12" customHeight="1">
      <c r="A47" s="302">
        <v>39</v>
      </c>
      <c r="B47" s="247" t="s">
        <v>888</v>
      </c>
      <c r="C47" s="246" t="s">
        <v>470</v>
      </c>
      <c r="D47" s="246" t="s">
        <v>3</v>
      </c>
      <c r="E47" s="245" t="s">
        <v>4</v>
      </c>
      <c r="F47" s="244" t="s">
        <v>889</v>
      </c>
      <c r="G47" s="259" t="s">
        <v>589</v>
      </c>
      <c r="H47" s="243" t="s">
        <v>471</v>
      </c>
    </row>
    <row r="48" spans="1:8" ht="12" customHeight="1">
      <c r="A48" s="506">
        <v>40</v>
      </c>
      <c r="B48" s="242" t="s">
        <v>158</v>
      </c>
      <c r="C48" s="242" t="s">
        <v>890</v>
      </c>
      <c r="D48" s="242" t="s">
        <v>142</v>
      </c>
      <c r="E48" s="241" t="s">
        <v>181</v>
      </c>
      <c r="F48" s="249" t="s">
        <v>548</v>
      </c>
      <c r="G48" s="240"/>
      <c r="H48" s="248" t="s">
        <v>588</v>
      </c>
    </row>
    <row r="49" spans="1:8" ht="12" customHeight="1">
      <c r="A49" s="119"/>
      <c r="B49" s="83" t="s">
        <v>152</v>
      </c>
      <c r="C49" s="83"/>
      <c r="D49" s="21" t="s">
        <v>633</v>
      </c>
      <c r="E49" s="229" t="s">
        <v>246</v>
      </c>
      <c r="F49" s="228"/>
      <c r="G49" s="227"/>
      <c r="H49" s="507"/>
    </row>
    <row r="50" spans="1:8" ht="12" customHeight="1">
      <c r="A50" s="119">
        <v>41</v>
      </c>
      <c r="B50" s="83" t="s">
        <v>153</v>
      </c>
      <c r="C50" s="83" t="s">
        <v>247</v>
      </c>
      <c r="D50" s="83" t="s">
        <v>248</v>
      </c>
      <c r="E50" s="229" t="s">
        <v>345</v>
      </c>
      <c r="F50" s="234" t="s">
        <v>131</v>
      </c>
      <c r="G50" s="227"/>
      <c r="H50" s="112" t="s">
        <v>587</v>
      </c>
    </row>
    <row r="51" spans="1:8" ht="12" customHeight="1">
      <c r="A51" s="119"/>
      <c r="B51" s="83"/>
      <c r="C51" s="83"/>
      <c r="D51" s="83"/>
      <c r="E51" s="229" t="s">
        <v>346</v>
      </c>
      <c r="F51" s="228"/>
      <c r="G51" s="227"/>
      <c r="H51" s="112"/>
    </row>
    <row r="52" spans="1:8" ht="12" customHeight="1">
      <c r="A52" s="119">
        <v>42</v>
      </c>
      <c r="B52" s="121"/>
      <c r="C52" s="124" t="s">
        <v>5</v>
      </c>
      <c r="D52" s="128" t="s">
        <v>6</v>
      </c>
      <c r="E52" s="231" t="s">
        <v>6</v>
      </c>
      <c r="F52" s="232" t="s">
        <v>891</v>
      </c>
      <c r="G52" s="239"/>
      <c r="H52" s="129" t="s">
        <v>596</v>
      </c>
    </row>
    <row r="53" spans="1:8" ht="12" customHeight="1">
      <c r="A53" s="119"/>
      <c r="B53" s="121"/>
      <c r="C53" s="124"/>
      <c r="D53" s="124"/>
      <c r="E53" s="229" t="s">
        <v>892</v>
      </c>
      <c r="F53" s="232"/>
      <c r="G53" s="239"/>
      <c r="H53" s="129"/>
    </row>
    <row r="54" spans="1:8" ht="12" customHeight="1">
      <c r="A54" s="119">
        <v>43</v>
      </c>
      <c r="B54" s="121"/>
      <c r="C54" s="84" t="s">
        <v>7</v>
      </c>
      <c r="D54" s="84" t="s">
        <v>8</v>
      </c>
      <c r="E54" s="260" t="s">
        <v>9</v>
      </c>
      <c r="F54" s="238" t="s">
        <v>893</v>
      </c>
      <c r="G54" s="237"/>
      <c r="H54" s="138" t="s">
        <v>586</v>
      </c>
    </row>
    <row r="55" spans="1:8" ht="12" customHeight="1">
      <c r="A55" s="123">
        <v>44</v>
      </c>
      <c r="B55" s="82" t="s">
        <v>82</v>
      </c>
      <c r="C55" s="83" t="s">
        <v>894</v>
      </c>
      <c r="D55" s="83" t="s">
        <v>249</v>
      </c>
      <c r="E55" s="229" t="s">
        <v>353</v>
      </c>
      <c r="F55" s="228" t="s">
        <v>537</v>
      </c>
      <c r="G55" s="227" t="s">
        <v>183</v>
      </c>
      <c r="H55" s="112" t="s">
        <v>895</v>
      </c>
    </row>
    <row r="56" spans="1:8" ht="12" customHeight="1">
      <c r="A56" s="119">
        <v>45</v>
      </c>
      <c r="B56" s="83"/>
      <c r="C56" s="83" t="s">
        <v>250</v>
      </c>
      <c r="D56" s="21" t="s">
        <v>393</v>
      </c>
      <c r="E56" s="229" t="s">
        <v>181</v>
      </c>
      <c r="F56" s="234" t="s">
        <v>131</v>
      </c>
      <c r="G56" s="227" t="s">
        <v>251</v>
      </c>
      <c r="H56" s="112" t="s">
        <v>896</v>
      </c>
    </row>
    <row r="57" spans="1:8" ht="12" customHeight="1">
      <c r="A57" s="119">
        <v>46</v>
      </c>
      <c r="B57" s="83"/>
      <c r="C57" s="126" t="s">
        <v>13</v>
      </c>
      <c r="D57" s="126" t="s">
        <v>14</v>
      </c>
      <c r="E57" s="235" t="s">
        <v>15</v>
      </c>
      <c r="F57" s="236" t="s">
        <v>897</v>
      </c>
      <c r="G57" s="233" t="s">
        <v>485</v>
      </c>
      <c r="H57" s="112" t="s">
        <v>472</v>
      </c>
    </row>
    <row r="58" spans="1:8" ht="12" customHeight="1">
      <c r="A58" s="119">
        <v>47</v>
      </c>
      <c r="B58" s="83"/>
      <c r="C58" s="126" t="s">
        <v>17</v>
      </c>
      <c r="D58" s="126" t="s">
        <v>18</v>
      </c>
      <c r="E58" s="235" t="s">
        <v>353</v>
      </c>
      <c r="F58" s="236" t="s">
        <v>898</v>
      </c>
      <c r="G58" s="233" t="s">
        <v>16</v>
      </c>
      <c r="H58" s="112" t="s">
        <v>473</v>
      </c>
    </row>
    <row r="59" spans="1:8" ht="12" customHeight="1">
      <c r="A59" s="119">
        <v>48</v>
      </c>
      <c r="B59" s="83"/>
      <c r="C59" s="83" t="s">
        <v>252</v>
      </c>
      <c r="D59" s="83" t="s">
        <v>170</v>
      </c>
      <c r="E59" s="229" t="s">
        <v>353</v>
      </c>
      <c r="F59" s="228" t="s">
        <v>253</v>
      </c>
      <c r="G59" s="227"/>
      <c r="H59" s="112" t="s">
        <v>497</v>
      </c>
    </row>
    <row r="60" spans="1:8" ht="12" customHeight="1">
      <c r="A60" s="119">
        <v>49</v>
      </c>
      <c r="B60" s="83"/>
      <c r="C60" s="126" t="s">
        <v>19</v>
      </c>
      <c r="D60" s="126" t="s">
        <v>20</v>
      </c>
      <c r="E60" s="235" t="s">
        <v>353</v>
      </c>
      <c r="F60" s="236" t="s">
        <v>899</v>
      </c>
      <c r="G60" s="233"/>
      <c r="H60" s="112" t="s">
        <v>441</v>
      </c>
    </row>
    <row r="61" spans="1:8" ht="12" customHeight="1">
      <c r="A61" s="123">
        <v>50</v>
      </c>
      <c r="B61" s="82" t="s">
        <v>179</v>
      </c>
      <c r="C61" s="82" t="s">
        <v>254</v>
      </c>
      <c r="D61" s="82" t="s">
        <v>255</v>
      </c>
      <c r="E61" s="492" t="s">
        <v>256</v>
      </c>
      <c r="F61" s="493" t="s">
        <v>900</v>
      </c>
      <c r="G61" s="494" t="s">
        <v>257</v>
      </c>
      <c r="H61" s="485" t="s">
        <v>901</v>
      </c>
    </row>
    <row r="62" spans="1:8" ht="12" customHeight="1">
      <c r="A62" s="119">
        <v>51</v>
      </c>
      <c r="B62" s="21" t="s">
        <v>347</v>
      </c>
      <c r="C62" s="83" t="s">
        <v>258</v>
      </c>
      <c r="D62" s="83" t="s">
        <v>224</v>
      </c>
      <c r="E62" s="229" t="s">
        <v>353</v>
      </c>
      <c r="F62" s="234" t="s">
        <v>131</v>
      </c>
      <c r="G62" s="227" t="s">
        <v>131</v>
      </c>
      <c r="H62" s="112" t="s">
        <v>902</v>
      </c>
    </row>
    <row r="63" spans="1:8" ht="12" customHeight="1">
      <c r="A63" s="119">
        <v>52</v>
      </c>
      <c r="B63" s="83"/>
      <c r="C63" s="83" t="s">
        <v>259</v>
      </c>
      <c r="D63" s="83" t="s">
        <v>260</v>
      </c>
      <c r="E63" s="229" t="s">
        <v>353</v>
      </c>
      <c r="F63" s="228" t="s">
        <v>188</v>
      </c>
      <c r="G63" s="227" t="s">
        <v>131</v>
      </c>
      <c r="H63" s="112" t="s">
        <v>903</v>
      </c>
    </row>
    <row r="64" spans="1:8" ht="12" customHeight="1">
      <c r="A64" s="119">
        <v>53</v>
      </c>
      <c r="B64" s="83"/>
      <c r="C64" s="83" t="s">
        <v>261</v>
      </c>
      <c r="D64" s="83" t="s">
        <v>98</v>
      </c>
      <c r="E64" s="229" t="s">
        <v>97</v>
      </c>
      <c r="F64" s="234" t="s">
        <v>131</v>
      </c>
      <c r="G64" s="227" t="s">
        <v>131</v>
      </c>
      <c r="H64" s="112" t="s">
        <v>904</v>
      </c>
    </row>
    <row r="65" spans="1:8" ht="12" customHeight="1">
      <c r="A65" s="119">
        <v>54</v>
      </c>
      <c r="B65" s="83"/>
      <c r="C65" s="83" t="s">
        <v>262</v>
      </c>
      <c r="D65" s="83" t="s">
        <v>263</v>
      </c>
      <c r="E65" s="229" t="s">
        <v>181</v>
      </c>
      <c r="F65" s="228" t="s">
        <v>264</v>
      </c>
      <c r="G65" s="233"/>
      <c r="H65" s="112" t="s">
        <v>265</v>
      </c>
    </row>
    <row r="66" spans="1:8" ht="12" customHeight="1">
      <c r="A66" s="119">
        <v>55</v>
      </c>
      <c r="B66" s="121"/>
      <c r="C66" s="124" t="s">
        <v>10</v>
      </c>
      <c r="D66" s="124" t="s">
        <v>11</v>
      </c>
      <c r="E66" s="231" t="s">
        <v>12</v>
      </c>
      <c r="F66" s="232" t="s">
        <v>905</v>
      </c>
      <c r="G66" s="230" t="s">
        <v>484</v>
      </c>
      <c r="H66" s="112" t="s">
        <v>906</v>
      </c>
    </row>
    <row r="67" spans="1:8" ht="12" customHeight="1">
      <c r="A67" s="119">
        <v>56</v>
      </c>
      <c r="B67" s="83"/>
      <c r="C67" s="83" t="s">
        <v>266</v>
      </c>
      <c r="D67" s="83" t="s">
        <v>126</v>
      </c>
      <c r="E67" s="229" t="s">
        <v>127</v>
      </c>
      <c r="F67" s="228" t="s">
        <v>907</v>
      </c>
      <c r="G67" s="227" t="s">
        <v>131</v>
      </c>
      <c r="H67" s="112" t="s">
        <v>904</v>
      </c>
    </row>
    <row r="68" spans="1:8" ht="12" customHeight="1">
      <c r="A68" s="120">
        <v>57</v>
      </c>
      <c r="B68" s="508"/>
      <c r="C68" s="83" t="s">
        <v>585</v>
      </c>
      <c r="D68" s="83" t="s">
        <v>584</v>
      </c>
      <c r="E68" s="229" t="s">
        <v>336</v>
      </c>
      <c r="F68" s="236" t="s">
        <v>908</v>
      </c>
      <c r="G68" s="227" t="s">
        <v>131</v>
      </c>
      <c r="H68" s="112" t="s">
        <v>634</v>
      </c>
    </row>
    <row r="69" spans="1:8" ht="16.5" customHeight="1">
      <c r="A69" s="120">
        <v>58</v>
      </c>
      <c r="B69" s="147" t="s">
        <v>21</v>
      </c>
      <c r="C69" s="501" t="s">
        <v>22</v>
      </c>
      <c r="D69" s="501" t="s">
        <v>23</v>
      </c>
      <c r="E69" s="502" t="s">
        <v>24</v>
      </c>
      <c r="F69" s="503" t="s">
        <v>539</v>
      </c>
      <c r="G69" s="504" t="s">
        <v>909</v>
      </c>
      <c r="H69" s="505" t="s">
        <v>440</v>
      </c>
    </row>
    <row r="70" spans="6:8" ht="12" customHeight="1">
      <c r="F70" s="190"/>
      <c r="G70" s="305"/>
      <c r="H70" s="306" t="s">
        <v>635</v>
      </c>
    </row>
  </sheetData>
  <sheetProtection/>
  <mergeCells count="1">
    <mergeCell ref="A1:G2"/>
  </mergeCells>
  <printOptions/>
  <pageMargins left="0.3937007874015748" right="0.3937007874015748" top="0.1968503937007874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2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K71" sqref="K71"/>
    </sheetView>
  </sheetViews>
  <sheetFormatPr defaultColWidth="9.00390625" defaultRowHeight="13.5"/>
  <cols>
    <col min="1" max="4" width="9.00390625" style="52" customWidth="1"/>
    <col min="5" max="6" width="10.125" style="52" customWidth="1"/>
    <col min="7" max="10" width="9.00390625" style="52" customWidth="1"/>
    <col min="11" max="11" width="2.25390625" style="52" customWidth="1"/>
    <col min="12" max="12" width="7.875" style="52" hidden="1" customWidth="1"/>
    <col min="13" max="14" width="9.00390625" style="52" hidden="1" customWidth="1"/>
    <col min="15" max="18" width="13.00390625" style="52" hidden="1" customWidth="1"/>
    <col min="19" max="16384" width="9.00390625" style="52" customWidth="1"/>
  </cols>
  <sheetData>
    <row r="1" spans="1:10" ht="24">
      <c r="A1" s="514" t="s">
        <v>594</v>
      </c>
      <c r="B1" s="514"/>
      <c r="C1" s="514"/>
      <c r="D1" s="514"/>
      <c r="E1" s="514"/>
      <c r="F1" s="514"/>
      <c r="G1" s="514"/>
      <c r="H1" s="514"/>
      <c r="I1" s="514"/>
      <c r="J1" s="514"/>
    </row>
    <row r="2" ht="16.5" customHeight="1">
      <c r="S2" s="50"/>
    </row>
    <row r="3" spans="12:18" ht="13.5">
      <c r="L3" s="50"/>
      <c r="M3" s="50" t="s">
        <v>267</v>
      </c>
      <c r="N3" s="50" t="s">
        <v>268</v>
      </c>
      <c r="O3" s="50" t="s">
        <v>269</v>
      </c>
      <c r="P3" s="50" t="s">
        <v>270</v>
      </c>
      <c r="Q3" s="50" t="s">
        <v>32</v>
      </c>
      <c r="R3" s="50" t="s">
        <v>33</v>
      </c>
    </row>
    <row r="4" spans="12:18" ht="13.5">
      <c r="L4" s="178" t="s">
        <v>25</v>
      </c>
      <c r="M4" s="178">
        <v>11</v>
      </c>
      <c r="N4" s="178">
        <v>6</v>
      </c>
      <c r="O4" s="102">
        <f>Q4/1000</f>
        <v>4.604</v>
      </c>
      <c r="P4" s="102">
        <f>R4/1000</f>
        <v>2.82</v>
      </c>
      <c r="Q4" s="178">
        <v>4604</v>
      </c>
      <c r="R4" s="178">
        <v>2820</v>
      </c>
    </row>
    <row r="5" spans="12:18" ht="13.5">
      <c r="L5" s="178">
        <v>50</v>
      </c>
      <c r="M5" s="178">
        <v>15</v>
      </c>
      <c r="N5" s="178">
        <v>7</v>
      </c>
      <c r="O5" s="102">
        <f aca="true" t="shared" si="0" ref="O5:O13">Q5/1000</f>
        <v>4.43</v>
      </c>
      <c r="P5" s="102">
        <f aca="true" t="shared" si="1" ref="P5:P13">R5/1000</f>
        <v>2.138</v>
      </c>
      <c r="Q5" s="178">
        <v>4430</v>
      </c>
      <c r="R5" s="178">
        <v>2138</v>
      </c>
    </row>
    <row r="6" spans="12:18" ht="13.5">
      <c r="L6" s="178">
        <v>60</v>
      </c>
      <c r="M6" s="178">
        <v>20</v>
      </c>
      <c r="N6" s="178">
        <v>9</v>
      </c>
      <c r="O6" s="102">
        <f t="shared" si="0"/>
        <v>7.776</v>
      </c>
      <c r="P6" s="102">
        <f t="shared" si="1"/>
        <v>3.707</v>
      </c>
      <c r="Q6" s="178">
        <v>7776</v>
      </c>
      <c r="R6" s="178">
        <v>3707</v>
      </c>
    </row>
    <row r="7" spans="12:18" ht="13.5">
      <c r="L7" s="178" t="s">
        <v>464</v>
      </c>
      <c r="M7" s="178">
        <v>21</v>
      </c>
      <c r="N7" s="178">
        <v>9</v>
      </c>
      <c r="O7" s="102">
        <f t="shared" si="0"/>
        <v>6.503</v>
      </c>
      <c r="P7" s="102">
        <f t="shared" si="1"/>
        <v>3.743</v>
      </c>
      <c r="Q7" s="178">
        <v>6503</v>
      </c>
      <c r="R7" s="178">
        <v>3743</v>
      </c>
    </row>
    <row r="8" spans="12:18" ht="13.5">
      <c r="L8" s="178">
        <v>17</v>
      </c>
      <c r="M8" s="178">
        <v>21</v>
      </c>
      <c r="N8" s="178">
        <v>9</v>
      </c>
      <c r="O8" s="103">
        <f t="shared" si="0"/>
        <v>5.715</v>
      </c>
      <c r="P8" s="103">
        <f t="shared" si="1"/>
        <v>2.85</v>
      </c>
      <c r="Q8" s="178">
        <v>5715</v>
      </c>
      <c r="R8" s="178">
        <v>2850</v>
      </c>
    </row>
    <row r="9" spans="12:18" ht="13.5" customHeight="1">
      <c r="L9" s="178">
        <v>20</v>
      </c>
      <c r="M9" s="178">
        <v>32</v>
      </c>
      <c r="N9" s="178">
        <v>11</v>
      </c>
      <c r="O9" s="103">
        <f t="shared" si="0"/>
        <v>7.014</v>
      </c>
      <c r="P9" s="103">
        <f t="shared" si="1"/>
        <v>3.518</v>
      </c>
      <c r="Q9" s="178">
        <v>7014</v>
      </c>
      <c r="R9" s="178">
        <v>3518</v>
      </c>
    </row>
    <row r="10" spans="12:18" ht="13.5" customHeight="1">
      <c r="L10" s="178">
        <v>21</v>
      </c>
      <c r="M10" s="178">
        <v>32</v>
      </c>
      <c r="N10" s="178">
        <v>10</v>
      </c>
      <c r="O10" s="103">
        <f t="shared" si="0"/>
        <v>7.043</v>
      </c>
      <c r="P10" s="103">
        <f t="shared" si="1"/>
        <v>3.555</v>
      </c>
      <c r="Q10" s="178">
        <v>7043</v>
      </c>
      <c r="R10" s="178">
        <v>3555</v>
      </c>
    </row>
    <row r="11" spans="12:18" ht="13.5">
      <c r="L11" s="178">
        <v>22</v>
      </c>
      <c r="M11" s="178">
        <v>32</v>
      </c>
      <c r="N11" s="178">
        <v>10</v>
      </c>
      <c r="O11" s="103">
        <f t="shared" si="0"/>
        <v>7.14</v>
      </c>
      <c r="P11" s="103">
        <f t="shared" si="1"/>
        <v>3.563</v>
      </c>
      <c r="Q11" s="178">
        <v>7140</v>
      </c>
      <c r="R11" s="178">
        <v>3563</v>
      </c>
    </row>
    <row r="12" spans="12:18" ht="13.5">
      <c r="L12" s="178">
        <v>23</v>
      </c>
      <c r="M12" s="178">
        <v>30</v>
      </c>
      <c r="N12" s="178">
        <v>10</v>
      </c>
      <c r="O12" s="103">
        <f t="shared" si="0"/>
        <v>7.329</v>
      </c>
      <c r="P12" s="103">
        <f t="shared" si="1"/>
        <v>3.606</v>
      </c>
      <c r="Q12" s="178">
        <v>7329</v>
      </c>
      <c r="R12" s="178">
        <v>3606</v>
      </c>
    </row>
    <row r="13" spans="12:18" ht="13.5">
      <c r="L13" s="178">
        <v>24</v>
      </c>
      <c r="M13" s="178">
        <v>30</v>
      </c>
      <c r="N13" s="178">
        <v>10</v>
      </c>
      <c r="O13" s="103">
        <f t="shared" si="0"/>
        <v>7.281</v>
      </c>
      <c r="P13" s="103">
        <f t="shared" si="1"/>
        <v>3.637</v>
      </c>
      <c r="Q13" s="178">
        <v>7281</v>
      </c>
      <c r="R13" s="178">
        <v>3637</v>
      </c>
    </row>
    <row r="27" ht="16.5" customHeight="1"/>
    <row r="28" ht="39" customHeight="1"/>
    <row r="29" spans="1:10" ht="24">
      <c r="A29" s="515" t="s">
        <v>595</v>
      </c>
      <c r="B29" s="515"/>
      <c r="C29" s="515"/>
      <c r="D29" s="515"/>
      <c r="E29" s="515"/>
      <c r="F29" s="515"/>
      <c r="G29" s="515"/>
      <c r="H29" s="515"/>
      <c r="I29" s="515"/>
      <c r="J29" s="515"/>
    </row>
    <row r="30" ht="16.5" customHeight="1"/>
    <row r="31" spans="12:17" ht="13.5">
      <c r="L31" s="50"/>
      <c r="M31" s="50" t="s">
        <v>271</v>
      </c>
      <c r="N31" s="50" t="s">
        <v>272</v>
      </c>
      <c r="O31" s="50"/>
      <c r="P31" s="50"/>
      <c r="Q31" s="50"/>
    </row>
    <row r="32" spans="12:14" ht="13.5">
      <c r="L32" s="178" t="s">
        <v>25</v>
      </c>
      <c r="M32" s="178">
        <v>163</v>
      </c>
      <c r="N32" s="178">
        <v>114</v>
      </c>
    </row>
    <row r="33" spans="12:14" ht="13.5">
      <c r="L33" s="178">
        <v>50</v>
      </c>
      <c r="M33" s="178">
        <v>200</v>
      </c>
      <c r="N33" s="178">
        <v>117</v>
      </c>
    </row>
    <row r="34" spans="12:14" ht="13.5">
      <c r="L34" s="178">
        <v>60</v>
      </c>
      <c r="M34" s="178">
        <v>325</v>
      </c>
      <c r="N34" s="178">
        <v>189</v>
      </c>
    </row>
    <row r="35" spans="12:14" ht="13.5">
      <c r="L35" s="178" t="s">
        <v>464</v>
      </c>
      <c r="M35" s="178">
        <v>351</v>
      </c>
      <c r="N35" s="178">
        <v>213</v>
      </c>
    </row>
    <row r="36" spans="12:14" ht="13.5">
      <c r="L36" s="178">
        <v>17</v>
      </c>
      <c r="M36" s="178">
        <v>355</v>
      </c>
      <c r="N36" s="178">
        <v>198</v>
      </c>
    </row>
    <row r="37" spans="12:14" ht="13.5">
      <c r="L37" s="178">
        <v>20</v>
      </c>
      <c r="M37" s="178">
        <v>498</v>
      </c>
      <c r="N37" s="178">
        <v>257</v>
      </c>
    </row>
    <row r="38" spans="12:14" ht="13.5">
      <c r="L38" s="178">
        <v>21</v>
      </c>
      <c r="M38" s="178">
        <v>504</v>
      </c>
      <c r="N38" s="178">
        <v>255</v>
      </c>
    </row>
    <row r="39" spans="12:14" ht="13.5">
      <c r="L39" s="178">
        <v>22</v>
      </c>
      <c r="M39" s="178">
        <v>507</v>
      </c>
      <c r="N39" s="178">
        <v>250</v>
      </c>
    </row>
    <row r="40" spans="12:14" ht="13.5" customHeight="1">
      <c r="L40" s="178">
        <v>23</v>
      </c>
      <c r="M40" s="178">
        <v>514</v>
      </c>
      <c r="N40" s="178">
        <v>260</v>
      </c>
    </row>
    <row r="41" spans="12:14" ht="13.5">
      <c r="L41" s="178">
        <v>24</v>
      </c>
      <c r="M41" s="178">
        <v>518</v>
      </c>
      <c r="N41" s="178">
        <v>261</v>
      </c>
    </row>
    <row r="43" ht="13.5">
      <c r="M43" s="177"/>
    </row>
    <row r="49" ht="13.5" customHeight="1"/>
    <row r="50" ht="13.5" customHeight="1"/>
  </sheetData>
  <sheetProtection/>
  <mergeCells count="2">
    <mergeCell ref="A1:J1"/>
    <mergeCell ref="A29:J29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5" sqref="H15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3" width="9.00390625" style="51" customWidth="1"/>
    <col min="14" max="16384" width="9.00390625" style="52" customWidth="1"/>
  </cols>
  <sheetData>
    <row r="1" spans="1:12" ht="24">
      <c r="A1" s="514" t="s">
        <v>611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ht="9" customHeight="1">
      <c r="M2" s="52"/>
    </row>
    <row r="3" spans="7:12" ht="16.5" customHeight="1">
      <c r="G3" s="62"/>
      <c r="H3" s="62"/>
      <c r="I3" s="62"/>
      <c r="J3" s="62"/>
      <c r="K3" s="62"/>
      <c r="L3" s="62" t="s">
        <v>560</v>
      </c>
    </row>
    <row r="4" spans="1:12" ht="27" customHeight="1">
      <c r="A4" s="520" t="s">
        <v>563</v>
      </c>
      <c r="B4" s="521"/>
      <c r="C4" s="72" t="s">
        <v>671</v>
      </c>
      <c r="D4" s="72">
        <v>50</v>
      </c>
      <c r="E4" s="72">
        <v>60</v>
      </c>
      <c r="F4" s="72" t="s">
        <v>672</v>
      </c>
      <c r="G4" s="73">
        <v>17</v>
      </c>
      <c r="H4" s="48">
        <v>20</v>
      </c>
      <c r="I4" s="48">
        <v>21</v>
      </c>
      <c r="J4" s="48">
        <v>22</v>
      </c>
      <c r="K4" s="48">
        <v>23</v>
      </c>
      <c r="L4" s="48">
        <v>24</v>
      </c>
    </row>
    <row r="5" spans="1:13" s="24" customFormat="1" ht="21" customHeight="1">
      <c r="A5" s="522" t="s">
        <v>397</v>
      </c>
      <c r="B5" s="22" t="s">
        <v>398</v>
      </c>
      <c r="C5" s="23">
        <f>SUM(C6:C7)</f>
        <v>11</v>
      </c>
      <c r="D5" s="23">
        <f>SUM(D6:D7)</f>
        <v>15</v>
      </c>
      <c r="E5" s="23">
        <f>SUM(E6:E7)</f>
        <v>20</v>
      </c>
      <c r="F5" s="23">
        <f>SUM(F6:F7)</f>
        <v>21</v>
      </c>
      <c r="G5" s="23">
        <f>SUM(G6:G7)</f>
        <v>21</v>
      </c>
      <c r="H5" s="23">
        <v>32</v>
      </c>
      <c r="I5" s="23">
        <v>32</v>
      </c>
      <c r="J5" s="23">
        <v>32</v>
      </c>
      <c r="K5" s="23">
        <v>30</v>
      </c>
      <c r="L5" s="23">
        <v>30</v>
      </c>
      <c r="M5" s="81"/>
    </row>
    <row r="6" spans="1:13" s="24" customFormat="1" ht="21" customHeight="1">
      <c r="A6" s="523"/>
      <c r="B6" s="25" t="s">
        <v>399</v>
      </c>
      <c r="C6" s="26">
        <v>10</v>
      </c>
      <c r="D6" s="26">
        <v>14</v>
      </c>
      <c r="E6" s="26">
        <v>19</v>
      </c>
      <c r="F6" s="26">
        <v>21</v>
      </c>
      <c r="G6" s="39">
        <v>21</v>
      </c>
      <c r="H6" s="26">
        <v>32</v>
      </c>
      <c r="I6" s="26">
        <v>32</v>
      </c>
      <c r="J6" s="26">
        <v>32</v>
      </c>
      <c r="K6" s="26">
        <v>30</v>
      </c>
      <c r="L6" s="26">
        <v>30</v>
      </c>
      <c r="M6" s="81"/>
    </row>
    <row r="7" spans="1:13" s="24" customFormat="1" ht="21" customHeight="1">
      <c r="A7" s="524"/>
      <c r="B7" s="27" t="s">
        <v>400</v>
      </c>
      <c r="C7" s="28">
        <v>1</v>
      </c>
      <c r="D7" s="29">
        <v>1</v>
      </c>
      <c r="E7" s="29">
        <v>1</v>
      </c>
      <c r="F7" s="29" t="s">
        <v>453</v>
      </c>
      <c r="G7" s="29" t="s">
        <v>453</v>
      </c>
      <c r="H7" s="29" t="s">
        <v>453</v>
      </c>
      <c r="I7" s="29" t="s">
        <v>453</v>
      </c>
      <c r="J7" s="29" t="s">
        <v>453</v>
      </c>
      <c r="K7" s="29" t="s">
        <v>453</v>
      </c>
      <c r="L7" s="29" t="s">
        <v>453</v>
      </c>
      <c r="M7" s="81"/>
    </row>
    <row r="8" spans="1:13" s="24" customFormat="1" ht="21" customHeight="1">
      <c r="A8" s="525" t="s">
        <v>401</v>
      </c>
      <c r="B8" s="30" t="s">
        <v>398</v>
      </c>
      <c r="C8" s="1">
        <f>SUM(C9:C11)</f>
        <v>134</v>
      </c>
      <c r="D8" s="1">
        <f>SUM(D9:D11)</f>
        <v>150</v>
      </c>
      <c r="E8" s="1">
        <f>SUM(E9:E11)</f>
        <v>230</v>
      </c>
      <c r="F8" s="1">
        <f>SUM(F9:F11)</f>
        <v>236</v>
      </c>
      <c r="G8" s="1">
        <f>SUM(G9:G11)</f>
        <v>233</v>
      </c>
      <c r="H8" s="1">
        <v>327</v>
      </c>
      <c r="I8" s="1">
        <v>335</v>
      </c>
      <c r="J8" s="1">
        <v>336</v>
      </c>
      <c r="K8" s="1">
        <v>335</v>
      </c>
      <c r="L8" s="1">
        <v>345</v>
      </c>
      <c r="M8" s="81"/>
    </row>
    <row r="9" spans="1:13" s="24" customFormat="1" ht="21" customHeight="1">
      <c r="A9" s="523"/>
      <c r="B9" s="25" t="s">
        <v>402</v>
      </c>
      <c r="C9" s="26">
        <v>130</v>
      </c>
      <c r="D9" s="26">
        <v>142</v>
      </c>
      <c r="E9" s="26">
        <v>223</v>
      </c>
      <c r="F9" s="26">
        <v>217</v>
      </c>
      <c r="G9" s="39">
        <v>214</v>
      </c>
      <c r="H9" s="26">
        <v>284</v>
      </c>
      <c r="I9" s="26">
        <v>288</v>
      </c>
      <c r="J9" s="26">
        <v>286</v>
      </c>
      <c r="K9" s="26">
        <v>287</v>
      </c>
      <c r="L9" s="26">
        <v>295</v>
      </c>
      <c r="M9" s="81"/>
    </row>
    <row r="10" spans="1:13" s="24" customFormat="1" ht="21" customHeight="1">
      <c r="A10" s="523"/>
      <c r="B10" s="25" t="s">
        <v>403</v>
      </c>
      <c r="C10" s="26" t="s">
        <v>453</v>
      </c>
      <c r="D10" s="26" t="s">
        <v>453</v>
      </c>
      <c r="E10" s="26" t="s">
        <v>453</v>
      </c>
      <c r="F10" s="26">
        <v>2</v>
      </c>
      <c r="G10" s="26" t="s">
        <v>453</v>
      </c>
      <c r="H10" s="26">
        <v>2</v>
      </c>
      <c r="I10" s="26">
        <v>4</v>
      </c>
      <c r="J10" s="26">
        <v>7</v>
      </c>
      <c r="K10" s="26">
        <v>3</v>
      </c>
      <c r="L10" s="26">
        <v>2</v>
      </c>
      <c r="M10" s="81"/>
    </row>
    <row r="11" spans="1:13" s="24" customFormat="1" ht="21" customHeight="1">
      <c r="A11" s="523"/>
      <c r="B11" s="25" t="s">
        <v>610</v>
      </c>
      <c r="C11" s="31">
        <v>4</v>
      </c>
      <c r="D11" s="26">
        <v>8</v>
      </c>
      <c r="E11" s="26">
        <v>7</v>
      </c>
      <c r="F11" s="26">
        <v>17</v>
      </c>
      <c r="G11" s="42">
        <v>19</v>
      </c>
      <c r="H11" s="26">
        <v>41</v>
      </c>
      <c r="I11" s="26">
        <v>43</v>
      </c>
      <c r="J11" s="26">
        <v>43</v>
      </c>
      <c r="K11" s="26">
        <v>45</v>
      </c>
      <c r="L11" s="26">
        <v>48</v>
      </c>
      <c r="M11" s="81"/>
    </row>
    <row r="12" spans="1:13" s="24" customFormat="1" ht="21" customHeight="1">
      <c r="A12" s="522" t="s">
        <v>404</v>
      </c>
      <c r="B12" s="22" t="s">
        <v>405</v>
      </c>
      <c r="C12" s="23">
        <f>SUM(C13,C20)</f>
        <v>4604</v>
      </c>
      <c r="D12" s="23">
        <f>SUM(D13,D20)</f>
        <v>4430</v>
      </c>
      <c r="E12" s="23">
        <f>SUM(E13,E20)</f>
        <v>7776</v>
      </c>
      <c r="F12" s="23">
        <f>SUM(F13,F20)</f>
        <v>6503</v>
      </c>
      <c r="G12" s="23">
        <f>SUM(G13,G20)</f>
        <v>5715</v>
      </c>
      <c r="H12" s="23">
        <v>7014</v>
      </c>
      <c r="I12" s="23">
        <v>7043</v>
      </c>
      <c r="J12" s="23">
        <v>7140</v>
      </c>
      <c r="K12" s="23">
        <v>7329</v>
      </c>
      <c r="L12" s="23">
        <v>7281</v>
      </c>
      <c r="M12" s="81"/>
    </row>
    <row r="13" spans="1:13" s="24" customFormat="1" ht="21" customHeight="1">
      <c r="A13" s="525"/>
      <c r="B13" s="30" t="s">
        <v>406</v>
      </c>
      <c r="C13" s="1">
        <f>SUM(C14:C19)</f>
        <v>2318</v>
      </c>
      <c r="D13" s="1">
        <f>SUM(D14:D19)</f>
        <v>2275</v>
      </c>
      <c r="E13" s="1">
        <f>SUM(E14:E19)</f>
        <v>3981</v>
      </c>
      <c r="F13" s="1">
        <f>SUM(F14:F19)</f>
        <v>3330</v>
      </c>
      <c r="G13" s="1">
        <f>SUM(G14:G19)</f>
        <v>2907</v>
      </c>
      <c r="H13" s="1">
        <v>3646</v>
      </c>
      <c r="I13" s="1">
        <v>3649</v>
      </c>
      <c r="J13" s="1">
        <v>3687</v>
      </c>
      <c r="K13" s="1">
        <v>3783</v>
      </c>
      <c r="L13" s="1">
        <v>3786</v>
      </c>
      <c r="M13" s="81"/>
    </row>
    <row r="14" spans="1:13" s="24" customFormat="1" ht="21" customHeight="1">
      <c r="A14" s="525"/>
      <c r="B14" s="25" t="s">
        <v>407</v>
      </c>
      <c r="C14" s="26">
        <v>369</v>
      </c>
      <c r="D14" s="26">
        <v>420</v>
      </c>
      <c r="E14" s="26">
        <v>669</v>
      </c>
      <c r="F14" s="26">
        <v>518</v>
      </c>
      <c r="G14" s="39">
        <v>459</v>
      </c>
      <c r="H14" s="26">
        <v>603</v>
      </c>
      <c r="I14" s="26">
        <v>599</v>
      </c>
      <c r="J14" s="26">
        <v>639</v>
      </c>
      <c r="K14" s="26">
        <v>626</v>
      </c>
      <c r="L14" s="26">
        <v>661</v>
      </c>
      <c r="M14" s="81"/>
    </row>
    <row r="15" spans="1:13" s="24" customFormat="1" ht="21" customHeight="1">
      <c r="A15" s="525"/>
      <c r="B15" s="25" t="s">
        <v>408</v>
      </c>
      <c r="C15" s="26">
        <v>333</v>
      </c>
      <c r="D15" s="26">
        <v>419</v>
      </c>
      <c r="E15" s="26">
        <v>664</v>
      </c>
      <c r="F15" s="26">
        <v>546</v>
      </c>
      <c r="G15" s="39">
        <v>520</v>
      </c>
      <c r="H15" s="26">
        <v>634</v>
      </c>
      <c r="I15" s="26">
        <v>613</v>
      </c>
      <c r="J15" s="26">
        <v>603</v>
      </c>
      <c r="K15" s="26">
        <v>639</v>
      </c>
      <c r="L15" s="26">
        <v>616</v>
      </c>
      <c r="M15" s="81"/>
    </row>
    <row r="16" spans="1:13" s="24" customFormat="1" ht="21" customHeight="1">
      <c r="A16" s="525"/>
      <c r="B16" s="25" t="s">
        <v>409</v>
      </c>
      <c r="C16" s="26">
        <v>381</v>
      </c>
      <c r="D16" s="26">
        <v>341</v>
      </c>
      <c r="E16" s="26">
        <v>679</v>
      </c>
      <c r="F16" s="26">
        <v>547</v>
      </c>
      <c r="G16" s="39">
        <v>497</v>
      </c>
      <c r="H16" s="26">
        <v>652</v>
      </c>
      <c r="I16" s="26">
        <v>634</v>
      </c>
      <c r="J16" s="26">
        <v>607</v>
      </c>
      <c r="K16" s="26">
        <v>603</v>
      </c>
      <c r="L16" s="26">
        <v>638</v>
      </c>
      <c r="M16" s="81"/>
    </row>
    <row r="17" spans="1:13" s="24" customFormat="1" ht="21" customHeight="1">
      <c r="A17" s="525"/>
      <c r="B17" s="25" t="s">
        <v>410</v>
      </c>
      <c r="C17" s="26">
        <v>367</v>
      </c>
      <c r="D17" s="26">
        <v>383</v>
      </c>
      <c r="E17" s="26">
        <v>590</v>
      </c>
      <c r="F17" s="26">
        <v>549</v>
      </c>
      <c r="G17" s="39">
        <v>464</v>
      </c>
      <c r="H17" s="26">
        <v>544</v>
      </c>
      <c r="I17" s="26">
        <v>653</v>
      </c>
      <c r="J17" s="26">
        <v>639</v>
      </c>
      <c r="K17" s="26">
        <v>619</v>
      </c>
      <c r="L17" s="26">
        <v>613</v>
      </c>
      <c r="M17" s="81"/>
    </row>
    <row r="18" spans="1:13" s="24" customFormat="1" ht="21" customHeight="1">
      <c r="A18" s="525"/>
      <c r="B18" s="25" t="s">
        <v>411</v>
      </c>
      <c r="C18" s="26">
        <v>467</v>
      </c>
      <c r="D18" s="26">
        <v>400</v>
      </c>
      <c r="E18" s="26">
        <v>672</v>
      </c>
      <c r="F18" s="26">
        <v>607</v>
      </c>
      <c r="G18" s="39">
        <v>484</v>
      </c>
      <c r="H18" s="26">
        <v>612</v>
      </c>
      <c r="I18" s="26">
        <v>540</v>
      </c>
      <c r="J18" s="26">
        <v>654</v>
      </c>
      <c r="K18" s="26">
        <v>637</v>
      </c>
      <c r="L18" s="26">
        <v>627</v>
      </c>
      <c r="M18" s="81"/>
    </row>
    <row r="19" spans="1:13" s="24" customFormat="1" ht="21" customHeight="1">
      <c r="A19" s="525"/>
      <c r="B19" s="25" t="s">
        <v>412</v>
      </c>
      <c r="C19" s="26">
        <v>401</v>
      </c>
      <c r="D19" s="26">
        <v>312</v>
      </c>
      <c r="E19" s="26">
        <v>707</v>
      </c>
      <c r="F19" s="26">
        <v>563</v>
      </c>
      <c r="G19" s="39">
        <v>483</v>
      </c>
      <c r="H19" s="26">
        <v>601</v>
      </c>
      <c r="I19" s="26">
        <v>610</v>
      </c>
      <c r="J19" s="26">
        <v>545</v>
      </c>
      <c r="K19" s="26">
        <v>659</v>
      </c>
      <c r="L19" s="26">
        <v>631</v>
      </c>
      <c r="M19" s="81"/>
    </row>
    <row r="20" spans="1:13" s="24" customFormat="1" ht="21" customHeight="1">
      <c r="A20" s="525"/>
      <c r="B20" s="30" t="s">
        <v>413</v>
      </c>
      <c r="C20" s="46">
        <f>SUM(C21:C26)</f>
        <v>2286</v>
      </c>
      <c r="D20" s="46">
        <f>SUM(D21:D26)</f>
        <v>2155</v>
      </c>
      <c r="E20" s="46">
        <f>SUM(E21:E26)</f>
        <v>3795</v>
      </c>
      <c r="F20" s="46">
        <f>SUM(F21:F26)</f>
        <v>3173</v>
      </c>
      <c r="G20" s="46">
        <f>SUM(G21:G26)</f>
        <v>2808</v>
      </c>
      <c r="H20" s="46">
        <v>3368</v>
      </c>
      <c r="I20" s="46">
        <v>3394</v>
      </c>
      <c r="J20" s="46">
        <v>3453</v>
      </c>
      <c r="K20" s="46">
        <v>3546</v>
      </c>
      <c r="L20" s="46">
        <v>3495</v>
      </c>
      <c r="M20" s="81"/>
    </row>
    <row r="21" spans="1:13" s="24" customFormat="1" ht="21" customHeight="1">
      <c r="A21" s="525"/>
      <c r="B21" s="25" t="s">
        <v>407</v>
      </c>
      <c r="C21" s="26">
        <v>373</v>
      </c>
      <c r="D21" s="26">
        <v>417</v>
      </c>
      <c r="E21" s="26">
        <v>605</v>
      </c>
      <c r="F21" s="26">
        <v>530</v>
      </c>
      <c r="G21" s="39">
        <v>497</v>
      </c>
      <c r="H21" s="26">
        <v>565</v>
      </c>
      <c r="I21" s="26">
        <v>584</v>
      </c>
      <c r="J21" s="26">
        <v>609</v>
      </c>
      <c r="K21" s="26">
        <v>637</v>
      </c>
      <c r="L21" s="26">
        <v>570</v>
      </c>
      <c r="M21" s="81"/>
    </row>
    <row r="22" spans="1:13" s="24" customFormat="1" ht="21" customHeight="1">
      <c r="A22" s="525"/>
      <c r="B22" s="25" t="s">
        <v>408</v>
      </c>
      <c r="C22" s="26">
        <v>340</v>
      </c>
      <c r="D22" s="26">
        <v>392</v>
      </c>
      <c r="E22" s="26">
        <v>595</v>
      </c>
      <c r="F22" s="26">
        <v>474</v>
      </c>
      <c r="G22" s="39">
        <v>455</v>
      </c>
      <c r="H22" s="26">
        <v>560</v>
      </c>
      <c r="I22" s="26">
        <v>565</v>
      </c>
      <c r="J22" s="26">
        <v>579</v>
      </c>
      <c r="K22" s="26">
        <v>607</v>
      </c>
      <c r="L22" s="26">
        <v>634</v>
      </c>
      <c r="M22" s="81"/>
    </row>
    <row r="23" spans="1:13" s="24" customFormat="1" ht="21" customHeight="1">
      <c r="A23" s="525"/>
      <c r="B23" s="25" t="s">
        <v>409</v>
      </c>
      <c r="C23" s="26">
        <v>343</v>
      </c>
      <c r="D23" s="26">
        <v>312</v>
      </c>
      <c r="E23" s="26">
        <v>647</v>
      </c>
      <c r="F23" s="26">
        <v>545</v>
      </c>
      <c r="G23" s="39">
        <v>487</v>
      </c>
      <c r="H23" s="26">
        <v>585</v>
      </c>
      <c r="I23" s="26">
        <v>557</v>
      </c>
      <c r="J23" s="26">
        <v>554</v>
      </c>
      <c r="K23" s="26">
        <v>579</v>
      </c>
      <c r="L23" s="26">
        <v>590</v>
      </c>
      <c r="M23" s="81"/>
    </row>
    <row r="24" spans="1:13" s="24" customFormat="1" ht="21" customHeight="1">
      <c r="A24" s="525"/>
      <c r="B24" s="25" t="s">
        <v>410</v>
      </c>
      <c r="C24" s="26">
        <v>407</v>
      </c>
      <c r="D24" s="26">
        <v>380</v>
      </c>
      <c r="E24" s="26">
        <v>637</v>
      </c>
      <c r="F24" s="26">
        <v>522</v>
      </c>
      <c r="G24" s="39">
        <v>461</v>
      </c>
      <c r="H24" s="26">
        <v>551</v>
      </c>
      <c r="I24" s="26">
        <v>587</v>
      </c>
      <c r="J24" s="26">
        <v>562</v>
      </c>
      <c r="K24" s="26">
        <v>557</v>
      </c>
      <c r="L24" s="26">
        <v>574</v>
      </c>
      <c r="M24" s="81"/>
    </row>
    <row r="25" spans="1:13" s="24" customFormat="1" ht="21" customHeight="1">
      <c r="A25" s="525"/>
      <c r="B25" s="25" t="s">
        <v>411</v>
      </c>
      <c r="C25" s="26">
        <v>383</v>
      </c>
      <c r="D25" s="26">
        <v>325</v>
      </c>
      <c r="E25" s="26">
        <v>650</v>
      </c>
      <c r="F25" s="26">
        <v>545</v>
      </c>
      <c r="G25" s="39">
        <v>467</v>
      </c>
      <c r="H25" s="26">
        <v>541</v>
      </c>
      <c r="I25" s="26">
        <v>556</v>
      </c>
      <c r="J25" s="26">
        <v>594</v>
      </c>
      <c r="K25" s="26">
        <v>572</v>
      </c>
      <c r="L25" s="26">
        <v>554</v>
      </c>
      <c r="M25" s="81"/>
    </row>
    <row r="26" spans="1:13" s="24" customFormat="1" ht="21" customHeight="1">
      <c r="A26" s="526"/>
      <c r="B26" s="27" t="s">
        <v>412</v>
      </c>
      <c r="C26" s="28">
        <v>440</v>
      </c>
      <c r="D26" s="29">
        <v>329</v>
      </c>
      <c r="E26" s="29">
        <v>661</v>
      </c>
      <c r="F26" s="29">
        <v>557</v>
      </c>
      <c r="G26" s="42">
        <v>441</v>
      </c>
      <c r="H26" s="29">
        <v>566</v>
      </c>
      <c r="I26" s="29">
        <v>545</v>
      </c>
      <c r="J26" s="29">
        <v>555</v>
      </c>
      <c r="K26" s="29">
        <v>594</v>
      </c>
      <c r="L26" s="29">
        <v>573</v>
      </c>
      <c r="M26" s="81"/>
    </row>
    <row r="27" spans="1:13" s="24" customFormat="1" ht="21" customHeight="1">
      <c r="A27" s="527" t="s">
        <v>578</v>
      </c>
      <c r="B27" s="30" t="s">
        <v>414</v>
      </c>
      <c r="C27" s="1">
        <f>SUM(C28:C29)</f>
        <v>163</v>
      </c>
      <c r="D27" s="1">
        <f>SUM(D28:D29)</f>
        <v>200</v>
      </c>
      <c r="E27" s="1">
        <f>SUM(E28:E29)</f>
        <v>325</v>
      </c>
      <c r="F27" s="1">
        <f>SUM(F28:F29)</f>
        <v>351</v>
      </c>
      <c r="G27" s="1">
        <f>SUM(G28:G29)</f>
        <v>355</v>
      </c>
      <c r="H27" s="1">
        <v>498</v>
      </c>
      <c r="I27" s="1">
        <v>504</v>
      </c>
      <c r="J27" s="1">
        <v>507</v>
      </c>
      <c r="K27" s="1">
        <v>514</v>
      </c>
      <c r="L27" s="1">
        <v>518</v>
      </c>
      <c r="M27" s="81"/>
    </row>
    <row r="28" spans="1:13" s="24" customFormat="1" ht="21" customHeight="1">
      <c r="A28" s="528"/>
      <c r="B28" s="25" t="s">
        <v>415</v>
      </c>
      <c r="C28" s="26">
        <v>66</v>
      </c>
      <c r="D28" s="26">
        <v>84</v>
      </c>
      <c r="E28" s="26">
        <v>123</v>
      </c>
      <c r="F28" s="26">
        <v>122</v>
      </c>
      <c r="G28" s="39">
        <v>137</v>
      </c>
      <c r="H28" s="26">
        <v>181</v>
      </c>
      <c r="I28" s="26">
        <v>182</v>
      </c>
      <c r="J28" s="26">
        <v>188</v>
      </c>
      <c r="K28" s="26">
        <v>192</v>
      </c>
      <c r="L28" s="26">
        <v>193</v>
      </c>
      <c r="M28" s="81"/>
    </row>
    <row r="29" spans="1:13" s="24" customFormat="1" ht="21" customHeight="1">
      <c r="A29" s="529"/>
      <c r="B29" s="27" t="s">
        <v>416</v>
      </c>
      <c r="C29" s="28">
        <v>97</v>
      </c>
      <c r="D29" s="29">
        <v>116</v>
      </c>
      <c r="E29" s="29">
        <v>202</v>
      </c>
      <c r="F29" s="29">
        <v>229</v>
      </c>
      <c r="G29" s="39">
        <v>218</v>
      </c>
      <c r="H29" s="29">
        <v>317</v>
      </c>
      <c r="I29" s="29">
        <v>322</v>
      </c>
      <c r="J29" s="29">
        <v>319</v>
      </c>
      <c r="K29" s="29">
        <v>322</v>
      </c>
      <c r="L29" s="29">
        <v>325</v>
      </c>
      <c r="M29" s="81"/>
    </row>
    <row r="30" spans="1:13" s="24" customFormat="1" ht="21" customHeight="1">
      <c r="A30" s="530" t="s">
        <v>579</v>
      </c>
      <c r="B30" s="30" t="s">
        <v>414</v>
      </c>
      <c r="C30" s="1">
        <v>26</v>
      </c>
      <c r="D30" s="1">
        <v>29</v>
      </c>
      <c r="E30" s="1">
        <v>41</v>
      </c>
      <c r="F30" s="1">
        <v>53</v>
      </c>
      <c r="G30" s="40">
        <v>39</v>
      </c>
      <c r="H30" s="1">
        <v>53</v>
      </c>
      <c r="I30" s="1">
        <v>49</v>
      </c>
      <c r="J30" s="1">
        <v>47</v>
      </c>
      <c r="K30" s="1">
        <v>44</v>
      </c>
      <c r="L30" s="1">
        <v>44</v>
      </c>
      <c r="M30" s="81"/>
    </row>
    <row r="31" spans="1:13" s="24" customFormat="1" ht="21" customHeight="1">
      <c r="A31" s="529"/>
      <c r="B31" s="32" t="s">
        <v>417</v>
      </c>
      <c r="C31" s="28">
        <v>2</v>
      </c>
      <c r="D31" s="29">
        <v>8</v>
      </c>
      <c r="E31" s="29">
        <v>19</v>
      </c>
      <c r="F31" s="29">
        <v>23</v>
      </c>
      <c r="G31" s="42">
        <v>22</v>
      </c>
      <c r="H31" s="29">
        <v>31</v>
      </c>
      <c r="I31" s="29">
        <v>31</v>
      </c>
      <c r="J31" s="29">
        <v>31</v>
      </c>
      <c r="K31" s="29">
        <v>30</v>
      </c>
      <c r="L31" s="29">
        <v>31</v>
      </c>
      <c r="M31" s="81"/>
    </row>
    <row r="32" spans="1:13" s="24" customFormat="1" ht="42" customHeight="1">
      <c r="A32" s="516" t="s">
        <v>418</v>
      </c>
      <c r="B32" s="517"/>
      <c r="C32" s="33">
        <v>34</v>
      </c>
      <c r="D32" s="34">
        <v>30</v>
      </c>
      <c r="E32" s="34">
        <v>34</v>
      </c>
      <c r="F32" s="34">
        <v>28</v>
      </c>
      <c r="G32" s="39">
        <v>25</v>
      </c>
      <c r="H32" s="34">
        <v>21</v>
      </c>
      <c r="I32" s="34">
        <v>21</v>
      </c>
      <c r="J32" s="34">
        <v>21</v>
      </c>
      <c r="K32" s="34">
        <v>22</v>
      </c>
      <c r="L32" s="34">
        <v>21</v>
      </c>
      <c r="M32" s="81"/>
    </row>
    <row r="33" spans="1:13" s="24" customFormat="1" ht="42" customHeight="1">
      <c r="A33" s="518" t="s">
        <v>419</v>
      </c>
      <c r="B33" s="519"/>
      <c r="C33" s="33">
        <v>28</v>
      </c>
      <c r="D33" s="34">
        <v>22</v>
      </c>
      <c r="E33" s="34">
        <v>24</v>
      </c>
      <c r="F33" s="34">
        <v>19</v>
      </c>
      <c r="G33" s="44">
        <v>16</v>
      </c>
      <c r="H33" s="34">
        <v>14</v>
      </c>
      <c r="I33" s="34">
        <v>14</v>
      </c>
      <c r="J33" s="34">
        <v>14</v>
      </c>
      <c r="K33" s="34">
        <v>14</v>
      </c>
      <c r="L33" s="34">
        <v>14</v>
      </c>
      <c r="M33" s="81"/>
    </row>
    <row r="34" spans="1:13" s="3" customFormat="1" ht="16.5" customHeight="1">
      <c r="A34" s="2"/>
      <c r="B34" s="67"/>
      <c r="C34" s="67"/>
      <c r="D34" s="67"/>
      <c r="G34" s="62"/>
      <c r="H34" s="62"/>
      <c r="I34" s="62"/>
      <c r="J34" s="62"/>
      <c r="K34" s="62"/>
      <c r="L34" s="62" t="s">
        <v>492</v>
      </c>
      <c r="M34" s="18"/>
    </row>
  </sheetData>
  <sheetProtection/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71" sqref="K71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6384" width="9.00390625" style="52" customWidth="1"/>
  </cols>
  <sheetData>
    <row r="1" spans="1:13" ht="24">
      <c r="A1" s="514" t="s">
        <v>612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"/>
    </row>
    <row r="2" ht="9" customHeight="1"/>
    <row r="3" spans="7:13" ht="16.5" customHeight="1">
      <c r="G3" s="62"/>
      <c r="H3" s="62"/>
      <c r="I3" s="62"/>
      <c r="J3" s="62"/>
      <c r="K3" s="62"/>
      <c r="L3" s="62" t="s">
        <v>560</v>
      </c>
      <c r="M3" s="51"/>
    </row>
    <row r="4" spans="1:12" ht="27" customHeight="1">
      <c r="A4" s="520" t="s">
        <v>563</v>
      </c>
      <c r="B4" s="521"/>
      <c r="C4" s="63" t="s">
        <v>671</v>
      </c>
      <c r="D4" s="63">
        <v>50</v>
      </c>
      <c r="E4" s="63">
        <v>60</v>
      </c>
      <c r="F4" s="63" t="s">
        <v>672</v>
      </c>
      <c r="G4" s="73">
        <v>17</v>
      </c>
      <c r="H4" s="49">
        <v>20</v>
      </c>
      <c r="I4" s="49">
        <v>21</v>
      </c>
      <c r="J4" s="49">
        <v>22</v>
      </c>
      <c r="K4" s="49">
        <v>23</v>
      </c>
      <c r="L4" s="49">
        <v>24</v>
      </c>
    </row>
    <row r="5" spans="1:13" s="24" customFormat="1" ht="21" customHeight="1">
      <c r="A5" s="531" t="s">
        <v>420</v>
      </c>
      <c r="B5" s="30" t="s">
        <v>398</v>
      </c>
      <c r="C5" s="1">
        <v>6</v>
      </c>
      <c r="D5" s="1">
        <v>7</v>
      </c>
      <c r="E5" s="1">
        <v>9</v>
      </c>
      <c r="F5" s="1">
        <v>9</v>
      </c>
      <c r="G5" s="38">
        <v>9</v>
      </c>
      <c r="H5" s="1">
        <v>11</v>
      </c>
      <c r="I5" s="1">
        <v>10</v>
      </c>
      <c r="J5" s="1">
        <v>10</v>
      </c>
      <c r="K5" s="1">
        <v>10</v>
      </c>
      <c r="L5" s="1">
        <v>10</v>
      </c>
      <c r="M5" s="36"/>
    </row>
    <row r="6" spans="1:13" s="24" customFormat="1" ht="21" customHeight="1">
      <c r="A6" s="531"/>
      <c r="B6" s="27" t="s">
        <v>399</v>
      </c>
      <c r="C6" s="31">
        <v>6</v>
      </c>
      <c r="D6" s="26">
        <v>7</v>
      </c>
      <c r="E6" s="26">
        <v>9</v>
      </c>
      <c r="F6" s="26">
        <v>9</v>
      </c>
      <c r="G6" s="39">
        <v>9</v>
      </c>
      <c r="H6" s="26">
        <v>11</v>
      </c>
      <c r="I6" s="26">
        <v>10</v>
      </c>
      <c r="J6" s="26">
        <v>10</v>
      </c>
      <c r="K6" s="26">
        <v>10</v>
      </c>
      <c r="L6" s="26">
        <v>10</v>
      </c>
      <c r="M6" s="36"/>
    </row>
    <row r="7" spans="1:13" s="24" customFormat="1" ht="21" customHeight="1">
      <c r="A7" s="522" t="s">
        <v>401</v>
      </c>
      <c r="B7" s="22" t="s">
        <v>398</v>
      </c>
      <c r="C7" s="23">
        <f>SUM(C8:C10)</f>
        <v>75</v>
      </c>
      <c r="D7" s="23">
        <f>SUM(D8:D10)</f>
        <v>65</v>
      </c>
      <c r="E7" s="23">
        <f>SUM(E8:E10)</f>
        <v>97</v>
      </c>
      <c r="F7" s="23">
        <f>SUM(F8:F10)</f>
        <v>107</v>
      </c>
      <c r="G7" s="23">
        <f>SUM(G8:G10)</f>
        <v>92</v>
      </c>
      <c r="H7" s="23">
        <v>120</v>
      </c>
      <c r="I7" s="23">
        <v>121</v>
      </c>
      <c r="J7" s="23">
        <v>120</v>
      </c>
      <c r="K7" s="23">
        <v>127</v>
      </c>
      <c r="L7" s="23">
        <v>129</v>
      </c>
      <c r="M7" s="36"/>
    </row>
    <row r="8" spans="1:13" s="24" customFormat="1" ht="21" customHeight="1">
      <c r="A8" s="523"/>
      <c r="B8" s="25" t="s">
        <v>402</v>
      </c>
      <c r="C8" s="26">
        <v>72</v>
      </c>
      <c r="D8" s="26">
        <v>61</v>
      </c>
      <c r="E8" s="26">
        <v>94</v>
      </c>
      <c r="F8" s="26">
        <v>103</v>
      </c>
      <c r="G8" s="41">
        <v>85</v>
      </c>
      <c r="H8" s="26">
        <v>106</v>
      </c>
      <c r="I8" s="26">
        <v>105</v>
      </c>
      <c r="J8" s="26">
        <v>105</v>
      </c>
      <c r="K8" s="26">
        <v>109</v>
      </c>
      <c r="L8" s="26">
        <v>109</v>
      </c>
      <c r="M8" s="36"/>
    </row>
    <row r="9" spans="1:13" s="24" customFormat="1" ht="21" customHeight="1">
      <c r="A9" s="523"/>
      <c r="B9" s="25" t="s">
        <v>403</v>
      </c>
      <c r="C9" s="37" t="s">
        <v>453</v>
      </c>
      <c r="D9" s="37" t="s">
        <v>453</v>
      </c>
      <c r="E9" s="37" t="s">
        <v>453</v>
      </c>
      <c r="F9" s="37" t="s">
        <v>453</v>
      </c>
      <c r="G9" s="37" t="s">
        <v>453</v>
      </c>
      <c r="H9" s="37" t="s">
        <v>453</v>
      </c>
      <c r="I9" s="37" t="s">
        <v>453</v>
      </c>
      <c r="J9" s="37" t="s">
        <v>453</v>
      </c>
      <c r="K9" s="37" t="s">
        <v>453</v>
      </c>
      <c r="L9" s="37" t="s">
        <v>453</v>
      </c>
      <c r="M9" s="36"/>
    </row>
    <row r="10" spans="1:13" s="24" customFormat="1" ht="21" customHeight="1">
      <c r="A10" s="524"/>
      <c r="B10" s="25" t="s">
        <v>610</v>
      </c>
      <c r="C10" s="28">
        <v>3</v>
      </c>
      <c r="D10" s="29">
        <v>4</v>
      </c>
      <c r="E10" s="29">
        <v>3</v>
      </c>
      <c r="F10" s="29">
        <v>4</v>
      </c>
      <c r="G10" s="42">
        <v>7</v>
      </c>
      <c r="H10" s="29">
        <v>14</v>
      </c>
      <c r="I10" s="29">
        <v>16</v>
      </c>
      <c r="J10" s="29">
        <v>15</v>
      </c>
      <c r="K10" s="29">
        <v>18</v>
      </c>
      <c r="L10" s="29">
        <v>20</v>
      </c>
      <c r="M10" s="36"/>
    </row>
    <row r="11" spans="1:13" s="24" customFormat="1" ht="21" customHeight="1">
      <c r="A11" s="525" t="s">
        <v>421</v>
      </c>
      <c r="B11" s="22" t="s">
        <v>405</v>
      </c>
      <c r="C11" s="1">
        <f>SUM(C12,C16)</f>
        <v>2820</v>
      </c>
      <c r="D11" s="1">
        <f>SUM(D12,D16)</f>
        <v>2138</v>
      </c>
      <c r="E11" s="1">
        <f>SUM(E12,E16)</f>
        <v>3707</v>
      </c>
      <c r="F11" s="1">
        <f>SUM(F12,F16)</f>
        <v>3743</v>
      </c>
      <c r="G11" s="1">
        <f>SUM(G12,G16)</f>
        <v>2850</v>
      </c>
      <c r="H11" s="1">
        <v>3518</v>
      </c>
      <c r="I11" s="1">
        <v>3555</v>
      </c>
      <c r="J11" s="1">
        <v>3563</v>
      </c>
      <c r="K11" s="1">
        <v>3606</v>
      </c>
      <c r="L11" s="1">
        <v>3637</v>
      </c>
      <c r="M11" s="36"/>
    </row>
    <row r="12" spans="1:13" s="24" customFormat="1" ht="21" customHeight="1">
      <c r="A12" s="523"/>
      <c r="B12" s="30" t="s">
        <v>406</v>
      </c>
      <c r="C12" s="1">
        <f>SUM(C13:C15)</f>
        <v>1421</v>
      </c>
      <c r="D12" s="1">
        <f>SUM(D13:D15)</f>
        <v>1152</v>
      </c>
      <c r="E12" s="1">
        <f>SUM(E13:E15)</f>
        <v>1944</v>
      </c>
      <c r="F12" s="1">
        <f>SUM(F13:F15)</f>
        <v>1943</v>
      </c>
      <c r="G12" s="1">
        <f>SUM(G13:G15)</f>
        <v>1492</v>
      </c>
      <c r="H12" s="1">
        <v>1831</v>
      </c>
      <c r="I12" s="1">
        <v>1845</v>
      </c>
      <c r="J12" s="1">
        <v>1891</v>
      </c>
      <c r="K12" s="1">
        <v>1904</v>
      </c>
      <c r="L12" s="1">
        <v>1921</v>
      </c>
      <c r="M12" s="36"/>
    </row>
    <row r="13" spans="1:13" s="24" customFormat="1" ht="21" customHeight="1">
      <c r="A13" s="523"/>
      <c r="B13" s="25" t="s">
        <v>407</v>
      </c>
      <c r="C13" s="26">
        <v>456</v>
      </c>
      <c r="D13" s="26">
        <v>398</v>
      </c>
      <c r="E13" s="26">
        <v>676</v>
      </c>
      <c r="F13" s="26">
        <v>651</v>
      </c>
      <c r="G13" s="39">
        <v>454</v>
      </c>
      <c r="H13" s="26">
        <v>575</v>
      </c>
      <c r="I13" s="26">
        <v>665</v>
      </c>
      <c r="J13" s="26">
        <v>650</v>
      </c>
      <c r="K13" s="26">
        <v>575</v>
      </c>
      <c r="L13" s="26">
        <v>688</v>
      </c>
      <c r="M13" s="36"/>
    </row>
    <row r="14" spans="1:13" s="24" customFormat="1" ht="21" customHeight="1">
      <c r="A14" s="523"/>
      <c r="B14" s="25" t="s">
        <v>408</v>
      </c>
      <c r="C14" s="26">
        <v>479</v>
      </c>
      <c r="D14" s="26">
        <v>389</v>
      </c>
      <c r="E14" s="26">
        <v>648</v>
      </c>
      <c r="F14" s="26">
        <v>675</v>
      </c>
      <c r="G14" s="39">
        <v>501</v>
      </c>
      <c r="H14" s="26">
        <v>610</v>
      </c>
      <c r="I14" s="26">
        <v>573</v>
      </c>
      <c r="J14" s="26">
        <v>673</v>
      </c>
      <c r="K14" s="26">
        <v>656</v>
      </c>
      <c r="L14" s="26">
        <v>576</v>
      </c>
      <c r="M14" s="36"/>
    </row>
    <row r="15" spans="1:13" s="24" customFormat="1" ht="21" customHeight="1">
      <c r="A15" s="523"/>
      <c r="B15" s="25" t="s">
        <v>409</v>
      </c>
      <c r="C15" s="26">
        <v>486</v>
      </c>
      <c r="D15" s="26">
        <v>365</v>
      </c>
      <c r="E15" s="26">
        <v>620</v>
      </c>
      <c r="F15" s="26">
        <v>617</v>
      </c>
      <c r="G15" s="39">
        <v>537</v>
      </c>
      <c r="H15" s="26">
        <v>646</v>
      </c>
      <c r="I15" s="26">
        <v>607</v>
      </c>
      <c r="J15" s="26">
        <v>568</v>
      </c>
      <c r="K15" s="26">
        <v>673</v>
      </c>
      <c r="L15" s="26">
        <v>657</v>
      </c>
      <c r="M15" s="36"/>
    </row>
    <row r="16" spans="1:13" s="24" customFormat="1" ht="21" customHeight="1">
      <c r="A16" s="523"/>
      <c r="B16" s="30" t="s">
        <v>413</v>
      </c>
      <c r="C16" s="1">
        <f>SUM(C17:C19)</f>
        <v>1399</v>
      </c>
      <c r="D16" s="1">
        <f>SUM(D17:D19)</f>
        <v>986</v>
      </c>
      <c r="E16" s="1">
        <f>SUM(E17:E19)</f>
        <v>1763</v>
      </c>
      <c r="F16" s="1">
        <f>SUM(F17:F19)</f>
        <v>1800</v>
      </c>
      <c r="G16" s="1">
        <f>SUM(G17:G19)</f>
        <v>1358</v>
      </c>
      <c r="H16" s="1">
        <v>1687</v>
      </c>
      <c r="I16" s="1">
        <v>1710</v>
      </c>
      <c r="J16" s="1">
        <v>1672</v>
      </c>
      <c r="K16" s="1">
        <v>1702</v>
      </c>
      <c r="L16" s="1">
        <v>1716</v>
      </c>
      <c r="M16" s="36"/>
    </row>
    <row r="17" spans="1:13" s="24" customFormat="1" ht="21" customHeight="1">
      <c r="A17" s="523"/>
      <c r="B17" s="25" t="s">
        <v>407</v>
      </c>
      <c r="C17" s="26">
        <v>441</v>
      </c>
      <c r="D17" s="26">
        <v>322</v>
      </c>
      <c r="E17" s="26">
        <v>633</v>
      </c>
      <c r="F17" s="26">
        <v>614</v>
      </c>
      <c r="G17" s="39">
        <v>430</v>
      </c>
      <c r="H17" s="26">
        <v>548</v>
      </c>
      <c r="I17" s="26">
        <v>576</v>
      </c>
      <c r="J17" s="26">
        <v>544</v>
      </c>
      <c r="K17" s="26">
        <v>563</v>
      </c>
      <c r="L17" s="26">
        <v>598</v>
      </c>
      <c r="M17" s="36"/>
    </row>
    <row r="18" spans="1:13" s="24" customFormat="1" ht="21" customHeight="1">
      <c r="A18" s="523"/>
      <c r="B18" s="25" t="s">
        <v>408</v>
      </c>
      <c r="C18" s="26">
        <v>489</v>
      </c>
      <c r="D18" s="26">
        <v>340</v>
      </c>
      <c r="E18" s="26">
        <v>585</v>
      </c>
      <c r="F18" s="26">
        <v>563</v>
      </c>
      <c r="G18" s="39">
        <v>462</v>
      </c>
      <c r="H18" s="26">
        <v>592</v>
      </c>
      <c r="I18" s="26">
        <v>547</v>
      </c>
      <c r="J18" s="26">
        <v>578</v>
      </c>
      <c r="K18" s="26">
        <v>554</v>
      </c>
      <c r="L18" s="26">
        <v>565</v>
      </c>
      <c r="M18" s="36"/>
    </row>
    <row r="19" spans="1:13" s="24" customFormat="1" ht="21" customHeight="1">
      <c r="A19" s="523"/>
      <c r="B19" s="27" t="s">
        <v>409</v>
      </c>
      <c r="C19" s="31">
        <v>469</v>
      </c>
      <c r="D19" s="26">
        <v>324</v>
      </c>
      <c r="E19" s="26">
        <v>545</v>
      </c>
      <c r="F19" s="26">
        <v>623</v>
      </c>
      <c r="G19" s="39">
        <v>466</v>
      </c>
      <c r="H19" s="26">
        <v>547</v>
      </c>
      <c r="I19" s="26">
        <v>587</v>
      </c>
      <c r="J19" s="26">
        <v>550</v>
      </c>
      <c r="K19" s="26">
        <v>585</v>
      </c>
      <c r="L19" s="26">
        <v>553</v>
      </c>
      <c r="M19" s="36"/>
    </row>
    <row r="20" spans="1:13" s="24" customFormat="1" ht="21" customHeight="1">
      <c r="A20" s="530" t="s">
        <v>578</v>
      </c>
      <c r="B20" s="22" t="s">
        <v>414</v>
      </c>
      <c r="C20" s="23">
        <f>SUM(C21:C22)</f>
        <v>114</v>
      </c>
      <c r="D20" s="23">
        <f>SUM(D21:D22)</f>
        <v>117</v>
      </c>
      <c r="E20" s="23">
        <f>SUM(E21:E22)</f>
        <v>189</v>
      </c>
      <c r="F20" s="23">
        <f>SUM(F21:F22)</f>
        <v>213</v>
      </c>
      <c r="G20" s="23">
        <f>SUM(G21:G22)</f>
        <v>198</v>
      </c>
      <c r="H20" s="23">
        <v>257</v>
      </c>
      <c r="I20" s="23">
        <v>255</v>
      </c>
      <c r="J20" s="23">
        <v>250</v>
      </c>
      <c r="K20" s="23">
        <v>260</v>
      </c>
      <c r="L20" s="23">
        <v>261</v>
      </c>
      <c r="M20" s="36"/>
    </row>
    <row r="21" spans="1:13" s="24" customFormat="1" ht="21" customHeight="1">
      <c r="A21" s="528"/>
      <c r="B21" s="25" t="s">
        <v>415</v>
      </c>
      <c r="C21" s="26">
        <v>88</v>
      </c>
      <c r="D21" s="26">
        <v>84</v>
      </c>
      <c r="E21" s="26">
        <v>118</v>
      </c>
      <c r="F21" s="26">
        <v>123</v>
      </c>
      <c r="G21" s="41">
        <v>134</v>
      </c>
      <c r="H21" s="26">
        <v>154</v>
      </c>
      <c r="I21" s="26">
        <v>151</v>
      </c>
      <c r="J21" s="26">
        <v>149</v>
      </c>
      <c r="K21" s="26">
        <v>159</v>
      </c>
      <c r="L21" s="26">
        <v>160</v>
      </c>
      <c r="M21" s="36"/>
    </row>
    <row r="22" spans="1:13" s="24" customFormat="1" ht="21" customHeight="1">
      <c r="A22" s="529"/>
      <c r="B22" s="27" t="s">
        <v>416</v>
      </c>
      <c r="C22" s="28">
        <v>26</v>
      </c>
      <c r="D22" s="29">
        <v>33</v>
      </c>
      <c r="E22" s="29">
        <v>71</v>
      </c>
      <c r="F22" s="29">
        <v>90</v>
      </c>
      <c r="G22" s="42">
        <v>64</v>
      </c>
      <c r="H22" s="29">
        <v>103</v>
      </c>
      <c r="I22" s="29">
        <v>104</v>
      </c>
      <c r="J22" s="29">
        <v>101</v>
      </c>
      <c r="K22" s="29">
        <v>101</v>
      </c>
      <c r="L22" s="29">
        <v>101</v>
      </c>
      <c r="M22" s="36"/>
    </row>
    <row r="23" spans="1:13" s="24" customFormat="1" ht="21" customHeight="1">
      <c r="A23" s="527" t="s">
        <v>580</v>
      </c>
      <c r="B23" s="30" t="s">
        <v>414</v>
      </c>
      <c r="C23" s="1">
        <v>10</v>
      </c>
      <c r="D23" s="1">
        <v>16</v>
      </c>
      <c r="E23" s="1">
        <v>19</v>
      </c>
      <c r="F23" s="1">
        <v>26</v>
      </c>
      <c r="G23" s="38">
        <v>19</v>
      </c>
      <c r="H23" s="1">
        <v>24</v>
      </c>
      <c r="I23" s="1">
        <v>22</v>
      </c>
      <c r="J23" s="1">
        <v>21</v>
      </c>
      <c r="K23" s="1">
        <v>19</v>
      </c>
      <c r="L23" s="1">
        <v>19</v>
      </c>
      <c r="M23" s="36"/>
    </row>
    <row r="24" spans="1:13" s="24" customFormat="1" ht="21" customHeight="1">
      <c r="A24" s="529"/>
      <c r="B24" s="32" t="s">
        <v>417</v>
      </c>
      <c r="C24" s="28">
        <v>3</v>
      </c>
      <c r="D24" s="29">
        <v>7</v>
      </c>
      <c r="E24" s="29">
        <v>9</v>
      </c>
      <c r="F24" s="29">
        <v>9</v>
      </c>
      <c r="G24" s="39">
        <v>9</v>
      </c>
      <c r="H24" s="29">
        <v>11</v>
      </c>
      <c r="I24" s="29">
        <v>10</v>
      </c>
      <c r="J24" s="29">
        <v>10</v>
      </c>
      <c r="K24" s="29">
        <v>11</v>
      </c>
      <c r="L24" s="29">
        <v>11</v>
      </c>
      <c r="M24" s="36"/>
    </row>
    <row r="25" spans="1:13" s="24" customFormat="1" ht="42" customHeight="1">
      <c r="A25" s="516" t="s">
        <v>422</v>
      </c>
      <c r="B25" s="517"/>
      <c r="C25" s="29">
        <v>38</v>
      </c>
      <c r="D25" s="29">
        <v>33</v>
      </c>
      <c r="E25" s="29">
        <v>38</v>
      </c>
      <c r="F25" s="29">
        <v>35</v>
      </c>
      <c r="G25" s="43">
        <v>31</v>
      </c>
      <c r="H25" s="29">
        <v>29</v>
      </c>
      <c r="I25" s="29">
        <v>29</v>
      </c>
      <c r="J25" s="29">
        <v>30</v>
      </c>
      <c r="K25" s="29">
        <v>28</v>
      </c>
      <c r="L25" s="29">
        <v>28</v>
      </c>
      <c r="M25" s="36"/>
    </row>
    <row r="26" spans="1:13" s="24" customFormat="1" ht="42" customHeight="1">
      <c r="A26" s="516" t="s">
        <v>423</v>
      </c>
      <c r="B26" s="517"/>
      <c r="C26" s="34">
        <v>25</v>
      </c>
      <c r="D26" s="34">
        <v>18</v>
      </c>
      <c r="E26" s="34">
        <v>20</v>
      </c>
      <c r="F26" s="34">
        <v>18</v>
      </c>
      <c r="G26" s="44">
        <v>14</v>
      </c>
      <c r="H26" s="34">
        <v>14</v>
      </c>
      <c r="I26" s="34">
        <v>14</v>
      </c>
      <c r="J26" s="34">
        <v>14</v>
      </c>
      <c r="K26" s="34">
        <v>14</v>
      </c>
      <c r="L26" s="34">
        <v>14</v>
      </c>
      <c r="M26" s="36"/>
    </row>
    <row r="27" spans="1:12" s="3" customFormat="1" ht="16.5" customHeight="1">
      <c r="A27" s="2"/>
      <c r="B27" s="67"/>
      <c r="C27" s="67"/>
      <c r="D27" s="67"/>
      <c r="I27" s="62"/>
      <c r="J27" s="62"/>
      <c r="K27" s="62"/>
      <c r="L27" s="74" t="s">
        <v>424</v>
      </c>
    </row>
    <row r="28" ht="21" customHeight="1"/>
    <row r="29" spans="1:13" ht="24">
      <c r="A29" s="514" t="s">
        <v>613</v>
      </c>
      <c r="B29" s="514"/>
      <c r="C29" s="514"/>
      <c r="D29" s="514"/>
      <c r="E29" s="514"/>
      <c r="F29" s="514"/>
      <c r="G29" s="514"/>
      <c r="H29" s="514"/>
      <c r="I29" s="514"/>
      <c r="J29" s="514"/>
      <c r="K29" s="452"/>
      <c r="L29" s="452"/>
      <c r="M29" s="51"/>
    </row>
    <row r="30" ht="9" customHeight="1"/>
    <row r="31" spans="7:13" ht="16.5" customHeight="1">
      <c r="G31" s="62"/>
      <c r="H31" s="62"/>
      <c r="I31" s="62"/>
      <c r="K31" s="62" t="s">
        <v>560</v>
      </c>
      <c r="M31" s="51"/>
    </row>
    <row r="32" spans="1:11" ht="27" customHeight="1">
      <c r="A32" s="520" t="s">
        <v>563</v>
      </c>
      <c r="B32" s="521"/>
      <c r="C32" s="63" t="s">
        <v>602</v>
      </c>
      <c r="D32" s="63">
        <v>17</v>
      </c>
      <c r="E32" s="63">
        <v>18</v>
      </c>
      <c r="F32" s="63">
        <v>19</v>
      </c>
      <c r="G32" s="63">
        <v>20</v>
      </c>
      <c r="H32" s="63">
        <v>21</v>
      </c>
      <c r="I32" s="63">
        <v>22</v>
      </c>
      <c r="J32" s="275">
        <v>23</v>
      </c>
      <c r="K32" s="275">
        <v>24</v>
      </c>
    </row>
    <row r="33" spans="1:11" s="24" customFormat="1" ht="21" customHeight="1">
      <c r="A33" s="532" t="s">
        <v>603</v>
      </c>
      <c r="B33" s="533"/>
      <c r="C33" s="23">
        <v>9</v>
      </c>
      <c r="D33" s="23">
        <v>10</v>
      </c>
      <c r="E33" s="23">
        <v>13</v>
      </c>
      <c r="F33" s="23">
        <v>14</v>
      </c>
      <c r="G33" s="40">
        <v>15</v>
      </c>
      <c r="H33" s="23">
        <v>17</v>
      </c>
      <c r="I33" s="23">
        <v>20</v>
      </c>
      <c r="J33" s="23">
        <v>22</v>
      </c>
      <c r="K33" s="23">
        <v>23</v>
      </c>
    </row>
    <row r="34" spans="1:11" s="24" customFormat="1" ht="21" customHeight="1">
      <c r="A34" s="532" t="s">
        <v>604</v>
      </c>
      <c r="B34" s="533"/>
      <c r="C34" s="276">
        <v>455</v>
      </c>
      <c r="D34" s="276">
        <v>513</v>
      </c>
      <c r="E34" s="276">
        <v>653</v>
      </c>
      <c r="F34" s="276">
        <v>775</v>
      </c>
      <c r="G34" s="276">
        <v>826</v>
      </c>
      <c r="H34" s="276">
        <v>864</v>
      </c>
      <c r="I34" s="276">
        <v>924</v>
      </c>
      <c r="J34" s="276">
        <v>981</v>
      </c>
      <c r="K34" s="276">
        <v>1062</v>
      </c>
    </row>
    <row r="35" ht="13.5">
      <c r="K35" s="66" t="s">
        <v>605</v>
      </c>
    </row>
  </sheetData>
  <sheetProtection/>
  <mergeCells count="13">
    <mergeCell ref="A32:B32"/>
    <mergeCell ref="A34:B34"/>
    <mergeCell ref="A33:B33"/>
    <mergeCell ref="A29:J29"/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H15" sqref="H15"/>
    </sheetView>
  </sheetViews>
  <sheetFormatPr defaultColWidth="9.00390625" defaultRowHeight="13.5"/>
  <cols>
    <col min="1" max="2" width="5.50390625" style="52" customWidth="1"/>
    <col min="3" max="3" width="8.625" style="52" customWidth="1"/>
    <col min="4" max="13" width="7.25390625" style="61" customWidth="1"/>
    <col min="14" max="16384" width="9.00390625" style="52" customWidth="1"/>
  </cols>
  <sheetData>
    <row r="1" spans="1:13" ht="24">
      <c r="A1" s="514" t="s">
        <v>614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4:13" ht="9" customHeight="1"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5" customHeight="1">
      <c r="M3" s="62" t="s">
        <v>561</v>
      </c>
    </row>
    <row r="4" spans="1:13" ht="27" customHeight="1">
      <c r="A4" s="520" t="s">
        <v>563</v>
      </c>
      <c r="B4" s="534"/>
      <c r="C4" s="534"/>
      <c r="D4" s="63" t="s">
        <v>673</v>
      </c>
      <c r="E4" s="63">
        <v>60</v>
      </c>
      <c r="F4" s="63" t="s">
        <v>672</v>
      </c>
      <c r="G4" s="63">
        <v>12</v>
      </c>
      <c r="H4" s="64">
        <v>17</v>
      </c>
      <c r="I4" s="49">
        <v>20</v>
      </c>
      <c r="J4" s="49">
        <v>21</v>
      </c>
      <c r="K4" s="49">
        <v>22</v>
      </c>
      <c r="L4" s="49">
        <v>23</v>
      </c>
      <c r="M4" s="49">
        <v>24</v>
      </c>
    </row>
    <row r="5" spans="1:13" ht="21" customHeight="1">
      <c r="A5" s="535" t="s">
        <v>425</v>
      </c>
      <c r="B5" s="536"/>
      <c r="C5" s="536"/>
      <c r="D5" s="269">
        <v>3</v>
      </c>
      <c r="E5" s="269">
        <v>8</v>
      </c>
      <c r="F5" s="269">
        <v>8</v>
      </c>
      <c r="G5" s="269">
        <v>8</v>
      </c>
      <c r="H5" s="269">
        <v>9</v>
      </c>
      <c r="I5" s="269">
        <v>10</v>
      </c>
      <c r="J5" s="269">
        <v>10</v>
      </c>
      <c r="K5" s="269">
        <v>10</v>
      </c>
      <c r="L5" s="269">
        <v>10</v>
      </c>
      <c r="M5" s="269">
        <v>10</v>
      </c>
    </row>
    <row r="6" spans="1:13" ht="21" customHeight="1">
      <c r="A6" s="533" t="s">
        <v>426</v>
      </c>
      <c r="B6" s="537"/>
      <c r="C6" s="537"/>
      <c r="D6" s="269">
        <v>22</v>
      </c>
      <c r="E6" s="269">
        <v>59</v>
      </c>
      <c r="F6" s="269">
        <v>67</v>
      </c>
      <c r="G6" s="269">
        <v>63</v>
      </c>
      <c r="H6" s="269">
        <v>71</v>
      </c>
      <c r="I6" s="269">
        <v>80</v>
      </c>
      <c r="J6" s="269">
        <v>78</v>
      </c>
      <c r="K6" s="269">
        <v>78</v>
      </c>
      <c r="L6" s="269">
        <v>79</v>
      </c>
      <c r="M6" s="269">
        <v>79</v>
      </c>
    </row>
    <row r="7" spans="1:13" ht="21" customHeight="1">
      <c r="A7" s="525" t="s">
        <v>427</v>
      </c>
      <c r="B7" s="538" t="s">
        <v>577</v>
      </c>
      <c r="C7" s="538"/>
      <c r="D7" s="270">
        <f>SUM(D8,D12)</f>
        <v>880</v>
      </c>
      <c r="E7" s="270">
        <f>SUM(E8,E12)</f>
        <v>1932</v>
      </c>
      <c r="F7" s="270">
        <f>SUM(F8,F12)</f>
        <v>2103</v>
      </c>
      <c r="G7" s="270">
        <f>SUM(G8,G12)</f>
        <v>1853</v>
      </c>
      <c r="H7" s="270">
        <f>SUM(H8,H12)</f>
        <v>1972</v>
      </c>
      <c r="I7" s="270">
        <v>2185</v>
      </c>
      <c r="J7" s="270">
        <v>2197</v>
      </c>
      <c r="K7" s="270">
        <v>2228</v>
      </c>
      <c r="L7" s="270">
        <v>2240</v>
      </c>
      <c r="M7" s="270">
        <v>2271</v>
      </c>
    </row>
    <row r="8" spans="1:13" ht="21" customHeight="1">
      <c r="A8" s="525"/>
      <c r="B8" s="538" t="s">
        <v>406</v>
      </c>
      <c r="C8" s="538"/>
      <c r="D8" s="270">
        <f>SUM(D9:D11)</f>
        <v>436</v>
      </c>
      <c r="E8" s="270">
        <f>SUM(E9:E11)</f>
        <v>970</v>
      </c>
      <c r="F8" s="270">
        <f>SUM(F9:F11)</f>
        <v>1056</v>
      </c>
      <c r="G8" s="270">
        <f>SUM(G9:G11)</f>
        <v>967</v>
      </c>
      <c r="H8" s="270">
        <f>SUM(H9:H11)</f>
        <v>1042</v>
      </c>
      <c r="I8" s="270">
        <v>1080</v>
      </c>
      <c r="J8" s="270">
        <v>1107</v>
      </c>
      <c r="K8" s="270">
        <v>1136</v>
      </c>
      <c r="L8" s="270">
        <v>1145</v>
      </c>
      <c r="M8" s="270">
        <v>1148</v>
      </c>
    </row>
    <row r="9" spans="1:13" ht="21" customHeight="1">
      <c r="A9" s="525"/>
      <c r="B9" s="539" t="s">
        <v>499</v>
      </c>
      <c r="C9" s="539"/>
      <c r="D9" s="269">
        <v>44</v>
      </c>
      <c r="E9" s="269">
        <v>114</v>
      </c>
      <c r="F9" s="269">
        <v>240</v>
      </c>
      <c r="G9" s="269">
        <v>233</v>
      </c>
      <c r="H9" s="269">
        <v>268</v>
      </c>
      <c r="I9" s="269">
        <v>310</v>
      </c>
      <c r="J9" s="269">
        <v>330</v>
      </c>
      <c r="K9" s="269">
        <v>350</v>
      </c>
      <c r="L9" s="269">
        <v>316</v>
      </c>
      <c r="M9" s="269">
        <v>324</v>
      </c>
    </row>
    <row r="10" spans="1:13" ht="21" customHeight="1">
      <c r="A10" s="525"/>
      <c r="B10" s="539" t="s">
        <v>501</v>
      </c>
      <c r="C10" s="539"/>
      <c r="D10" s="269">
        <v>191</v>
      </c>
      <c r="E10" s="269">
        <v>409</v>
      </c>
      <c r="F10" s="269">
        <v>401</v>
      </c>
      <c r="G10" s="269">
        <v>367</v>
      </c>
      <c r="H10" s="269">
        <v>368</v>
      </c>
      <c r="I10" s="269">
        <v>392</v>
      </c>
      <c r="J10" s="269">
        <v>376</v>
      </c>
      <c r="K10" s="269">
        <v>393</v>
      </c>
      <c r="L10" s="269">
        <v>431</v>
      </c>
      <c r="M10" s="269">
        <v>400</v>
      </c>
    </row>
    <row r="11" spans="1:13" ht="21" customHeight="1">
      <c r="A11" s="525"/>
      <c r="B11" s="539" t="s">
        <v>500</v>
      </c>
      <c r="C11" s="539"/>
      <c r="D11" s="269">
        <v>201</v>
      </c>
      <c r="E11" s="269">
        <v>447</v>
      </c>
      <c r="F11" s="269">
        <v>415</v>
      </c>
      <c r="G11" s="269">
        <v>367</v>
      </c>
      <c r="H11" s="269">
        <v>406</v>
      </c>
      <c r="I11" s="269">
        <v>378</v>
      </c>
      <c r="J11" s="269">
        <v>401</v>
      </c>
      <c r="K11" s="269">
        <v>393</v>
      </c>
      <c r="L11" s="269">
        <v>398</v>
      </c>
      <c r="M11" s="269">
        <v>424</v>
      </c>
    </row>
    <row r="12" spans="1:13" ht="21" customHeight="1">
      <c r="A12" s="525"/>
      <c r="B12" s="538" t="s">
        <v>498</v>
      </c>
      <c r="C12" s="538"/>
      <c r="D12" s="270">
        <f>SUM(D13:D15)</f>
        <v>444</v>
      </c>
      <c r="E12" s="270">
        <f>SUM(E13:E15)</f>
        <v>962</v>
      </c>
      <c r="F12" s="270">
        <f>SUM(F13:F15)</f>
        <v>1047</v>
      </c>
      <c r="G12" s="270">
        <f>SUM(G13:G15)</f>
        <v>886</v>
      </c>
      <c r="H12" s="270">
        <f>SUM(H13:H15)</f>
        <v>930</v>
      </c>
      <c r="I12" s="270">
        <v>1105</v>
      </c>
      <c r="J12" s="270">
        <v>1090</v>
      </c>
      <c r="K12" s="270">
        <v>1092</v>
      </c>
      <c r="L12" s="270">
        <v>1095</v>
      </c>
      <c r="M12" s="270">
        <v>1123</v>
      </c>
    </row>
    <row r="13" spans="1:13" ht="21" customHeight="1">
      <c r="A13" s="525"/>
      <c r="B13" s="539" t="s">
        <v>499</v>
      </c>
      <c r="C13" s="539"/>
      <c r="D13" s="269">
        <v>41</v>
      </c>
      <c r="E13" s="269">
        <v>97</v>
      </c>
      <c r="F13" s="269">
        <v>221</v>
      </c>
      <c r="G13" s="269">
        <v>212</v>
      </c>
      <c r="H13" s="269">
        <v>260</v>
      </c>
      <c r="I13" s="269">
        <v>333</v>
      </c>
      <c r="J13" s="269">
        <v>299</v>
      </c>
      <c r="K13" s="269">
        <v>316</v>
      </c>
      <c r="L13" s="269">
        <v>326</v>
      </c>
      <c r="M13" s="269">
        <v>330</v>
      </c>
    </row>
    <row r="14" spans="1:13" ht="21" customHeight="1">
      <c r="A14" s="525"/>
      <c r="B14" s="539" t="s">
        <v>501</v>
      </c>
      <c r="C14" s="539"/>
      <c r="D14" s="269">
        <v>186</v>
      </c>
      <c r="E14" s="269">
        <v>441</v>
      </c>
      <c r="F14" s="269">
        <v>404</v>
      </c>
      <c r="G14" s="269">
        <v>322</v>
      </c>
      <c r="H14" s="269">
        <v>334</v>
      </c>
      <c r="I14" s="269">
        <v>382</v>
      </c>
      <c r="J14" s="269">
        <v>403</v>
      </c>
      <c r="K14" s="269">
        <v>360</v>
      </c>
      <c r="L14" s="269">
        <v>395</v>
      </c>
      <c r="M14" s="269">
        <v>385</v>
      </c>
    </row>
    <row r="15" spans="1:13" ht="21" customHeight="1">
      <c r="A15" s="525"/>
      <c r="B15" s="539" t="s">
        <v>500</v>
      </c>
      <c r="C15" s="539"/>
      <c r="D15" s="269">
        <v>217</v>
      </c>
      <c r="E15" s="269">
        <v>424</v>
      </c>
      <c r="F15" s="269">
        <v>422</v>
      </c>
      <c r="G15" s="453">
        <v>352</v>
      </c>
      <c r="H15" s="269">
        <v>336</v>
      </c>
      <c r="I15" s="269">
        <v>390</v>
      </c>
      <c r="J15" s="269">
        <v>388</v>
      </c>
      <c r="K15" s="269">
        <v>416</v>
      </c>
      <c r="L15" s="269">
        <v>374</v>
      </c>
      <c r="M15" s="269">
        <v>408</v>
      </c>
    </row>
    <row r="16" spans="1:13" ht="21" customHeight="1">
      <c r="A16" s="533" t="s">
        <v>428</v>
      </c>
      <c r="B16" s="537"/>
      <c r="C16" s="537"/>
      <c r="D16" s="269">
        <v>28</v>
      </c>
      <c r="E16" s="269">
        <v>80</v>
      </c>
      <c r="F16" s="269">
        <v>84</v>
      </c>
      <c r="G16" s="269">
        <v>80</v>
      </c>
      <c r="H16" s="269">
        <v>91</v>
      </c>
      <c r="I16" s="269">
        <v>107</v>
      </c>
      <c r="J16" s="269">
        <v>106</v>
      </c>
      <c r="K16" s="269">
        <v>105</v>
      </c>
      <c r="L16" s="269">
        <v>107</v>
      </c>
      <c r="M16" s="269">
        <v>109</v>
      </c>
    </row>
    <row r="17" spans="1:13" ht="21" customHeight="1">
      <c r="A17" s="533" t="s">
        <v>429</v>
      </c>
      <c r="B17" s="537"/>
      <c r="C17" s="537"/>
      <c r="D17" s="267">
        <v>4</v>
      </c>
      <c r="E17" s="267">
        <v>18</v>
      </c>
      <c r="F17" s="267">
        <v>26</v>
      </c>
      <c r="G17" s="267">
        <v>21</v>
      </c>
      <c r="H17" s="267">
        <v>20</v>
      </c>
      <c r="I17" s="267">
        <v>15</v>
      </c>
      <c r="J17" s="267">
        <v>14</v>
      </c>
      <c r="K17" s="267">
        <v>13</v>
      </c>
      <c r="L17" s="267">
        <v>14</v>
      </c>
      <c r="M17" s="267">
        <v>16</v>
      </c>
    </row>
    <row r="18" spans="1:13" ht="16.5" customHeight="1">
      <c r="A18" s="35"/>
      <c r="D18" s="65"/>
      <c r="M18" s="62" t="s">
        <v>430</v>
      </c>
    </row>
    <row r="19" ht="21" customHeight="1"/>
    <row r="20" spans="1:13" ht="24">
      <c r="A20" s="514" t="s">
        <v>615</v>
      </c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</row>
    <row r="21" spans="4:13" ht="9" customHeight="1"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ht="16.5" customHeight="1">
      <c r="M22" s="62" t="s">
        <v>561</v>
      </c>
    </row>
    <row r="23" spans="1:13" ht="27" customHeight="1">
      <c r="A23" s="520" t="s">
        <v>563</v>
      </c>
      <c r="B23" s="534"/>
      <c r="C23" s="534"/>
      <c r="D23" s="63" t="s">
        <v>673</v>
      </c>
      <c r="E23" s="63">
        <v>60</v>
      </c>
      <c r="F23" s="63" t="s">
        <v>672</v>
      </c>
      <c r="G23" s="63">
        <v>12</v>
      </c>
      <c r="H23" s="64">
        <v>17</v>
      </c>
      <c r="I23" s="49">
        <v>20</v>
      </c>
      <c r="J23" s="49">
        <v>21</v>
      </c>
      <c r="K23" s="49">
        <v>22</v>
      </c>
      <c r="L23" s="49">
        <v>23</v>
      </c>
      <c r="M23" s="49">
        <v>24</v>
      </c>
    </row>
    <row r="24" spans="1:13" ht="21" customHeight="1">
      <c r="A24" s="532" t="s">
        <v>431</v>
      </c>
      <c r="B24" s="532"/>
      <c r="C24" s="533"/>
      <c r="D24" s="269">
        <v>3</v>
      </c>
      <c r="E24" s="269">
        <v>4</v>
      </c>
      <c r="F24" s="269">
        <v>4</v>
      </c>
      <c r="G24" s="269">
        <v>4</v>
      </c>
      <c r="H24" s="269">
        <v>4</v>
      </c>
      <c r="I24" s="269">
        <v>5</v>
      </c>
      <c r="J24" s="269">
        <v>5</v>
      </c>
      <c r="K24" s="269">
        <v>5</v>
      </c>
      <c r="L24" s="269">
        <v>5</v>
      </c>
      <c r="M24" s="269">
        <v>5</v>
      </c>
    </row>
    <row r="25" spans="1:13" ht="21" customHeight="1">
      <c r="A25" s="532" t="s">
        <v>432</v>
      </c>
      <c r="B25" s="532"/>
      <c r="C25" s="533"/>
      <c r="D25" s="269">
        <v>2470</v>
      </c>
      <c r="E25" s="269">
        <v>4268</v>
      </c>
      <c r="F25" s="269">
        <v>4147</v>
      </c>
      <c r="G25" s="269">
        <v>4043</v>
      </c>
      <c r="H25" s="269">
        <v>3511</v>
      </c>
      <c r="I25" s="269">
        <v>3634</v>
      </c>
      <c r="J25" s="269">
        <v>3696</v>
      </c>
      <c r="K25" s="269">
        <v>3803</v>
      </c>
      <c r="L25" s="269">
        <v>3912</v>
      </c>
      <c r="M25" s="269">
        <v>3884</v>
      </c>
    </row>
    <row r="26" spans="1:13" ht="21" customHeight="1">
      <c r="A26" s="540" t="s">
        <v>433</v>
      </c>
      <c r="B26" s="540"/>
      <c r="C26" s="535"/>
      <c r="D26" s="269">
        <v>120</v>
      </c>
      <c r="E26" s="269">
        <v>214</v>
      </c>
      <c r="F26" s="269">
        <v>255</v>
      </c>
      <c r="G26" s="269">
        <v>241</v>
      </c>
      <c r="H26" s="269">
        <v>225</v>
      </c>
      <c r="I26" s="269">
        <v>261</v>
      </c>
      <c r="J26" s="269">
        <v>258</v>
      </c>
      <c r="K26" s="269">
        <v>259</v>
      </c>
      <c r="L26" s="269">
        <v>259</v>
      </c>
      <c r="M26" s="269">
        <v>261</v>
      </c>
    </row>
    <row r="27" spans="1:13" ht="21" customHeight="1">
      <c r="A27" s="532" t="s">
        <v>434</v>
      </c>
      <c r="B27" s="532"/>
      <c r="C27" s="533"/>
      <c r="D27" s="267">
        <v>36</v>
      </c>
      <c r="E27" s="267">
        <v>51</v>
      </c>
      <c r="F27" s="267">
        <v>55</v>
      </c>
      <c r="G27" s="267">
        <v>50</v>
      </c>
      <c r="H27" s="267">
        <v>44</v>
      </c>
      <c r="I27" s="267">
        <v>66</v>
      </c>
      <c r="J27" s="267">
        <v>64</v>
      </c>
      <c r="K27" s="267">
        <v>64</v>
      </c>
      <c r="L27" s="267">
        <v>62</v>
      </c>
      <c r="M27" s="267">
        <v>62</v>
      </c>
    </row>
    <row r="28" spans="1:13" ht="16.5" customHeight="1">
      <c r="A28" s="2"/>
      <c r="J28" s="66"/>
      <c r="K28" s="66"/>
      <c r="L28" s="66"/>
      <c r="M28" s="62" t="s">
        <v>430</v>
      </c>
    </row>
    <row r="29" ht="21" customHeight="1"/>
    <row r="30" spans="1:13" ht="24">
      <c r="A30" s="514" t="s">
        <v>616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</row>
    <row r="31" spans="4:13" ht="9" customHeight="1"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ht="16.5" customHeight="1">
      <c r="M32" s="62" t="s">
        <v>561</v>
      </c>
    </row>
    <row r="33" spans="1:13" ht="27" customHeight="1">
      <c r="A33" s="520" t="s">
        <v>563</v>
      </c>
      <c r="B33" s="534"/>
      <c r="C33" s="534"/>
      <c r="D33" s="63" t="s">
        <v>673</v>
      </c>
      <c r="E33" s="63">
        <v>60</v>
      </c>
      <c r="F33" s="63" t="s">
        <v>672</v>
      </c>
      <c r="G33" s="63">
        <v>12</v>
      </c>
      <c r="H33" s="64">
        <v>17</v>
      </c>
      <c r="I33" s="49">
        <v>20</v>
      </c>
      <c r="J33" s="49">
        <v>21</v>
      </c>
      <c r="K33" s="49">
        <v>22</v>
      </c>
      <c r="L33" s="49">
        <v>23</v>
      </c>
      <c r="M33" s="49">
        <v>24</v>
      </c>
    </row>
    <row r="34" spans="1:13" ht="21" customHeight="1">
      <c r="A34" s="541" t="s">
        <v>431</v>
      </c>
      <c r="B34" s="542"/>
      <c r="C34" s="542"/>
      <c r="D34" s="263" t="s">
        <v>453</v>
      </c>
      <c r="E34" s="263">
        <v>2</v>
      </c>
      <c r="F34" s="263">
        <v>5</v>
      </c>
      <c r="G34" s="263">
        <v>5</v>
      </c>
      <c r="H34" s="263">
        <v>6</v>
      </c>
      <c r="I34" s="264">
        <v>7</v>
      </c>
      <c r="J34" s="264">
        <v>7</v>
      </c>
      <c r="K34" s="264">
        <v>7</v>
      </c>
      <c r="L34" s="264">
        <v>7</v>
      </c>
      <c r="M34" s="264">
        <v>7</v>
      </c>
    </row>
    <row r="35" spans="1:13" ht="21" customHeight="1">
      <c r="A35" s="533" t="s">
        <v>442</v>
      </c>
      <c r="B35" s="537"/>
      <c r="C35" s="537"/>
      <c r="D35" s="263" t="s">
        <v>453</v>
      </c>
      <c r="E35" s="263">
        <v>2</v>
      </c>
      <c r="F35" s="263">
        <v>8</v>
      </c>
      <c r="G35" s="263">
        <v>9</v>
      </c>
      <c r="H35" s="263">
        <v>10</v>
      </c>
      <c r="I35" s="265">
        <v>13</v>
      </c>
      <c r="J35" s="265">
        <v>13</v>
      </c>
      <c r="K35" s="265">
        <v>13</v>
      </c>
      <c r="L35" s="265">
        <v>13</v>
      </c>
      <c r="M35" s="265">
        <v>13</v>
      </c>
    </row>
    <row r="36" spans="1:13" ht="21" customHeight="1">
      <c r="A36" s="543" t="s">
        <v>581</v>
      </c>
      <c r="B36" s="537"/>
      <c r="C36" s="213" t="s">
        <v>435</v>
      </c>
      <c r="D36" s="266" t="s">
        <v>453</v>
      </c>
      <c r="E36" s="266">
        <f>SUM(E37:E38)</f>
        <v>177</v>
      </c>
      <c r="F36" s="266">
        <f>SUM(F37:F38)</f>
        <v>527</v>
      </c>
      <c r="G36" s="266">
        <f>SUM(G37:G38)</f>
        <v>536</v>
      </c>
      <c r="H36" s="266">
        <f>SUM(H37:H38)</f>
        <v>788</v>
      </c>
      <c r="I36" s="266">
        <v>1502</v>
      </c>
      <c r="J36" s="266">
        <v>1381</v>
      </c>
      <c r="K36" s="266">
        <v>1355</v>
      </c>
      <c r="L36" s="266">
        <v>1400</v>
      </c>
      <c r="M36" s="266">
        <v>1403</v>
      </c>
    </row>
    <row r="37" spans="1:13" ht="21" customHeight="1">
      <c r="A37" s="533"/>
      <c r="B37" s="537"/>
      <c r="C37" s="104" t="s">
        <v>436</v>
      </c>
      <c r="D37" s="263" t="s">
        <v>453</v>
      </c>
      <c r="E37" s="263">
        <v>20</v>
      </c>
      <c r="F37" s="263">
        <v>140</v>
      </c>
      <c r="G37" s="263">
        <v>132</v>
      </c>
      <c r="H37" s="263">
        <v>205</v>
      </c>
      <c r="I37" s="265">
        <v>989</v>
      </c>
      <c r="J37" s="265">
        <v>905</v>
      </c>
      <c r="K37" s="265">
        <v>882</v>
      </c>
      <c r="L37" s="265">
        <v>916</v>
      </c>
      <c r="M37" s="265">
        <v>917</v>
      </c>
    </row>
    <row r="38" spans="1:13" ht="21" customHeight="1">
      <c r="A38" s="533"/>
      <c r="B38" s="537"/>
      <c r="C38" s="104" t="s">
        <v>437</v>
      </c>
      <c r="D38" s="263" t="s">
        <v>453</v>
      </c>
      <c r="E38" s="263">
        <v>157</v>
      </c>
      <c r="F38" s="263">
        <v>387</v>
      </c>
      <c r="G38" s="263">
        <v>404</v>
      </c>
      <c r="H38" s="263">
        <v>583</v>
      </c>
      <c r="I38" s="265">
        <v>513</v>
      </c>
      <c r="J38" s="265">
        <v>476</v>
      </c>
      <c r="K38" s="265">
        <v>473</v>
      </c>
      <c r="L38" s="265">
        <v>484</v>
      </c>
      <c r="M38" s="265">
        <v>486</v>
      </c>
    </row>
    <row r="39" spans="1:13" ht="21" customHeight="1">
      <c r="A39" s="533" t="s">
        <v>428</v>
      </c>
      <c r="B39" s="537"/>
      <c r="C39" s="537"/>
      <c r="D39" s="263" t="s">
        <v>453</v>
      </c>
      <c r="E39" s="263">
        <v>10</v>
      </c>
      <c r="F39" s="263">
        <v>34</v>
      </c>
      <c r="G39" s="263">
        <v>45</v>
      </c>
      <c r="H39" s="263">
        <v>67</v>
      </c>
      <c r="I39" s="265">
        <v>107</v>
      </c>
      <c r="J39" s="265">
        <v>101</v>
      </c>
      <c r="K39" s="265">
        <v>109</v>
      </c>
      <c r="L39" s="265">
        <v>104</v>
      </c>
      <c r="M39" s="265">
        <v>105</v>
      </c>
    </row>
    <row r="40" spans="1:13" ht="21" customHeight="1">
      <c r="A40" s="533" t="s">
        <v>429</v>
      </c>
      <c r="B40" s="537"/>
      <c r="C40" s="537"/>
      <c r="D40" s="267" t="s">
        <v>453</v>
      </c>
      <c r="E40" s="267">
        <v>8</v>
      </c>
      <c r="F40" s="267">
        <v>15</v>
      </c>
      <c r="G40" s="267">
        <v>27</v>
      </c>
      <c r="H40" s="267">
        <v>20</v>
      </c>
      <c r="I40" s="268">
        <v>34</v>
      </c>
      <c r="J40" s="268">
        <v>35</v>
      </c>
      <c r="K40" s="268">
        <v>27</v>
      </c>
      <c r="L40" s="268">
        <v>28</v>
      </c>
      <c r="M40" s="268">
        <v>31</v>
      </c>
    </row>
    <row r="41" spans="4:13" ht="16.5" customHeight="1">
      <c r="D41" s="62"/>
      <c r="E41" s="62"/>
      <c r="F41" s="62"/>
      <c r="G41" s="62"/>
      <c r="H41" s="62"/>
      <c r="I41" s="62"/>
      <c r="J41" s="62"/>
      <c r="K41" s="62"/>
      <c r="L41" s="62"/>
      <c r="M41" s="62" t="s">
        <v>430</v>
      </c>
    </row>
  </sheetData>
  <sheetProtection/>
  <mergeCells count="29">
    <mergeCell ref="A40:C40"/>
    <mergeCell ref="A30:M30"/>
    <mergeCell ref="A33:C33"/>
    <mergeCell ref="A34:C34"/>
    <mergeCell ref="A35:C35"/>
    <mergeCell ref="A36:B38"/>
    <mergeCell ref="A39:C39"/>
    <mergeCell ref="A20:M20"/>
    <mergeCell ref="A23:C23"/>
    <mergeCell ref="A24:C24"/>
    <mergeCell ref="A25:C25"/>
    <mergeCell ref="A26:C26"/>
    <mergeCell ref="A27:C27"/>
    <mergeCell ref="B12:C12"/>
    <mergeCell ref="B13:C13"/>
    <mergeCell ref="B14:C14"/>
    <mergeCell ref="B15:C15"/>
    <mergeCell ref="A16:C16"/>
    <mergeCell ref="A17:C17"/>
    <mergeCell ref="A1:M1"/>
    <mergeCell ref="A4:C4"/>
    <mergeCell ref="A5:C5"/>
    <mergeCell ref="A6:C6"/>
    <mergeCell ref="A7:A15"/>
    <mergeCell ref="B7:C7"/>
    <mergeCell ref="B8:C8"/>
    <mergeCell ref="B9:C9"/>
    <mergeCell ref="B10:C10"/>
    <mergeCell ref="B11:C11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K71" sqref="K71"/>
    </sheetView>
  </sheetViews>
  <sheetFormatPr defaultColWidth="9.00390625" defaultRowHeight="13.5"/>
  <cols>
    <col min="1" max="1" width="7.75390625" style="50" customWidth="1"/>
    <col min="2" max="2" width="6.375" style="50" bestFit="1" customWidth="1"/>
    <col min="3" max="10" width="9.75390625" style="50" customWidth="1"/>
    <col min="11" max="16384" width="9.00390625" style="50" customWidth="1"/>
  </cols>
  <sheetData>
    <row r="1" spans="1:10" ht="24">
      <c r="A1" s="546" t="s">
        <v>617</v>
      </c>
      <c r="B1" s="546"/>
      <c r="C1" s="546"/>
      <c r="D1" s="546"/>
      <c r="E1" s="546"/>
      <c r="F1" s="546"/>
      <c r="G1" s="546"/>
      <c r="H1" s="546"/>
      <c r="I1" s="546"/>
      <c r="J1" s="546"/>
    </row>
    <row r="2" s="52" customFormat="1" ht="9" customHeight="1"/>
    <row r="3" spans="1:10" ht="16.5" customHeight="1">
      <c r="A3" s="60" t="s">
        <v>600</v>
      </c>
      <c r="J3" s="59" t="s">
        <v>562</v>
      </c>
    </row>
    <row r="4" spans="1:10" ht="13.5">
      <c r="A4" s="548" t="s">
        <v>564</v>
      </c>
      <c r="B4" s="549"/>
      <c r="C4" s="544" t="s">
        <v>34</v>
      </c>
      <c r="D4" s="545"/>
      <c r="E4" s="544" t="s">
        <v>35</v>
      </c>
      <c r="F4" s="545"/>
      <c r="G4" s="544" t="s">
        <v>36</v>
      </c>
      <c r="H4" s="545"/>
      <c r="I4" s="544" t="s">
        <v>37</v>
      </c>
      <c r="J4" s="547"/>
    </row>
    <row r="5" spans="1:10" ht="13.5">
      <c r="A5" s="550"/>
      <c r="B5" s="551"/>
      <c r="C5" s="98" t="s">
        <v>38</v>
      </c>
      <c r="D5" s="98" t="s">
        <v>39</v>
      </c>
      <c r="E5" s="98" t="s">
        <v>38</v>
      </c>
      <c r="F5" s="98" t="s">
        <v>39</v>
      </c>
      <c r="G5" s="98" t="s">
        <v>38</v>
      </c>
      <c r="H5" s="98" t="s">
        <v>39</v>
      </c>
      <c r="I5" s="98" t="s">
        <v>38</v>
      </c>
      <c r="J5" s="99" t="s">
        <v>39</v>
      </c>
    </row>
    <row r="6" spans="1:10" ht="13.5">
      <c r="A6" s="105" t="s">
        <v>673</v>
      </c>
      <c r="B6" s="88" t="s">
        <v>40</v>
      </c>
      <c r="C6" s="75">
        <v>142</v>
      </c>
      <c r="D6" s="76">
        <v>144.2</v>
      </c>
      <c r="E6" s="76">
        <v>35.2</v>
      </c>
      <c r="F6" s="76">
        <v>36.6</v>
      </c>
      <c r="G6" s="76">
        <v>68.9</v>
      </c>
      <c r="H6" s="76">
        <v>69.6</v>
      </c>
      <c r="I6" s="76">
        <v>76.2</v>
      </c>
      <c r="J6" s="76">
        <v>77.9</v>
      </c>
    </row>
    <row r="7" spans="1:10" ht="13.5">
      <c r="A7" s="101"/>
      <c r="B7" s="89" t="s">
        <v>41</v>
      </c>
      <c r="C7" s="75">
        <v>143.2</v>
      </c>
      <c r="D7" s="76">
        <v>143.3</v>
      </c>
      <c r="E7" s="76">
        <v>37</v>
      </c>
      <c r="F7" s="76">
        <v>35.8</v>
      </c>
      <c r="G7" s="76">
        <v>70.7</v>
      </c>
      <c r="H7" s="76">
        <v>70</v>
      </c>
      <c r="I7" s="76">
        <v>77.2</v>
      </c>
      <c r="J7" s="76">
        <v>78.1</v>
      </c>
    </row>
    <row r="8" spans="1:10" ht="13.5">
      <c r="A8" s="106">
        <v>60</v>
      </c>
      <c r="B8" s="90" t="s">
        <v>40</v>
      </c>
      <c r="C8" s="75">
        <v>143.2</v>
      </c>
      <c r="D8" s="76">
        <v>145.5</v>
      </c>
      <c r="E8" s="76">
        <v>36.5</v>
      </c>
      <c r="F8" s="76">
        <v>37.8</v>
      </c>
      <c r="G8" s="76">
        <v>69.6</v>
      </c>
      <c r="H8" s="76">
        <v>70.4</v>
      </c>
      <c r="I8" s="76">
        <v>76.7</v>
      </c>
      <c r="J8" s="76">
        <v>78.5</v>
      </c>
    </row>
    <row r="9" spans="1:10" ht="13.5">
      <c r="A9" s="106"/>
      <c r="B9" s="90" t="s">
        <v>41</v>
      </c>
      <c r="C9" s="75">
        <v>143.9</v>
      </c>
      <c r="D9" s="76">
        <v>145.8</v>
      </c>
      <c r="E9" s="76">
        <v>36.9</v>
      </c>
      <c r="F9" s="76">
        <v>38.6</v>
      </c>
      <c r="G9" s="76">
        <v>70.3</v>
      </c>
      <c r="H9" s="76">
        <v>72.6</v>
      </c>
      <c r="I9" s="76">
        <v>76.8</v>
      </c>
      <c r="J9" s="76">
        <v>78.5</v>
      </c>
    </row>
    <row r="10" spans="1:10" ht="13.5">
      <c r="A10" s="107" t="s">
        <v>691</v>
      </c>
      <c r="B10" s="88" t="s">
        <v>40</v>
      </c>
      <c r="C10" s="75">
        <v>144.4</v>
      </c>
      <c r="D10" s="76">
        <v>146.3</v>
      </c>
      <c r="E10" s="76">
        <v>38</v>
      </c>
      <c r="F10" s="76">
        <v>38.9</v>
      </c>
      <c r="G10" s="76">
        <v>70.6</v>
      </c>
      <c r="H10" s="76">
        <v>71.2</v>
      </c>
      <c r="I10" s="76">
        <v>77.4</v>
      </c>
      <c r="J10" s="76">
        <v>79</v>
      </c>
    </row>
    <row r="11" spans="1:10" ht="13.5">
      <c r="A11" s="108"/>
      <c r="B11" s="89" t="s">
        <v>41</v>
      </c>
      <c r="C11" s="75">
        <v>144.2</v>
      </c>
      <c r="D11" s="76">
        <v>146</v>
      </c>
      <c r="E11" s="76">
        <v>38.3</v>
      </c>
      <c r="F11" s="76">
        <v>39.2</v>
      </c>
      <c r="G11" s="76">
        <v>71.9</v>
      </c>
      <c r="H11" s="76">
        <v>72.2</v>
      </c>
      <c r="I11" s="76">
        <v>77</v>
      </c>
      <c r="J11" s="76">
        <v>78.6</v>
      </c>
    </row>
    <row r="12" spans="1:10" ht="13.5">
      <c r="A12" s="105">
        <v>7</v>
      </c>
      <c r="B12" s="90" t="s">
        <v>40</v>
      </c>
      <c r="C12" s="75">
        <v>144.9</v>
      </c>
      <c r="D12" s="76">
        <v>146.7</v>
      </c>
      <c r="E12" s="76">
        <v>38.6</v>
      </c>
      <c r="F12" s="76">
        <v>39.6</v>
      </c>
      <c r="G12" s="76" t="s">
        <v>453</v>
      </c>
      <c r="H12" s="76" t="s">
        <v>453</v>
      </c>
      <c r="I12" s="76">
        <v>77.6</v>
      </c>
      <c r="J12" s="76">
        <v>79.3</v>
      </c>
    </row>
    <row r="13" spans="1:10" ht="13.5">
      <c r="A13" s="109"/>
      <c r="B13" s="90" t="s">
        <v>41</v>
      </c>
      <c r="C13" s="75">
        <v>144.4</v>
      </c>
      <c r="D13" s="76">
        <v>146.3</v>
      </c>
      <c r="E13" s="76">
        <v>38.8</v>
      </c>
      <c r="F13" s="76">
        <v>39.6</v>
      </c>
      <c r="G13" s="76" t="s">
        <v>453</v>
      </c>
      <c r="H13" s="76" t="s">
        <v>453</v>
      </c>
      <c r="I13" s="76">
        <v>77.2</v>
      </c>
      <c r="J13" s="76">
        <v>78.9</v>
      </c>
    </row>
    <row r="14" spans="1:10" ht="13.5">
      <c r="A14" s="107">
        <v>12</v>
      </c>
      <c r="B14" s="88" t="s">
        <v>40</v>
      </c>
      <c r="C14" s="75">
        <v>145.3</v>
      </c>
      <c r="D14" s="75">
        <v>147.1</v>
      </c>
      <c r="E14" s="75">
        <v>39.4</v>
      </c>
      <c r="F14" s="75">
        <v>40.1</v>
      </c>
      <c r="G14" s="75" t="s">
        <v>453</v>
      </c>
      <c r="H14" s="75" t="s">
        <v>453</v>
      </c>
      <c r="I14" s="75">
        <v>77.9</v>
      </c>
      <c r="J14" s="75">
        <v>79.5</v>
      </c>
    </row>
    <row r="15" spans="1:10" ht="13.5">
      <c r="A15" s="109"/>
      <c r="B15" s="89" t="s">
        <v>41</v>
      </c>
      <c r="C15" s="77">
        <v>145.9</v>
      </c>
      <c r="D15" s="75">
        <v>146.9</v>
      </c>
      <c r="E15" s="75">
        <v>40.2</v>
      </c>
      <c r="F15" s="75">
        <v>40.6</v>
      </c>
      <c r="G15" s="75" t="s">
        <v>453</v>
      </c>
      <c r="H15" s="75" t="s">
        <v>453</v>
      </c>
      <c r="I15" s="75">
        <v>78</v>
      </c>
      <c r="J15" s="75">
        <v>78.9</v>
      </c>
    </row>
    <row r="16" spans="1:10" ht="13.5">
      <c r="A16" s="78">
        <v>17</v>
      </c>
      <c r="B16" s="88" t="s">
        <v>40</v>
      </c>
      <c r="C16" s="75">
        <v>145.1</v>
      </c>
      <c r="D16" s="75">
        <v>146.9</v>
      </c>
      <c r="E16" s="75">
        <v>39.1</v>
      </c>
      <c r="F16" s="75">
        <v>39.5</v>
      </c>
      <c r="G16" s="75" t="s">
        <v>453</v>
      </c>
      <c r="H16" s="75" t="s">
        <v>453</v>
      </c>
      <c r="I16" s="75">
        <v>77.7</v>
      </c>
      <c r="J16" s="75">
        <v>79.3</v>
      </c>
    </row>
    <row r="17" spans="1:10" ht="13.5">
      <c r="A17" s="101"/>
      <c r="B17" s="89" t="s">
        <v>41</v>
      </c>
      <c r="C17" s="75">
        <v>145.6</v>
      </c>
      <c r="D17" s="75">
        <v>146.9</v>
      </c>
      <c r="E17" s="75">
        <v>39.6</v>
      </c>
      <c r="F17" s="75">
        <v>39.4</v>
      </c>
      <c r="G17" s="75" t="s">
        <v>453</v>
      </c>
      <c r="H17" s="75" t="s">
        <v>453</v>
      </c>
      <c r="I17" s="75">
        <v>77.8</v>
      </c>
      <c r="J17" s="75">
        <v>78.9</v>
      </c>
    </row>
    <row r="18" spans="1:10" ht="13.5">
      <c r="A18" s="105">
        <v>20</v>
      </c>
      <c r="B18" s="88" t="s">
        <v>40</v>
      </c>
      <c r="C18" s="75">
        <v>145.3</v>
      </c>
      <c r="D18" s="75">
        <v>146.7</v>
      </c>
      <c r="E18" s="75">
        <v>38.8</v>
      </c>
      <c r="F18" s="75">
        <v>39.3</v>
      </c>
      <c r="G18" s="75" t="s">
        <v>453</v>
      </c>
      <c r="H18" s="75" t="s">
        <v>453</v>
      </c>
      <c r="I18" s="75">
        <v>77.8</v>
      </c>
      <c r="J18" s="75">
        <v>79.3</v>
      </c>
    </row>
    <row r="19" spans="1:10" ht="13.5">
      <c r="A19" s="109"/>
      <c r="B19" s="89" t="s">
        <v>41</v>
      </c>
      <c r="C19" s="75">
        <v>145.4</v>
      </c>
      <c r="D19" s="75">
        <v>146.6</v>
      </c>
      <c r="E19" s="75">
        <v>39.5</v>
      </c>
      <c r="F19" s="75">
        <v>39.6</v>
      </c>
      <c r="G19" s="75" t="s">
        <v>453</v>
      </c>
      <c r="H19" s="75" t="s">
        <v>453</v>
      </c>
      <c r="I19" s="75">
        <v>77.6</v>
      </c>
      <c r="J19" s="75">
        <v>79.1</v>
      </c>
    </row>
    <row r="20" spans="1:10" ht="13.5">
      <c r="A20" s="105">
        <v>21</v>
      </c>
      <c r="B20" s="88" t="s">
        <v>40</v>
      </c>
      <c r="C20" s="75">
        <v>145.1</v>
      </c>
      <c r="D20" s="75">
        <v>146.9</v>
      </c>
      <c r="E20" s="75">
        <v>38.4</v>
      </c>
      <c r="F20" s="75">
        <v>39</v>
      </c>
      <c r="G20" s="75" t="s">
        <v>453</v>
      </c>
      <c r="H20" s="75" t="s">
        <v>453</v>
      </c>
      <c r="I20" s="75">
        <v>77.6</v>
      </c>
      <c r="J20" s="75">
        <v>79.3</v>
      </c>
    </row>
    <row r="21" spans="1:10" ht="13.5">
      <c r="A21" s="109"/>
      <c r="B21" s="89" t="s">
        <v>41</v>
      </c>
      <c r="C21" s="77">
        <v>145.5</v>
      </c>
      <c r="D21" s="75">
        <v>146.8</v>
      </c>
      <c r="E21" s="75">
        <v>39.2</v>
      </c>
      <c r="F21" s="75">
        <v>39.7</v>
      </c>
      <c r="G21" s="75" t="s">
        <v>453</v>
      </c>
      <c r="H21" s="75" t="s">
        <v>453</v>
      </c>
      <c r="I21" s="75">
        <v>77.6</v>
      </c>
      <c r="J21" s="75">
        <v>79.1</v>
      </c>
    </row>
    <row r="22" spans="1:10" ht="13.5">
      <c r="A22" s="110">
        <v>22</v>
      </c>
      <c r="B22" s="91" t="s">
        <v>40</v>
      </c>
      <c r="C22" s="75">
        <v>145</v>
      </c>
      <c r="D22" s="75">
        <v>146.8</v>
      </c>
      <c r="E22" s="75">
        <v>38.4</v>
      </c>
      <c r="F22" s="75">
        <v>39</v>
      </c>
      <c r="G22" s="75" t="s">
        <v>453</v>
      </c>
      <c r="H22" s="75" t="s">
        <v>453</v>
      </c>
      <c r="I22" s="75">
        <v>77.6</v>
      </c>
      <c r="J22" s="75">
        <v>79.2</v>
      </c>
    </row>
    <row r="23" spans="1:10" s="79" customFormat="1" ht="13.5">
      <c r="A23" s="108"/>
      <c r="B23" s="89" t="s">
        <v>41</v>
      </c>
      <c r="C23" s="75">
        <v>145.7</v>
      </c>
      <c r="D23" s="75">
        <v>147.8</v>
      </c>
      <c r="E23" s="75">
        <v>39.6</v>
      </c>
      <c r="F23" s="75">
        <v>40.2</v>
      </c>
      <c r="G23" s="75" t="s">
        <v>453</v>
      </c>
      <c r="H23" s="75" t="s">
        <v>453</v>
      </c>
      <c r="I23" s="75">
        <v>77.9</v>
      </c>
      <c r="J23" s="75">
        <v>79.5</v>
      </c>
    </row>
    <row r="24" spans="1:10" s="79" customFormat="1" ht="13.5">
      <c r="A24" s="110">
        <v>23</v>
      </c>
      <c r="B24" s="91" t="s">
        <v>40</v>
      </c>
      <c r="C24" s="75">
        <v>145</v>
      </c>
      <c r="D24" s="75">
        <v>146.7</v>
      </c>
      <c r="E24" s="75">
        <v>38</v>
      </c>
      <c r="F24" s="75">
        <v>38.8</v>
      </c>
      <c r="G24" s="75" t="s">
        <v>453</v>
      </c>
      <c r="H24" s="75" t="s">
        <v>453</v>
      </c>
      <c r="I24" s="75">
        <v>77.6</v>
      </c>
      <c r="J24" s="75">
        <v>79.2</v>
      </c>
    </row>
    <row r="25" spans="1:10" s="79" customFormat="1" ht="13.5">
      <c r="A25" s="108"/>
      <c r="B25" s="89" t="s">
        <v>41</v>
      </c>
      <c r="C25" s="75">
        <v>145.3</v>
      </c>
      <c r="D25" s="75">
        <v>147</v>
      </c>
      <c r="E25" s="75">
        <v>39.4</v>
      </c>
      <c r="F25" s="75">
        <v>39.4</v>
      </c>
      <c r="G25" s="75" t="s">
        <v>453</v>
      </c>
      <c r="H25" s="75" t="s">
        <v>453</v>
      </c>
      <c r="I25" s="75">
        <v>77.6</v>
      </c>
      <c r="J25" s="75">
        <v>78.9</v>
      </c>
    </row>
    <row r="26" spans="1:10" s="79" customFormat="1" ht="13.5">
      <c r="A26" s="110">
        <v>24</v>
      </c>
      <c r="B26" s="91" t="s">
        <v>40</v>
      </c>
      <c r="C26" s="75">
        <v>145</v>
      </c>
      <c r="D26" s="75">
        <v>146.7</v>
      </c>
      <c r="E26" s="75">
        <v>38.2</v>
      </c>
      <c r="F26" s="75">
        <v>38.9</v>
      </c>
      <c r="G26" s="75" t="s">
        <v>453</v>
      </c>
      <c r="H26" s="75" t="s">
        <v>453</v>
      </c>
      <c r="I26" s="75">
        <v>77.5</v>
      </c>
      <c r="J26" s="75">
        <v>79.2</v>
      </c>
    </row>
    <row r="27" spans="1:10" s="79" customFormat="1" ht="13.5">
      <c r="A27" s="108"/>
      <c r="B27" s="89" t="s">
        <v>41</v>
      </c>
      <c r="C27" s="77">
        <v>144.9</v>
      </c>
      <c r="D27" s="75">
        <v>146.5</v>
      </c>
      <c r="E27" s="75">
        <v>38.8</v>
      </c>
      <c r="F27" s="75">
        <v>39.1</v>
      </c>
      <c r="G27" s="75" t="s">
        <v>453</v>
      </c>
      <c r="H27" s="75" t="s">
        <v>453</v>
      </c>
      <c r="I27" s="75">
        <v>77.4</v>
      </c>
      <c r="J27" s="75">
        <v>78.8</v>
      </c>
    </row>
    <row r="28" spans="1:10" s="79" customFormat="1" ht="13.5">
      <c r="A28" s="450">
        <v>25</v>
      </c>
      <c r="B28" s="89" t="s">
        <v>41</v>
      </c>
      <c r="C28" s="451">
        <v>144.9</v>
      </c>
      <c r="D28" s="451">
        <v>147.1</v>
      </c>
      <c r="E28" s="451">
        <v>37.6</v>
      </c>
      <c r="F28" s="451">
        <v>38.8</v>
      </c>
      <c r="G28" s="451" t="s">
        <v>453</v>
      </c>
      <c r="H28" s="451" t="s">
        <v>453</v>
      </c>
      <c r="I28" s="451">
        <v>77.5</v>
      </c>
      <c r="J28" s="451">
        <v>79.2</v>
      </c>
    </row>
    <row r="29" ht="16.5" customHeight="1">
      <c r="J29" s="59" t="s">
        <v>663</v>
      </c>
    </row>
    <row r="30" s="52" customFormat="1" ht="22.5" customHeight="1"/>
    <row r="31" spans="1:10" ht="24">
      <c r="A31" s="546" t="s">
        <v>664</v>
      </c>
      <c r="B31" s="546"/>
      <c r="C31" s="546"/>
      <c r="D31" s="546"/>
      <c r="E31" s="546"/>
      <c r="F31" s="546"/>
      <c r="G31" s="546"/>
      <c r="H31" s="546"/>
      <c r="I31" s="546"/>
      <c r="J31" s="546"/>
    </row>
    <row r="32" s="52" customFormat="1" ht="9" customHeight="1"/>
    <row r="33" spans="1:10" ht="16.5" customHeight="1">
      <c r="A33" s="60" t="s">
        <v>600</v>
      </c>
      <c r="J33" s="59" t="s">
        <v>665</v>
      </c>
    </row>
    <row r="34" spans="1:10" ht="13.5" customHeight="1">
      <c r="A34" s="548" t="s">
        <v>666</v>
      </c>
      <c r="B34" s="549"/>
      <c r="C34" s="544" t="s">
        <v>34</v>
      </c>
      <c r="D34" s="545"/>
      <c r="E34" s="544" t="s">
        <v>35</v>
      </c>
      <c r="F34" s="545"/>
      <c r="G34" s="544" t="s">
        <v>36</v>
      </c>
      <c r="H34" s="545"/>
      <c r="I34" s="544" t="s">
        <v>37</v>
      </c>
      <c r="J34" s="547"/>
    </row>
    <row r="35" spans="1:10" ht="13.5">
      <c r="A35" s="550"/>
      <c r="B35" s="551"/>
      <c r="C35" s="98" t="s">
        <v>38</v>
      </c>
      <c r="D35" s="98" t="s">
        <v>39</v>
      </c>
      <c r="E35" s="98" t="s">
        <v>38</v>
      </c>
      <c r="F35" s="98" t="s">
        <v>39</v>
      </c>
      <c r="G35" s="98" t="s">
        <v>38</v>
      </c>
      <c r="H35" s="98" t="s">
        <v>39</v>
      </c>
      <c r="I35" s="98" t="s">
        <v>38</v>
      </c>
      <c r="J35" s="99" t="s">
        <v>39</v>
      </c>
    </row>
    <row r="36" spans="1:10" ht="13.5">
      <c r="A36" s="105" t="s">
        <v>673</v>
      </c>
      <c r="B36" s="88" t="s">
        <v>40</v>
      </c>
      <c r="C36" s="75">
        <v>162.2</v>
      </c>
      <c r="D36" s="76">
        <v>155</v>
      </c>
      <c r="E36" s="76">
        <v>51</v>
      </c>
      <c r="F36" s="76">
        <v>48.8</v>
      </c>
      <c r="G36" s="76">
        <v>79.2</v>
      </c>
      <c r="H36" s="76">
        <v>79.1</v>
      </c>
      <c r="I36" s="76">
        <v>86.4</v>
      </c>
      <c r="J36" s="76">
        <v>84.2</v>
      </c>
    </row>
    <row r="37" spans="1:10" ht="13.5">
      <c r="A37" s="100"/>
      <c r="B37" s="89" t="s">
        <v>41</v>
      </c>
      <c r="C37" s="75">
        <v>161.4</v>
      </c>
      <c r="D37" s="76">
        <v>154.8</v>
      </c>
      <c r="E37" s="76">
        <v>50.5</v>
      </c>
      <c r="F37" s="76">
        <v>50</v>
      </c>
      <c r="G37" s="76">
        <v>79.4</v>
      </c>
      <c r="H37" s="76">
        <v>81</v>
      </c>
      <c r="I37" s="76">
        <v>85.7</v>
      </c>
      <c r="J37" s="76">
        <v>83.4</v>
      </c>
    </row>
    <row r="38" spans="1:10" ht="13.5">
      <c r="A38" s="106">
        <v>60</v>
      </c>
      <c r="B38" s="90" t="s">
        <v>40</v>
      </c>
      <c r="C38" s="75">
        <v>163.8</v>
      </c>
      <c r="D38" s="76">
        <v>156.3</v>
      </c>
      <c r="E38" s="76">
        <v>53</v>
      </c>
      <c r="F38" s="76">
        <v>49.8</v>
      </c>
      <c r="G38" s="76">
        <v>79.9</v>
      </c>
      <c r="H38" s="76">
        <v>79.7</v>
      </c>
      <c r="I38" s="76">
        <v>87</v>
      </c>
      <c r="J38" s="76">
        <v>84.5</v>
      </c>
    </row>
    <row r="39" spans="1:10" ht="13.5">
      <c r="A39" s="106"/>
      <c r="B39" s="90" t="s">
        <v>41</v>
      </c>
      <c r="C39" s="75">
        <v>163.1</v>
      </c>
      <c r="D39" s="76">
        <v>156</v>
      </c>
      <c r="E39" s="76">
        <v>53.1</v>
      </c>
      <c r="F39" s="76">
        <v>50.6</v>
      </c>
      <c r="G39" s="76">
        <v>80.1</v>
      </c>
      <c r="H39" s="76">
        <v>80.7</v>
      </c>
      <c r="I39" s="76">
        <v>86.4</v>
      </c>
      <c r="J39" s="76">
        <v>84.3</v>
      </c>
    </row>
    <row r="40" spans="1:10" ht="13.5">
      <c r="A40" s="107" t="s">
        <v>691</v>
      </c>
      <c r="B40" s="88" t="s">
        <v>40</v>
      </c>
      <c r="C40" s="75">
        <v>164.5</v>
      </c>
      <c r="D40" s="76">
        <v>156.4</v>
      </c>
      <c r="E40" s="76">
        <v>54.2</v>
      </c>
      <c r="F40" s="76">
        <v>50.2</v>
      </c>
      <c r="G40" s="76">
        <v>80.6</v>
      </c>
      <c r="H40" s="76">
        <v>79.9</v>
      </c>
      <c r="I40" s="76">
        <v>87.5</v>
      </c>
      <c r="J40" s="76">
        <v>84.6</v>
      </c>
    </row>
    <row r="41" spans="1:10" ht="13.5">
      <c r="A41" s="108"/>
      <c r="B41" s="89" t="s">
        <v>41</v>
      </c>
      <c r="C41" s="75">
        <v>164.8</v>
      </c>
      <c r="D41" s="76">
        <v>156.4</v>
      </c>
      <c r="E41" s="76">
        <v>54.5</v>
      </c>
      <c r="F41" s="76">
        <v>50.6</v>
      </c>
      <c r="G41" s="76">
        <v>81.4</v>
      </c>
      <c r="H41" s="76">
        <v>81.1</v>
      </c>
      <c r="I41" s="76">
        <v>87.4</v>
      </c>
      <c r="J41" s="76">
        <v>84.5</v>
      </c>
    </row>
    <row r="42" spans="1:10" ht="13.5">
      <c r="A42" s="105">
        <v>7</v>
      </c>
      <c r="B42" s="90" t="s">
        <v>40</v>
      </c>
      <c r="C42" s="75">
        <v>165.1</v>
      </c>
      <c r="D42" s="76">
        <v>156.7</v>
      </c>
      <c r="E42" s="76">
        <v>54.7</v>
      </c>
      <c r="F42" s="76">
        <v>50.5</v>
      </c>
      <c r="G42" s="76" t="s">
        <v>453</v>
      </c>
      <c r="H42" s="76" t="s">
        <v>453</v>
      </c>
      <c r="I42" s="76">
        <v>87.6</v>
      </c>
      <c r="J42" s="76">
        <v>84.6</v>
      </c>
    </row>
    <row r="43" spans="1:10" ht="13.5">
      <c r="A43" s="109"/>
      <c r="B43" s="90" t="s">
        <v>41</v>
      </c>
      <c r="C43" s="75">
        <v>165.4</v>
      </c>
      <c r="D43" s="76">
        <v>157.3</v>
      </c>
      <c r="E43" s="76">
        <v>55</v>
      </c>
      <c r="F43" s="76">
        <v>51.3</v>
      </c>
      <c r="G43" s="76" t="s">
        <v>453</v>
      </c>
      <c r="H43" s="76" t="s">
        <v>453</v>
      </c>
      <c r="I43" s="76">
        <v>87.6</v>
      </c>
      <c r="J43" s="76">
        <v>84.5</v>
      </c>
    </row>
    <row r="44" spans="1:10" ht="13.5">
      <c r="A44" s="107">
        <v>12</v>
      </c>
      <c r="B44" s="88" t="s">
        <v>40</v>
      </c>
      <c r="C44" s="75">
        <v>165.5</v>
      </c>
      <c r="D44" s="75">
        <v>156.8</v>
      </c>
      <c r="E44" s="75">
        <v>55.4</v>
      </c>
      <c r="F44" s="75">
        <v>50.7</v>
      </c>
      <c r="G44" s="75" t="s">
        <v>453</v>
      </c>
      <c r="H44" s="75" t="s">
        <v>453</v>
      </c>
      <c r="I44" s="75">
        <v>88.1</v>
      </c>
      <c r="J44" s="75">
        <v>84.7</v>
      </c>
    </row>
    <row r="45" spans="1:10" ht="13.5">
      <c r="A45" s="109"/>
      <c r="B45" s="89" t="s">
        <v>41</v>
      </c>
      <c r="C45" s="77">
        <v>165</v>
      </c>
      <c r="D45" s="75">
        <v>156.7</v>
      </c>
      <c r="E45" s="75">
        <v>55</v>
      </c>
      <c r="F45" s="75">
        <v>51.5</v>
      </c>
      <c r="G45" s="75" t="s">
        <v>453</v>
      </c>
      <c r="H45" s="75" t="s">
        <v>453</v>
      </c>
      <c r="I45" s="75">
        <v>87.5</v>
      </c>
      <c r="J45" s="75">
        <v>85</v>
      </c>
    </row>
    <row r="46" spans="1:10" ht="13.5">
      <c r="A46" s="92">
        <v>17</v>
      </c>
      <c r="B46" s="88" t="s">
        <v>40</v>
      </c>
      <c r="C46" s="75">
        <v>165.4</v>
      </c>
      <c r="D46" s="75">
        <v>156.8</v>
      </c>
      <c r="E46" s="75">
        <v>55.3</v>
      </c>
      <c r="F46" s="75">
        <v>50.8</v>
      </c>
      <c r="G46" s="75" t="s">
        <v>453</v>
      </c>
      <c r="H46" s="75" t="s">
        <v>453</v>
      </c>
      <c r="I46" s="75">
        <v>88.1</v>
      </c>
      <c r="J46" s="75">
        <v>84.9</v>
      </c>
    </row>
    <row r="47" spans="1:10" ht="13.5">
      <c r="A47" s="100"/>
      <c r="B47" s="89" t="s">
        <v>41</v>
      </c>
      <c r="C47" s="75">
        <v>165.2</v>
      </c>
      <c r="D47" s="75">
        <v>157</v>
      </c>
      <c r="E47" s="75">
        <v>54.8</v>
      </c>
      <c r="F47" s="75">
        <v>52.3</v>
      </c>
      <c r="G47" s="75" t="s">
        <v>453</v>
      </c>
      <c r="H47" s="75" t="s">
        <v>453</v>
      </c>
      <c r="I47" s="75">
        <v>88.1</v>
      </c>
      <c r="J47" s="75">
        <v>85.2</v>
      </c>
    </row>
    <row r="48" spans="1:10" ht="13.5">
      <c r="A48" s="105">
        <v>20</v>
      </c>
      <c r="B48" s="88" t="s">
        <v>40</v>
      </c>
      <c r="C48" s="75">
        <v>165.4</v>
      </c>
      <c r="D48" s="75">
        <v>156.6</v>
      </c>
      <c r="E48" s="75">
        <v>54.8</v>
      </c>
      <c r="F48" s="75">
        <v>50.4</v>
      </c>
      <c r="G48" s="75" t="s">
        <v>453</v>
      </c>
      <c r="H48" s="75" t="s">
        <v>453</v>
      </c>
      <c r="I48" s="75">
        <v>88.2</v>
      </c>
      <c r="J48" s="75">
        <v>84.9</v>
      </c>
    </row>
    <row r="49" spans="1:10" ht="13.5">
      <c r="A49" s="109"/>
      <c r="B49" s="89" t="s">
        <v>41</v>
      </c>
      <c r="C49" s="77">
        <v>165.2</v>
      </c>
      <c r="D49" s="75">
        <v>156.9</v>
      </c>
      <c r="E49" s="75">
        <v>55.1</v>
      </c>
      <c r="F49" s="75">
        <v>51.5</v>
      </c>
      <c r="G49" s="75" t="s">
        <v>453</v>
      </c>
      <c r="H49" s="75" t="s">
        <v>453</v>
      </c>
      <c r="I49" s="75">
        <v>88.2</v>
      </c>
      <c r="J49" s="75">
        <v>85.2</v>
      </c>
    </row>
    <row r="50" spans="1:10" ht="13.5">
      <c r="A50" s="105">
        <v>21</v>
      </c>
      <c r="B50" s="88" t="s">
        <v>40</v>
      </c>
      <c r="C50" s="75">
        <v>165.2</v>
      </c>
      <c r="D50" s="75">
        <v>156.7</v>
      </c>
      <c r="E50" s="75">
        <v>54.3</v>
      </c>
      <c r="F50" s="75">
        <v>50.2</v>
      </c>
      <c r="G50" s="75" t="s">
        <v>453</v>
      </c>
      <c r="H50" s="75" t="s">
        <v>453</v>
      </c>
      <c r="I50" s="75">
        <v>88.1</v>
      </c>
      <c r="J50" s="75">
        <v>84.8</v>
      </c>
    </row>
    <row r="51" spans="1:10" ht="13.5">
      <c r="A51" s="109"/>
      <c r="B51" s="89" t="s">
        <v>41</v>
      </c>
      <c r="C51" s="77">
        <v>164.8</v>
      </c>
      <c r="D51" s="75">
        <v>156.7</v>
      </c>
      <c r="E51" s="75">
        <v>55.3</v>
      </c>
      <c r="F51" s="75">
        <v>50.7</v>
      </c>
      <c r="G51" s="75" t="s">
        <v>453</v>
      </c>
      <c r="H51" s="75" t="s">
        <v>453</v>
      </c>
      <c r="I51" s="75">
        <v>87.9</v>
      </c>
      <c r="J51" s="75">
        <v>85.2</v>
      </c>
    </row>
    <row r="52" spans="1:10" ht="13.5">
      <c r="A52" s="110">
        <v>22</v>
      </c>
      <c r="B52" s="91" t="s">
        <v>40</v>
      </c>
      <c r="C52" s="75">
        <v>165.1</v>
      </c>
      <c r="D52" s="75">
        <v>156.5</v>
      </c>
      <c r="E52" s="75">
        <v>54.4</v>
      </c>
      <c r="F52" s="75">
        <v>50</v>
      </c>
      <c r="G52" s="75" t="s">
        <v>453</v>
      </c>
      <c r="H52" s="75" t="s">
        <v>453</v>
      </c>
      <c r="I52" s="75">
        <v>88.1</v>
      </c>
      <c r="J52" s="75">
        <v>84.8</v>
      </c>
    </row>
    <row r="53" spans="1:10" ht="13.5">
      <c r="A53" s="108"/>
      <c r="B53" s="89" t="s">
        <v>41</v>
      </c>
      <c r="C53" s="75">
        <v>164.3</v>
      </c>
      <c r="D53" s="75">
        <v>156.9</v>
      </c>
      <c r="E53" s="75">
        <v>53.9</v>
      </c>
      <c r="F53" s="75">
        <v>50.4</v>
      </c>
      <c r="G53" s="75" t="s">
        <v>453</v>
      </c>
      <c r="H53" s="75" t="s">
        <v>453</v>
      </c>
      <c r="I53" s="75">
        <v>87.5</v>
      </c>
      <c r="J53" s="75">
        <v>85.4</v>
      </c>
    </row>
    <row r="54" spans="1:10" ht="13.5">
      <c r="A54" s="110">
        <v>23</v>
      </c>
      <c r="B54" s="91" t="s">
        <v>40</v>
      </c>
      <c r="C54" s="75">
        <v>165.1</v>
      </c>
      <c r="D54" s="75">
        <v>156.6</v>
      </c>
      <c r="E54" s="75">
        <v>54.2</v>
      </c>
      <c r="F54" s="75">
        <v>49.9</v>
      </c>
      <c r="G54" s="75" t="s">
        <v>453</v>
      </c>
      <c r="H54" s="75" t="s">
        <v>453</v>
      </c>
      <c r="I54" s="75">
        <v>88.1</v>
      </c>
      <c r="J54" s="75">
        <v>84.9</v>
      </c>
    </row>
    <row r="55" spans="1:10" ht="13.5">
      <c r="A55" s="108"/>
      <c r="B55" s="89" t="s">
        <v>41</v>
      </c>
      <c r="C55" s="75">
        <v>165.2</v>
      </c>
      <c r="D55" s="75">
        <v>156.2</v>
      </c>
      <c r="E55" s="75">
        <v>54.6</v>
      </c>
      <c r="F55" s="75">
        <v>50.7</v>
      </c>
      <c r="G55" s="75" t="s">
        <v>453</v>
      </c>
      <c r="H55" s="75" t="s">
        <v>453</v>
      </c>
      <c r="I55" s="75">
        <v>88.1</v>
      </c>
      <c r="J55" s="75">
        <v>85.1</v>
      </c>
    </row>
    <row r="56" spans="1:10" s="79" customFormat="1" ht="13.5">
      <c r="A56" s="110">
        <v>24</v>
      </c>
      <c r="B56" s="91" t="s">
        <v>40</v>
      </c>
      <c r="C56" s="75">
        <v>165.1</v>
      </c>
      <c r="D56" s="75">
        <v>156.5</v>
      </c>
      <c r="E56" s="75">
        <v>54.2</v>
      </c>
      <c r="F56" s="75">
        <v>49.9</v>
      </c>
      <c r="G56" s="75" t="s">
        <v>453</v>
      </c>
      <c r="H56" s="75" t="s">
        <v>453</v>
      </c>
      <c r="I56" s="75">
        <v>88.2</v>
      </c>
      <c r="J56" s="75">
        <v>84.9</v>
      </c>
    </row>
    <row r="57" spans="1:10" s="79" customFormat="1" ht="13.5">
      <c r="A57" s="108"/>
      <c r="B57" s="89" t="s">
        <v>41</v>
      </c>
      <c r="C57" s="75">
        <v>165.3</v>
      </c>
      <c r="D57" s="75">
        <v>156.7</v>
      </c>
      <c r="E57" s="75">
        <v>54.4</v>
      </c>
      <c r="F57" s="75">
        <v>51</v>
      </c>
      <c r="G57" s="75" t="s">
        <v>453</v>
      </c>
      <c r="H57" s="75" t="s">
        <v>453</v>
      </c>
      <c r="I57" s="75">
        <v>87.9</v>
      </c>
      <c r="J57" s="75">
        <v>85</v>
      </c>
    </row>
    <row r="58" spans="1:10" s="79" customFormat="1" ht="13.5">
      <c r="A58" s="450">
        <v>25</v>
      </c>
      <c r="B58" s="89" t="s">
        <v>41</v>
      </c>
      <c r="C58" s="451">
        <v>164.8</v>
      </c>
      <c r="D58" s="451">
        <v>156.1</v>
      </c>
      <c r="E58" s="451">
        <v>53.4</v>
      </c>
      <c r="F58" s="451">
        <v>50</v>
      </c>
      <c r="G58" s="451" t="s">
        <v>453</v>
      </c>
      <c r="H58" s="451" t="s">
        <v>453</v>
      </c>
      <c r="I58" s="451">
        <v>87.6</v>
      </c>
      <c r="J58" s="451">
        <v>84.6</v>
      </c>
    </row>
    <row r="59" ht="16.5" customHeight="1">
      <c r="J59" s="59" t="s">
        <v>663</v>
      </c>
    </row>
  </sheetData>
  <sheetProtection/>
  <mergeCells count="12">
    <mergeCell ref="A34:B35"/>
    <mergeCell ref="C34:D34"/>
    <mergeCell ref="E34:F34"/>
    <mergeCell ref="G34:H34"/>
    <mergeCell ref="A1:J1"/>
    <mergeCell ref="A31:J31"/>
    <mergeCell ref="I34:J34"/>
    <mergeCell ref="A4:B5"/>
    <mergeCell ref="C4:D4"/>
    <mergeCell ref="E4:F4"/>
    <mergeCell ref="G4:H4"/>
    <mergeCell ref="I4:J4"/>
  </mergeCells>
  <printOptions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K71" sqref="K71"/>
    </sheetView>
  </sheetViews>
  <sheetFormatPr defaultColWidth="9.00390625" defaultRowHeight="13.5"/>
  <cols>
    <col min="1" max="1" width="17.375" style="52" customWidth="1"/>
    <col min="2" max="2" width="5.50390625" style="52" bestFit="1" customWidth="1"/>
    <col min="3" max="3" width="6.375" style="52" bestFit="1" customWidth="1"/>
    <col min="4" max="9" width="10.50390625" style="52" customWidth="1"/>
    <col min="10" max="16384" width="9.00390625" style="52" customWidth="1"/>
  </cols>
  <sheetData>
    <row r="1" spans="1:9" ht="24">
      <c r="A1" s="514" t="s">
        <v>618</v>
      </c>
      <c r="B1" s="514"/>
      <c r="C1" s="514"/>
      <c r="D1" s="514"/>
      <c r="E1" s="514"/>
      <c r="F1" s="514"/>
      <c r="G1" s="514"/>
      <c r="H1" s="514"/>
      <c r="I1" s="514"/>
    </row>
    <row r="2" spans="1:9" ht="9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60" t="s">
        <v>690</v>
      </c>
    </row>
    <row r="4" spans="1:9" ht="13.5" customHeight="1">
      <c r="A4" s="552" t="s">
        <v>525</v>
      </c>
      <c r="B4" s="553"/>
      <c r="C4" s="554"/>
      <c r="D4" s="566" t="s">
        <v>310</v>
      </c>
      <c r="E4" s="567"/>
      <c r="F4" s="567"/>
      <c r="G4" s="567"/>
      <c r="H4" s="567"/>
      <c r="I4" s="567"/>
    </row>
    <row r="5" spans="1:9" ht="13.5">
      <c r="A5" s="555"/>
      <c r="B5" s="555"/>
      <c r="C5" s="556"/>
      <c r="D5" s="96" t="s">
        <v>514</v>
      </c>
      <c r="E5" s="96" t="s">
        <v>515</v>
      </c>
      <c r="F5" s="96" t="s">
        <v>516</v>
      </c>
      <c r="G5" s="96" t="s">
        <v>517</v>
      </c>
      <c r="H5" s="96" t="s">
        <v>518</v>
      </c>
      <c r="I5" s="97" t="s">
        <v>519</v>
      </c>
    </row>
    <row r="6" spans="1:9" ht="13.5">
      <c r="A6" s="569" t="s">
        <v>502</v>
      </c>
      <c r="B6" s="568" t="s">
        <v>493</v>
      </c>
      <c r="C6" s="14" t="s">
        <v>503</v>
      </c>
      <c r="D6" s="454">
        <v>9.41</v>
      </c>
      <c r="E6" s="455">
        <v>11.11</v>
      </c>
      <c r="F6" s="455">
        <v>12.98</v>
      </c>
      <c r="G6" s="455">
        <v>14.84</v>
      </c>
      <c r="H6" s="455">
        <v>17.03</v>
      </c>
      <c r="I6" s="455">
        <v>19.9</v>
      </c>
    </row>
    <row r="7" spans="1:9" ht="13.5">
      <c r="A7" s="569"/>
      <c r="B7" s="568"/>
      <c r="C7" s="15" t="s">
        <v>504</v>
      </c>
      <c r="D7" s="456">
        <v>9.92</v>
      </c>
      <c r="E7" s="457">
        <v>11.62</v>
      </c>
      <c r="F7" s="457">
        <v>13.4</v>
      </c>
      <c r="G7" s="457">
        <v>15.39</v>
      </c>
      <c r="H7" s="457">
        <v>17.83</v>
      </c>
      <c r="I7" s="457">
        <v>21.62</v>
      </c>
    </row>
    <row r="8" spans="1:9" ht="13.5">
      <c r="A8" s="569"/>
      <c r="B8" s="568"/>
      <c r="C8" s="15" t="s">
        <v>505</v>
      </c>
      <c r="D8" s="456">
        <v>9.94</v>
      </c>
      <c r="E8" s="457">
        <v>11.53</v>
      </c>
      <c r="F8" s="457">
        <v>13.75</v>
      </c>
      <c r="G8" s="457">
        <v>15.47</v>
      </c>
      <c r="H8" s="457">
        <v>18.04</v>
      </c>
      <c r="I8" s="457">
        <v>20.71</v>
      </c>
    </row>
    <row r="9" spans="1:9" ht="13.5">
      <c r="A9" s="569" t="s">
        <v>506</v>
      </c>
      <c r="B9" s="568" t="s">
        <v>507</v>
      </c>
      <c r="C9" s="15" t="s">
        <v>503</v>
      </c>
      <c r="D9" s="456">
        <v>11.33</v>
      </c>
      <c r="E9" s="457">
        <v>14.29</v>
      </c>
      <c r="F9" s="457">
        <v>16.1</v>
      </c>
      <c r="G9" s="457">
        <v>18.39</v>
      </c>
      <c r="H9" s="457">
        <v>19.68</v>
      </c>
      <c r="I9" s="457">
        <v>21.73</v>
      </c>
    </row>
    <row r="10" spans="1:9" ht="13.5">
      <c r="A10" s="569"/>
      <c r="B10" s="568"/>
      <c r="C10" s="15" t="s">
        <v>504</v>
      </c>
      <c r="D10" s="456">
        <v>12.89</v>
      </c>
      <c r="E10" s="457">
        <v>15.3</v>
      </c>
      <c r="F10" s="457">
        <v>17.36</v>
      </c>
      <c r="G10" s="457">
        <v>19.61</v>
      </c>
      <c r="H10" s="457">
        <v>22.05</v>
      </c>
      <c r="I10" s="457">
        <v>24.22</v>
      </c>
    </row>
    <row r="11" spans="1:9" ht="13.5">
      <c r="A11" s="569"/>
      <c r="B11" s="568"/>
      <c r="C11" s="15" t="s">
        <v>505</v>
      </c>
      <c r="D11" s="456">
        <v>12.58</v>
      </c>
      <c r="E11" s="457">
        <v>15.22</v>
      </c>
      <c r="F11" s="457">
        <v>16.76</v>
      </c>
      <c r="G11" s="457">
        <v>19.38</v>
      </c>
      <c r="H11" s="457">
        <v>21.84</v>
      </c>
      <c r="I11" s="457">
        <v>23.68</v>
      </c>
    </row>
    <row r="12" spans="1:9" ht="13.5">
      <c r="A12" s="569" t="s">
        <v>508</v>
      </c>
      <c r="B12" s="568" t="s">
        <v>494</v>
      </c>
      <c r="C12" s="15" t="s">
        <v>503</v>
      </c>
      <c r="D12" s="456">
        <v>25.86</v>
      </c>
      <c r="E12" s="457">
        <v>27.42</v>
      </c>
      <c r="F12" s="457">
        <v>29.04</v>
      </c>
      <c r="G12" s="457">
        <v>31.17</v>
      </c>
      <c r="H12" s="457">
        <v>33.2</v>
      </c>
      <c r="I12" s="457">
        <v>34.96</v>
      </c>
    </row>
    <row r="13" spans="1:9" ht="13.5">
      <c r="A13" s="569"/>
      <c r="B13" s="568"/>
      <c r="C13" s="15" t="s">
        <v>504</v>
      </c>
      <c r="D13" s="456">
        <v>26.66</v>
      </c>
      <c r="E13" s="457">
        <v>28.19</v>
      </c>
      <c r="F13" s="457">
        <v>30.41</v>
      </c>
      <c r="G13" s="457">
        <v>32.44</v>
      </c>
      <c r="H13" s="457">
        <v>35.83</v>
      </c>
      <c r="I13" s="457">
        <v>39.07</v>
      </c>
    </row>
    <row r="14" spans="1:9" ht="13.5">
      <c r="A14" s="569"/>
      <c r="B14" s="568"/>
      <c r="C14" s="15" t="s">
        <v>505</v>
      </c>
      <c r="D14" s="456">
        <v>25.82</v>
      </c>
      <c r="E14" s="457">
        <v>27.15</v>
      </c>
      <c r="F14" s="457">
        <v>30.2</v>
      </c>
      <c r="G14" s="457">
        <v>31.68</v>
      </c>
      <c r="H14" s="457">
        <v>34.21</v>
      </c>
      <c r="I14" s="457">
        <v>38.39</v>
      </c>
    </row>
    <row r="15" spans="1:9" ht="13.5">
      <c r="A15" s="570" t="s">
        <v>509</v>
      </c>
      <c r="B15" s="568" t="s">
        <v>507</v>
      </c>
      <c r="C15" s="15" t="s">
        <v>503</v>
      </c>
      <c r="D15" s="456">
        <v>27.58</v>
      </c>
      <c r="E15" s="457">
        <v>31.35</v>
      </c>
      <c r="F15" s="457">
        <v>35.23</v>
      </c>
      <c r="G15" s="457">
        <v>39.12</v>
      </c>
      <c r="H15" s="457">
        <v>42.49</v>
      </c>
      <c r="I15" s="457">
        <v>45.76</v>
      </c>
    </row>
    <row r="16" spans="1:9" ht="13.5">
      <c r="A16" s="570"/>
      <c r="B16" s="568"/>
      <c r="C16" s="15" t="s">
        <v>504</v>
      </c>
      <c r="D16" s="456">
        <v>29.14</v>
      </c>
      <c r="E16" s="457">
        <v>33.56</v>
      </c>
      <c r="F16" s="457">
        <v>37.36</v>
      </c>
      <c r="G16" s="457">
        <v>41.54</v>
      </c>
      <c r="H16" s="457">
        <v>45.65</v>
      </c>
      <c r="I16" s="457">
        <v>48.51</v>
      </c>
    </row>
    <row r="17" spans="1:9" ht="13.5">
      <c r="A17" s="570"/>
      <c r="B17" s="568"/>
      <c r="C17" s="15" t="s">
        <v>505</v>
      </c>
      <c r="D17" s="456">
        <v>28.71</v>
      </c>
      <c r="E17" s="457">
        <v>34.19</v>
      </c>
      <c r="F17" s="457">
        <v>37.66</v>
      </c>
      <c r="G17" s="457">
        <v>41.74</v>
      </c>
      <c r="H17" s="457">
        <v>44.25</v>
      </c>
      <c r="I17" s="457">
        <v>47.26</v>
      </c>
    </row>
    <row r="18" spans="1:9" ht="13.5">
      <c r="A18" s="570" t="s">
        <v>495</v>
      </c>
      <c r="B18" s="568" t="s">
        <v>507</v>
      </c>
      <c r="C18" s="15" t="s">
        <v>503</v>
      </c>
      <c r="D18" s="456">
        <v>18.22</v>
      </c>
      <c r="E18" s="457">
        <v>28.84</v>
      </c>
      <c r="F18" s="457">
        <v>37.54</v>
      </c>
      <c r="G18" s="457">
        <v>46.83</v>
      </c>
      <c r="H18" s="457">
        <v>54.4</v>
      </c>
      <c r="I18" s="457">
        <v>62.07</v>
      </c>
    </row>
    <row r="19" spans="1:9" ht="13.5">
      <c r="A19" s="570"/>
      <c r="B19" s="568"/>
      <c r="C19" s="15" t="s">
        <v>504</v>
      </c>
      <c r="D19" s="456">
        <v>21.19</v>
      </c>
      <c r="E19" s="457">
        <v>29.68</v>
      </c>
      <c r="F19" s="457">
        <v>38.84</v>
      </c>
      <c r="G19" s="457">
        <v>47.88</v>
      </c>
      <c r="H19" s="457">
        <v>57.66</v>
      </c>
      <c r="I19" s="457">
        <v>67.71</v>
      </c>
    </row>
    <row r="20" spans="1:9" ht="13.5">
      <c r="A20" s="570"/>
      <c r="B20" s="568"/>
      <c r="C20" s="15" t="s">
        <v>505</v>
      </c>
      <c r="D20" s="456">
        <v>19.95</v>
      </c>
      <c r="E20" s="457">
        <v>28.69</v>
      </c>
      <c r="F20" s="457">
        <v>35.68</v>
      </c>
      <c r="G20" s="457">
        <v>44.83</v>
      </c>
      <c r="H20" s="457">
        <v>53.69</v>
      </c>
      <c r="I20" s="457">
        <v>61.04</v>
      </c>
    </row>
    <row r="21" spans="1:9" ht="13.5">
      <c r="A21" s="569" t="s">
        <v>510</v>
      </c>
      <c r="B21" s="568" t="s">
        <v>511</v>
      </c>
      <c r="C21" s="15" t="s">
        <v>503</v>
      </c>
      <c r="D21" s="456">
        <v>11.53</v>
      </c>
      <c r="E21" s="457">
        <v>10.68</v>
      </c>
      <c r="F21" s="457">
        <v>10.12</v>
      </c>
      <c r="G21" s="457">
        <v>9.56</v>
      </c>
      <c r="H21" s="457">
        <v>9.28</v>
      </c>
      <c r="I21" s="457">
        <v>8.88</v>
      </c>
    </row>
    <row r="22" spans="1:9" ht="13.5">
      <c r="A22" s="569"/>
      <c r="B22" s="568"/>
      <c r="C22" s="15" t="s">
        <v>504</v>
      </c>
      <c r="D22" s="456">
        <v>11.1</v>
      </c>
      <c r="E22" s="457">
        <v>10.41</v>
      </c>
      <c r="F22" s="457">
        <v>9.87</v>
      </c>
      <c r="G22" s="457">
        <v>9.45</v>
      </c>
      <c r="H22" s="457">
        <v>9.03</v>
      </c>
      <c r="I22" s="457">
        <v>8.57</v>
      </c>
    </row>
    <row r="23" spans="1:9" ht="13.5">
      <c r="A23" s="569"/>
      <c r="B23" s="568"/>
      <c r="C23" s="15" t="s">
        <v>505</v>
      </c>
      <c r="D23" s="456">
        <v>11.18</v>
      </c>
      <c r="E23" s="457">
        <v>10.58</v>
      </c>
      <c r="F23" s="457">
        <v>9.9</v>
      </c>
      <c r="G23" s="457">
        <v>9.6</v>
      </c>
      <c r="H23" s="457">
        <v>9.13</v>
      </c>
      <c r="I23" s="457">
        <v>8.73</v>
      </c>
    </row>
    <row r="24" spans="1:9" ht="13.5">
      <c r="A24" s="569" t="s">
        <v>512</v>
      </c>
      <c r="B24" s="568" t="s">
        <v>494</v>
      </c>
      <c r="C24" s="15" t="s">
        <v>503</v>
      </c>
      <c r="D24" s="456">
        <v>115.33</v>
      </c>
      <c r="E24" s="457">
        <v>126.79</v>
      </c>
      <c r="F24" s="457">
        <v>136.14</v>
      </c>
      <c r="G24" s="457">
        <v>147.14</v>
      </c>
      <c r="H24" s="457">
        <v>154.54</v>
      </c>
      <c r="I24" s="457">
        <v>164.59</v>
      </c>
    </row>
    <row r="25" spans="1:9" ht="13.5">
      <c r="A25" s="569"/>
      <c r="B25" s="568"/>
      <c r="C25" s="15" t="s">
        <v>504</v>
      </c>
      <c r="D25" s="456">
        <v>119.26</v>
      </c>
      <c r="E25" s="457">
        <v>130.09</v>
      </c>
      <c r="F25" s="457">
        <v>140.5</v>
      </c>
      <c r="G25" s="457">
        <v>149.12</v>
      </c>
      <c r="H25" s="457">
        <v>161.41</v>
      </c>
      <c r="I25" s="457">
        <v>174.24</v>
      </c>
    </row>
    <row r="26" spans="1:9" ht="13.5">
      <c r="A26" s="557"/>
      <c r="B26" s="560"/>
      <c r="C26" s="47" t="s">
        <v>505</v>
      </c>
      <c r="D26" s="456">
        <v>118.53</v>
      </c>
      <c r="E26" s="457">
        <v>128.92</v>
      </c>
      <c r="F26" s="457">
        <v>140.68</v>
      </c>
      <c r="G26" s="457">
        <v>148.24</v>
      </c>
      <c r="H26" s="457">
        <v>159.17</v>
      </c>
      <c r="I26" s="457">
        <v>171.58</v>
      </c>
    </row>
    <row r="27" spans="1:9" ht="13.5">
      <c r="A27" s="569" t="s">
        <v>513</v>
      </c>
      <c r="B27" s="568" t="s">
        <v>496</v>
      </c>
      <c r="C27" s="15" t="s">
        <v>503</v>
      </c>
      <c r="D27" s="456">
        <v>8.81</v>
      </c>
      <c r="E27" s="457">
        <v>13.09</v>
      </c>
      <c r="F27" s="457">
        <v>16.67</v>
      </c>
      <c r="G27" s="457">
        <v>21.54</v>
      </c>
      <c r="H27" s="457">
        <v>25.48</v>
      </c>
      <c r="I27" s="457">
        <v>29.66</v>
      </c>
    </row>
    <row r="28" spans="1:9" ht="13.5">
      <c r="A28" s="569"/>
      <c r="B28" s="568"/>
      <c r="C28" s="15" t="s">
        <v>504</v>
      </c>
      <c r="D28" s="456">
        <v>9.61</v>
      </c>
      <c r="E28" s="457">
        <v>13.16</v>
      </c>
      <c r="F28" s="457">
        <v>16.79</v>
      </c>
      <c r="G28" s="457">
        <v>20.88</v>
      </c>
      <c r="H28" s="457">
        <v>24.94</v>
      </c>
      <c r="I28" s="457">
        <v>29.95</v>
      </c>
    </row>
    <row r="29" spans="1:9" ht="13.5">
      <c r="A29" s="569"/>
      <c r="B29" s="568"/>
      <c r="C29" s="14" t="s">
        <v>505</v>
      </c>
      <c r="D29" s="458">
        <v>9.22</v>
      </c>
      <c r="E29" s="459">
        <v>12.83</v>
      </c>
      <c r="F29" s="459">
        <v>16.24</v>
      </c>
      <c r="G29" s="459">
        <v>20.52</v>
      </c>
      <c r="H29" s="459">
        <v>23.97</v>
      </c>
      <c r="I29" s="459">
        <v>27.99</v>
      </c>
    </row>
    <row r="31" spans="1:9" ht="13.5" customHeight="1">
      <c r="A31" s="552" t="s">
        <v>576</v>
      </c>
      <c r="B31" s="553"/>
      <c r="C31" s="554"/>
      <c r="D31" s="566" t="s">
        <v>311</v>
      </c>
      <c r="E31" s="567"/>
      <c r="F31" s="567"/>
      <c r="G31" s="567"/>
      <c r="H31" s="567"/>
      <c r="I31" s="567"/>
    </row>
    <row r="32" spans="1:9" ht="13.5">
      <c r="A32" s="555"/>
      <c r="B32" s="555"/>
      <c r="C32" s="556"/>
      <c r="D32" s="96" t="s">
        <v>514</v>
      </c>
      <c r="E32" s="96" t="s">
        <v>515</v>
      </c>
      <c r="F32" s="96" t="s">
        <v>516</v>
      </c>
      <c r="G32" s="96" t="s">
        <v>517</v>
      </c>
      <c r="H32" s="96" t="s">
        <v>518</v>
      </c>
      <c r="I32" s="97" t="s">
        <v>519</v>
      </c>
    </row>
    <row r="33" spans="1:9" ht="13.5">
      <c r="A33" s="557" t="s">
        <v>42</v>
      </c>
      <c r="B33" s="560" t="s">
        <v>43</v>
      </c>
      <c r="C33" s="15" t="s">
        <v>40</v>
      </c>
      <c r="D33" s="424">
        <v>8.81</v>
      </c>
      <c r="E33" s="425">
        <v>10.34</v>
      </c>
      <c r="F33" s="425">
        <v>12.18</v>
      </c>
      <c r="G33" s="425">
        <v>14.13</v>
      </c>
      <c r="H33" s="425">
        <v>16.55</v>
      </c>
      <c r="I33" s="425">
        <v>19.72</v>
      </c>
    </row>
    <row r="34" spans="1:9" ht="13.5">
      <c r="A34" s="558"/>
      <c r="B34" s="561"/>
      <c r="C34" s="15" t="s">
        <v>44</v>
      </c>
      <c r="D34" s="426">
        <v>9.31</v>
      </c>
      <c r="E34" s="427">
        <v>11</v>
      </c>
      <c r="F34" s="427">
        <v>12.65</v>
      </c>
      <c r="G34" s="427">
        <v>14.73</v>
      </c>
      <c r="H34" s="427">
        <v>17.67</v>
      </c>
      <c r="I34" s="427">
        <v>20.75</v>
      </c>
    </row>
    <row r="35" spans="1:9" ht="13.5">
      <c r="A35" s="559"/>
      <c r="B35" s="562"/>
      <c r="C35" s="15" t="s">
        <v>41</v>
      </c>
      <c r="D35" s="428">
        <v>9.42</v>
      </c>
      <c r="E35" s="429">
        <v>10.72</v>
      </c>
      <c r="F35" s="429">
        <v>13.03</v>
      </c>
      <c r="G35" s="429">
        <v>14.6</v>
      </c>
      <c r="H35" s="429">
        <v>17.25</v>
      </c>
      <c r="I35" s="429">
        <v>20.15</v>
      </c>
    </row>
    <row r="36" spans="1:9" ht="13.5">
      <c r="A36" s="557" t="s">
        <v>45</v>
      </c>
      <c r="B36" s="560" t="s">
        <v>46</v>
      </c>
      <c r="C36" s="15" t="s">
        <v>40</v>
      </c>
      <c r="D36" s="428">
        <v>10.83</v>
      </c>
      <c r="E36" s="429">
        <v>13.3</v>
      </c>
      <c r="F36" s="429">
        <v>15</v>
      </c>
      <c r="G36" s="429">
        <v>16.61</v>
      </c>
      <c r="H36" s="429">
        <v>18.37</v>
      </c>
      <c r="I36" s="429">
        <v>19.79</v>
      </c>
    </row>
    <row r="37" spans="1:9" ht="13.5">
      <c r="A37" s="558"/>
      <c r="B37" s="561"/>
      <c r="C37" s="15" t="s">
        <v>44</v>
      </c>
      <c r="D37" s="430">
        <v>12.23</v>
      </c>
      <c r="E37" s="431">
        <v>14.73</v>
      </c>
      <c r="F37" s="431">
        <v>16.45</v>
      </c>
      <c r="G37" s="431">
        <v>18.22</v>
      </c>
      <c r="H37" s="431">
        <v>20.15</v>
      </c>
      <c r="I37" s="431">
        <v>21.82</v>
      </c>
    </row>
    <row r="38" spans="1:9" ht="13.5">
      <c r="A38" s="559"/>
      <c r="B38" s="562"/>
      <c r="C38" s="15" t="s">
        <v>41</v>
      </c>
      <c r="D38" s="432">
        <v>11.61</v>
      </c>
      <c r="E38" s="433">
        <v>14.25</v>
      </c>
      <c r="F38" s="433">
        <v>16.31</v>
      </c>
      <c r="G38" s="434">
        <v>17.63</v>
      </c>
      <c r="H38" s="435">
        <v>20.66</v>
      </c>
      <c r="I38" s="435">
        <v>21.82</v>
      </c>
    </row>
    <row r="39" spans="1:9" ht="13.5">
      <c r="A39" s="557" t="s">
        <v>47</v>
      </c>
      <c r="B39" s="560" t="s">
        <v>48</v>
      </c>
      <c r="C39" s="15" t="s">
        <v>40</v>
      </c>
      <c r="D39" s="428">
        <v>27.92</v>
      </c>
      <c r="E39" s="429">
        <v>29.69</v>
      </c>
      <c r="F39" s="429">
        <v>31.93</v>
      </c>
      <c r="G39" s="429">
        <v>34.04</v>
      </c>
      <c r="H39" s="429">
        <v>37.08</v>
      </c>
      <c r="I39" s="429">
        <v>39.85</v>
      </c>
    </row>
    <row r="40" spans="1:9" ht="13.5">
      <c r="A40" s="558"/>
      <c r="B40" s="561"/>
      <c r="C40" s="15" t="s">
        <v>44</v>
      </c>
      <c r="D40" s="436">
        <v>29.42</v>
      </c>
      <c r="E40" s="437">
        <v>31.83</v>
      </c>
      <c r="F40" s="437">
        <v>33.58</v>
      </c>
      <c r="G40" s="437">
        <v>36.26</v>
      </c>
      <c r="H40" s="437">
        <v>39.69</v>
      </c>
      <c r="I40" s="437">
        <v>43.66</v>
      </c>
    </row>
    <row r="41" spans="1:9" ht="13.5">
      <c r="A41" s="559"/>
      <c r="B41" s="562"/>
      <c r="C41" s="15" t="s">
        <v>41</v>
      </c>
      <c r="D41" s="432">
        <v>28.38</v>
      </c>
      <c r="E41" s="433">
        <v>30.22</v>
      </c>
      <c r="F41" s="433">
        <v>33.38</v>
      </c>
      <c r="G41" s="434">
        <v>35.21</v>
      </c>
      <c r="H41" s="434">
        <v>39</v>
      </c>
      <c r="I41" s="433">
        <v>41.78</v>
      </c>
    </row>
    <row r="42" spans="1:9" ht="13.5">
      <c r="A42" s="563" t="s">
        <v>49</v>
      </c>
      <c r="B42" s="560" t="s">
        <v>46</v>
      </c>
      <c r="C42" s="15" t="s">
        <v>40</v>
      </c>
      <c r="D42" s="428">
        <v>26.44</v>
      </c>
      <c r="E42" s="429">
        <v>29.62</v>
      </c>
      <c r="F42" s="429">
        <v>33.27</v>
      </c>
      <c r="G42" s="429">
        <v>36.88</v>
      </c>
      <c r="H42" s="429">
        <v>40.24</v>
      </c>
      <c r="I42" s="429">
        <v>42.98</v>
      </c>
    </row>
    <row r="43" spans="1:9" ht="13.5">
      <c r="A43" s="564"/>
      <c r="B43" s="561"/>
      <c r="C43" s="15" t="s">
        <v>44</v>
      </c>
      <c r="D43" s="438">
        <v>27.76</v>
      </c>
      <c r="E43" s="439">
        <v>32.12</v>
      </c>
      <c r="F43" s="439">
        <v>35.27</v>
      </c>
      <c r="G43" s="439">
        <v>39.46</v>
      </c>
      <c r="H43" s="439">
        <v>42.84</v>
      </c>
      <c r="I43" s="439">
        <v>45.45</v>
      </c>
    </row>
    <row r="44" spans="1:9" ht="13.5">
      <c r="A44" s="565"/>
      <c r="B44" s="562"/>
      <c r="C44" s="15" t="s">
        <v>41</v>
      </c>
      <c r="D44" s="432">
        <v>27.22</v>
      </c>
      <c r="E44" s="433">
        <v>32.7</v>
      </c>
      <c r="F44" s="433">
        <v>35.79</v>
      </c>
      <c r="G44" s="433">
        <v>38.36</v>
      </c>
      <c r="H44" s="433">
        <v>42.61</v>
      </c>
      <c r="I44" s="433">
        <v>44.19</v>
      </c>
    </row>
    <row r="45" spans="1:9" ht="13.5">
      <c r="A45" s="563" t="s">
        <v>50</v>
      </c>
      <c r="B45" s="560" t="s">
        <v>46</v>
      </c>
      <c r="C45" s="15" t="s">
        <v>40</v>
      </c>
      <c r="D45" s="428">
        <v>15.42</v>
      </c>
      <c r="E45" s="429">
        <v>22.08</v>
      </c>
      <c r="F45" s="429">
        <v>27.4</v>
      </c>
      <c r="G45" s="429">
        <v>34.96</v>
      </c>
      <c r="H45" s="429">
        <v>41.97</v>
      </c>
      <c r="I45" s="429">
        <v>48.8</v>
      </c>
    </row>
    <row r="46" spans="1:9" ht="13.5">
      <c r="A46" s="564"/>
      <c r="B46" s="561"/>
      <c r="C46" s="15" t="s">
        <v>44</v>
      </c>
      <c r="D46" s="440">
        <v>17.12</v>
      </c>
      <c r="E46" s="441">
        <v>23.32</v>
      </c>
      <c r="F46" s="441">
        <v>28.74</v>
      </c>
      <c r="G46" s="441">
        <v>37.87</v>
      </c>
      <c r="H46" s="441">
        <v>45.94</v>
      </c>
      <c r="I46" s="441">
        <v>53.65</v>
      </c>
    </row>
    <row r="47" spans="1:9" ht="13.5">
      <c r="A47" s="565"/>
      <c r="B47" s="562"/>
      <c r="C47" s="15" t="s">
        <v>41</v>
      </c>
      <c r="D47" s="432">
        <v>16.08</v>
      </c>
      <c r="E47" s="433">
        <v>21.64</v>
      </c>
      <c r="F47" s="433">
        <v>26.93</v>
      </c>
      <c r="G47" s="433">
        <v>33.72</v>
      </c>
      <c r="H47" s="433">
        <v>44.13</v>
      </c>
      <c r="I47" s="433">
        <v>47.56</v>
      </c>
    </row>
    <row r="48" spans="1:9" ht="13.5">
      <c r="A48" s="557" t="s">
        <v>51</v>
      </c>
      <c r="B48" s="560" t="s">
        <v>52</v>
      </c>
      <c r="C48" s="15" t="s">
        <v>40</v>
      </c>
      <c r="D48" s="428">
        <v>11.88</v>
      </c>
      <c r="E48" s="429">
        <v>10.98</v>
      </c>
      <c r="F48" s="429">
        <v>10.39</v>
      </c>
      <c r="G48" s="429">
        <v>9.89</v>
      </c>
      <c r="H48" s="429">
        <v>9.53</v>
      </c>
      <c r="I48" s="429">
        <v>9.18</v>
      </c>
    </row>
    <row r="49" spans="1:9" ht="13.5">
      <c r="A49" s="558"/>
      <c r="B49" s="561"/>
      <c r="C49" s="15" t="s">
        <v>44</v>
      </c>
      <c r="D49" s="442">
        <v>11.37</v>
      </c>
      <c r="E49" s="443">
        <v>10.67</v>
      </c>
      <c r="F49" s="443">
        <v>10.22</v>
      </c>
      <c r="G49" s="443">
        <v>9.72</v>
      </c>
      <c r="H49" s="443">
        <v>9.31</v>
      </c>
      <c r="I49" s="443">
        <v>8.91</v>
      </c>
    </row>
    <row r="50" spans="1:9" ht="13.5">
      <c r="A50" s="559"/>
      <c r="B50" s="562"/>
      <c r="C50" s="15" t="s">
        <v>41</v>
      </c>
      <c r="D50" s="432">
        <v>11.44</v>
      </c>
      <c r="E50" s="433">
        <v>10.92</v>
      </c>
      <c r="F50" s="433">
        <v>10.2</v>
      </c>
      <c r="G50" s="433">
        <v>9.93</v>
      </c>
      <c r="H50" s="433">
        <v>9.33</v>
      </c>
      <c r="I50" s="433">
        <v>8.98</v>
      </c>
    </row>
    <row r="51" spans="1:9" ht="13.5">
      <c r="A51" s="557" t="s">
        <v>53</v>
      </c>
      <c r="B51" s="560" t="s">
        <v>48</v>
      </c>
      <c r="C51" s="15" t="s">
        <v>40</v>
      </c>
      <c r="D51" s="428">
        <v>106.77</v>
      </c>
      <c r="E51" s="429">
        <v>118.84</v>
      </c>
      <c r="F51" s="429">
        <v>127.23</v>
      </c>
      <c r="G51" s="429">
        <v>138.05</v>
      </c>
      <c r="H51" s="429">
        <v>146.19</v>
      </c>
      <c r="I51" s="429">
        <v>155.77</v>
      </c>
    </row>
    <row r="52" spans="1:9" ht="13.5">
      <c r="A52" s="558"/>
      <c r="B52" s="561"/>
      <c r="C52" s="15" t="s">
        <v>44</v>
      </c>
      <c r="D52" s="444">
        <v>111.99</v>
      </c>
      <c r="E52" s="445">
        <v>122.84</v>
      </c>
      <c r="F52" s="445">
        <v>132.13</v>
      </c>
      <c r="G52" s="445">
        <v>142.18</v>
      </c>
      <c r="H52" s="445">
        <v>152.89</v>
      </c>
      <c r="I52" s="445">
        <v>163.19</v>
      </c>
    </row>
    <row r="53" spans="1:9" ht="13.5">
      <c r="A53" s="559"/>
      <c r="B53" s="562"/>
      <c r="C53" s="15" t="s">
        <v>41</v>
      </c>
      <c r="D53" s="428">
        <v>110.47</v>
      </c>
      <c r="E53" s="429">
        <v>121.66</v>
      </c>
      <c r="F53" s="429">
        <v>132.64</v>
      </c>
      <c r="G53" s="429">
        <v>138.52</v>
      </c>
      <c r="H53" s="429">
        <v>152.74</v>
      </c>
      <c r="I53" s="429">
        <v>159.76</v>
      </c>
    </row>
    <row r="54" spans="1:9" ht="13.5">
      <c r="A54" s="557" t="s">
        <v>54</v>
      </c>
      <c r="B54" s="560" t="s">
        <v>55</v>
      </c>
      <c r="C54" s="15" t="s">
        <v>40</v>
      </c>
      <c r="D54" s="428">
        <v>5.8</v>
      </c>
      <c r="E54" s="429">
        <v>7.91</v>
      </c>
      <c r="F54" s="429">
        <v>9.88</v>
      </c>
      <c r="G54" s="429">
        <v>12.37</v>
      </c>
      <c r="H54" s="429">
        <v>14.75</v>
      </c>
      <c r="I54" s="429">
        <v>17.54</v>
      </c>
    </row>
    <row r="55" spans="1:9" ht="13.5">
      <c r="A55" s="558"/>
      <c r="B55" s="561"/>
      <c r="C55" s="15" t="s">
        <v>44</v>
      </c>
      <c r="D55" s="446">
        <v>6.57</v>
      </c>
      <c r="E55" s="447">
        <v>8.52</v>
      </c>
      <c r="F55" s="447">
        <v>10.32</v>
      </c>
      <c r="G55" s="447">
        <v>12.62</v>
      </c>
      <c r="H55" s="447">
        <v>14.99</v>
      </c>
      <c r="I55" s="447">
        <v>17.13</v>
      </c>
    </row>
    <row r="56" spans="1:9" ht="13.5">
      <c r="A56" s="559"/>
      <c r="B56" s="562"/>
      <c r="C56" s="15" t="s">
        <v>41</v>
      </c>
      <c r="D56" s="448">
        <v>6.44</v>
      </c>
      <c r="E56" s="449">
        <v>8.13</v>
      </c>
      <c r="F56" s="449">
        <v>10.01</v>
      </c>
      <c r="G56" s="449">
        <v>11.92</v>
      </c>
      <c r="H56" s="449">
        <v>14.31</v>
      </c>
      <c r="I56" s="449">
        <v>16.6</v>
      </c>
    </row>
    <row r="57" spans="1:9" ht="16.5" customHeight="1">
      <c r="A57" s="87" t="s">
        <v>601</v>
      </c>
      <c r="B57" s="111"/>
      <c r="C57" s="111"/>
      <c r="D57" s="111"/>
      <c r="E57" s="111"/>
      <c r="F57" s="111"/>
      <c r="G57" s="17"/>
      <c r="H57" s="17"/>
      <c r="I57" s="396" t="s">
        <v>663</v>
      </c>
    </row>
  </sheetData>
  <sheetProtection/>
  <mergeCells count="37"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K71" sqref="K71"/>
    </sheetView>
  </sheetViews>
  <sheetFormatPr defaultColWidth="9.00390625" defaultRowHeight="13.5"/>
  <cols>
    <col min="1" max="1" width="17.375" style="94" customWidth="1"/>
    <col min="2" max="2" width="5.50390625" style="93" bestFit="1" customWidth="1"/>
    <col min="3" max="3" width="6.375" style="93" bestFit="1" customWidth="1"/>
    <col min="4" max="8" width="10.50390625" style="93" customWidth="1"/>
    <col min="9" max="9" width="10.50390625" style="94" customWidth="1"/>
    <col min="10" max="16384" width="9.00390625" style="52" customWidth="1"/>
  </cols>
  <sheetData>
    <row r="1" spans="1:9" ht="24">
      <c r="A1" s="572" t="s">
        <v>619</v>
      </c>
      <c r="B1" s="572"/>
      <c r="C1" s="572"/>
      <c r="D1" s="572"/>
      <c r="E1" s="572"/>
      <c r="F1" s="572"/>
      <c r="G1" s="572"/>
      <c r="H1" s="572"/>
      <c r="I1" s="572"/>
    </row>
    <row r="2" spans="1:9" ht="9" customHeight="1">
      <c r="A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60" t="s">
        <v>690</v>
      </c>
    </row>
    <row r="4" spans="1:9" ht="13.5" customHeight="1">
      <c r="A4" s="552" t="s">
        <v>525</v>
      </c>
      <c r="B4" s="553"/>
      <c r="C4" s="554"/>
      <c r="D4" s="566" t="s">
        <v>523</v>
      </c>
      <c r="E4" s="567"/>
      <c r="F4" s="571"/>
      <c r="G4" s="566" t="s">
        <v>524</v>
      </c>
      <c r="H4" s="567"/>
      <c r="I4" s="567"/>
    </row>
    <row r="5" spans="1:9" ht="13.5">
      <c r="A5" s="555"/>
      <c r="B5" s="555"/>
      <c r="C5" s="556"/>
      <c r="D5" s="96" t="s">
        <v>520</v>
      </c>
      <c r="E5" s="96" t="s">
        <v>521</v>
      </c>
      <c r="F5" s="96" t="s">
        <v>522</v>
      </c>
      <c r="G5" s="96" t="s">
        <v>520</v>
      </c>
      <c r="H5" s="96" t="s">
        <v>521</v>
      </c>
      <c r="I5" s="97" t="s">
        <v>522</v>
      </c>
    </row>
    <row r="6" spans="1:9" ht="13.5">
      <c r="A6" s="569" t="s">
        <v>273</v>
      </c>
      <c r="B6" s="568" t="s">
        <v>493</v>
      </c>
      <c r="C6" s="14" t="s">
        <v>274</v>
      </c>
      <c r="D6" s="397">
        <v>24.97</v>
      </c>
      <c r="E6" s="398">
        <v>30.58</v>
      </c>
      <c r="F6" s="398">
        <v>35.68</v>
      </c>
      <c r="G6" s="397">
        <v>22.07</v>
      </c>
      <c r="H6" s="398">
        <v>24.14</v>
      </c>
      <c r="I6" s="398">
        <v>25.96</v>
      </c>
    </row>
    <row r="7" spans="1:9" ht="13.5">
      <c r="A7" s="569"/>
      <c r="B7" s="568"/>
      <c r="C7" s="15" t="s">
        <v>275</v>
      </c>
      <c r="D7" s="399">
        <v>24.11</v>
      </c>
      <c r="E7" s="400">
        <v>30.19</v>
      </c>
      <c r="F7" s="400">
        <v>35.66</v>
      </c>
      <c r="G7" s="399">
        <v>21.97</v>
      </c>
      <c r="H7" s="400">
        <v>24.28</v>
      </c>
      <c r="I7" s="400">
        <v>26.14</v>
      </c>
    </row>
    <row r="8" spans="1:9" ht="13.5">
      <c r="A8" s="569"/>
      <c r="B8" s="568"/>
      <c r="C8" s="15" t="s">
        <v>276</v>
      </c>
      <c r="D8" s="401">
        <v>24.34</v>
      </c>
      <c r="E8" s="402">
        <v>30.63</v>
      </c>
      <c r="F8" s="402">
        <v>35.82</v>
      </c>
      <c r="G8" s="401">
        <v>21.74</v>
      </c>
      <c r="H8" s="403">
        <v>24.47</v>
      </c>
      <c r="I8" s="402">
        <v>26.53</v>
      </c>
    </row>
    <row r="9" spans="1:9" ht="13.5">
      <c r="A9" s="569" t="s">
        <v>277</v>
      </c>
      <c r="B9" s="568" t="s">
        <v>278</v>
      </c>
      <c r="C9" s="15" t="s">
        <v>274</v>
      </c>
      <c r="D9" s="404">
        <v>24.48</v>
      </c>
      <c r="E9" s="405">
        <v>27.8</v>
      </c>
      <c r="F9" s="405">
        <v>30.23</v>
      </c>
      <c r="G9" s="404">
        <v>21.07</v>
      </c>
      <c r="H9" s="405">
        <v>23.23</v>
      </c>
      <c r="I9" s="405">
        <v>24.55</v>
      </c>
    </row>
    <row r="10" spans="1:9" ht="13.5">
      <c r="A10" s="569"/>
      <c r="B10" s="568"/>
      <c r="C10" s="15" t="s">
        <v>275</v>
      </c>
      <c r="D10" s="406">
        <v>25.08</v>
      </c>
      <c r="E10" s="407">
        <v>29.36</v>
      </c>
      <c r="F10" s="407">
        <v>31.38</v>
      </c>
      <c r="G10" s="406">
        <v>22</v>
      </c>
      <c r="H10" s="407">
        <v>24.66</v>
      </c>
      <c r="I10" s="407">
        <v>26.05</v>
      </c>
    </row>
    <row r="11" spans="1:9" ht="13.5">
      <c r="A11" s="569"/>
      <c r="B11" s="568"/>
      <c r="C11" s="15" t="s">
        <v>276</v>
      </c>
      <c r="D11" s="401">
        <v>26</v>
      </c>
      <c r="E11" s="402">
        <v>31.63</v>
      </c>
      <c r="F11" s="402">
        <v>32.7</v>
      </c>
      <c r="G11" s="408">
        <v>23.26</v>
      </c>
      <c r="H11" s="405">
        <v>26.89</v>
      </c>
      <c r="I11" s="405">
        <v>28.11</v>
      </c>
    </row>
    <row r="12" spans="1:9" ht="13.5">
      <c r="A12" s="569" t="s">
        <v>279</v>
      </c>
      <c r="B12" s="568" t="s">
        <v>494</v>
      </c>
      <c r="C12" s="15" t="s">
        <v>274</v>
      </c>
      <c r="D12" s="404">
        <v>39.75</v>
      </c>
      <c r="E12" s="405">
        <v>44.58</v>
      </c>
      <c r="F12" s="405">
        <v>48</v>
      </c>
      <c r="G12" s="404">
        <v>43.02</v>
      </c>
      <c r="H12" s="405">
        <v>45.79</v>
      </c>
      <c r="I12" s="405">
        <v>47.49</v>
      </c>
    </row>
    <row r="13" spans="1:9" ht="13.5">
      <c r="A13" s="569"/>
      <c r="B13" s="568"/>
      <c r="C13" s="15" t="s">
        <v>275</v>
      </c>
      <c r="D13" s="409">
        <v>41.78</v>
      </c>
      <c r="E13" s="410">
        <v>47.83</v>
      </c>
      <c r="F13" s="410">
        <v>51.17</v>
      </c>
      <c r="G13" s="409">
        <v>46.09</v>
      </c>
      <c r="H13" s="410">
        <v>48.51</v>
      </c>
      <c r="I13" s="410">
        <v>50.92</v>
      </c>
    </row>
    <row r="14" spans="1:9" ht="13.5">
      <c r="A14" s="569"/>
      <c r="B14" s="568"/>
      <c r="C14" s="15" t="s">
        <v>276</v>
      </c>
      <c r="D14" s="401">
        <v>40.91</v>
      </c>
      <c r="E14" s="402">
        <v>45.09</v>
      </c>
      <c r="F14" s="402">
        <v>49.05</v>
      </c>
      <c r="G14" s="408">
        <v>45.38</v>
      </c>
      <c r="H14" s="403">
        <v>47.11</v>
      </c>
      <c r="I14" s="402">
        <v>49.47</v>
      </c>
    </row>
    <row r="15" spans="1:9" ht="13.5">
      <c r="A15" s="570" t="s">
        <v>280</v>
      </c>
      <c r="B15" s="568" t="s">
        <v>278</v>
      </c>
      <c r="C15" s="15" t="s">
        <v>274</v>
      </c>
      <c r="D15" s="404">
        <v>49.71</v>
      </c>
      <c r="E15" s="405">
        <v>52.92</v>
      </c>
      <c r="F15" s="405">
        <v>55.65</v>
      </c>
      <c r="G15" s="404">
        <v>45.1</v>
      </c>
      <c r="H15" s="405">
        <v>47.01</v>
      </c>
      <c r="I15" s="405">
        <v>47.97</v>
      </c>
    </row>
    <row r="16" spans="1:9" ht="13.5">
      <c r="A16" s="570"/>
      <c r="B16" s="568"/>
      <c r="C16" s="15" t="s">
        <v>275</v>
      </c>
      <c r="D16" s="411">
        <v>49.69</v>
      </c>
      <c r="E16" s="412">
        <v>53.59</v>
      </c>
      <c r="F16" s="412">
        <v>55.9</v>
      </c>
      <c r="G16" s="411">
        <v>45.67</v>
      </c>
      <c r="H16" s="412">
        <v>47.1</v>
      </c>
      <c r="I16" s="412">
        <v>47.9</v>
      </c>
    </row>
    <row r="17" spans="1:9" ht="13.5">
      <c r="A17" s="570"/>
      <c r="B17" s="568"/>
      <c r="C17" s="15" t="s">
        <v>276</v>
      </c>
      <c r="D17" s="401">
        <v>49.88</v>
      </c>
      <c r="E17" s="402">
        <v>54.23</v>
      </c>
      <c r="F17" s="402">
        <v>55.95</v>
      </c>
      <c r="G17" s="401">
        <v>45.38</v>
      </c>
      <c r="H17" s="402">
        <v>47.36</v>
      </c>
      <c r="I17" s="402">
        <v>48.59</v>
      </c>
    </row>
    <row r="18" spans="1:9" ht="13.5">
      <c r="A18" s="570" t="s">
        <v>495</v>
      </c>
      <c r="B18" s="568" t="s">
        <v>278</v>
      </c>
      <c r="C18" s="15" t="s">
        <v>274</v>
      </c>
      <c r="D18" s="404">
        <v>72.63</v>
      </c>
      <c r="E18" s="405">
        <v>90.02</v>
      </c>
      <c r="F18" s="405">
        <v>96.22</v>
      </c>
      <c r="G18" s="404">
        <v>53.65</v>
      </c>
      <c r="H18" s="405">
        <v>62.21</v>
      </c>
      <c r="I18" s="405">
        <v>60.66</v>
      </c>
    </row>
    <row r="19" spans="1:9" ht="13.5">
      <c r="A19" s="570"/>
      <c r="B19" s="568"/>
      <c r="C19" s="15" t="s">
        <v>275</v>
      </c>
      <c r="D19" s="413">
        <v>70.68</v>
      </c>
      <c r="E19" s="414">
        <v>90.04</v>
      </c>
      <c r="F19" s="414">
        <v>95.89</v>
      </c>
      <c r="G19" s="413">
        <v>53.48</v>
      </c>
      <c r="H19" s="414">
        <v>62.17</v>
      </c>
      <c r="I19" s="414">
        <v>61.62</v>
      </c>
    </row>
    <row r="20" spans="1:9" ht="13.5">
      <c r="A20" s="570"/>
      <c r="B20" s="568"/>
      <c r="C20" s="15" t="s">
        <v>276</v>
      </c>
      <c r="D20" s="401">
        <v>68.98</v>
      </c>
      <c r="E20" s="402">
        <v>91.6</v>
      </c>
      <c r="F20" s="402">
        <v>95.2</v>
      </c>
      <c r="G20" s="401">
        <v>54.33</v>
      </c>
      <c r="H20" s="402">
        <v>62.08</v>
      </c>
      <c r="I20" s="402">
        <v>61.68</v>
      </c>
    </row>
    <row r="21" spans="1:9" ht="13.5">
      <c r="A21" s="569" t="s">
        <v>281</v>
      </c>
      <c r="B21" s="568" t="s">
        <v>282</v>
      </c>
      <c r="C21" s="15" t="s">
        <v>274</v>
      </c>
      <c r="D21" s="404">
        <v>8.44</v>
      </c>
      <c r="E21" s="405">
        <v>7.83</v>
      </c>
      <c r="F21" s="405">
        <v>7.47</v>
      </c>
      <c r="G21" s="404">
        <v>8.98</v>
      </c>
      <c r="H21" s="405">
        <v>8.72</v>
      </c>
      <c r="I21" s="405">
        <v>8.67</v>
      </c>
    </row>
    <row r="22" spans="1:9" ht="13.5">
      <c r="A22" s="569"/>
      <c r="B22" s="568"/>
      <c r="C22" s="15" t="s">
        <v>275</v>
      </c>
      <c r="D22" s="415">
        <v>8.44</v>
      </c>
      <c r="E22" s="416">
        <v>7.79</v>
      </c>
      <c r="F22" s="416">
        <v>7.4</v>
      </c>
      <c r="G22" s="415">
        <v>8.97</v>
      </c>
      <c r="H22" s="416">
        <v>8.67</v>
      </c>
      <c r="I22" s="416">
        <v>8.56</v>
      </c>
    </row>
    <row r="23" spans="1:9" ht="13.5">
      <c r="A23" s="569"/>
      <c r="B23" s="568"/>
      <c r="C23" s="15" t="s">
        <v>276</v>
      </c>
      <c r="D23" s="401">
        <v>8.52</v>
      </c>
      <c r="E23" s="402">
        <v>7.76</v>
      </c>
      <c r="F23" s="402">
        <v>7.32</v>
      </c>
      <c r="G23" s="401">
        <v>8.95</v>
      </c>
      <c r="H23" s="402">
        <v>8.68</v>
      </c>
      <c r="I23" s="402">
        <v>8.54</v>
      </c>
    </row>
    <row r="24" spans="1:9" ht="13.5">
      <c r="A24" s="569" t="s">
        <v>283</v>
      </c>
      <c r="B24" s="568" t="s">
        <v>494</v>
      </c>
      <c r="C24" s="15" t="s">
        <v>274</v>
      </c>
      <c r="D24" s="404">
        <v>182.75</v>
      </c>
      <c r="E24" s="405">
        <v>201.2</v>
      </c>
      <c r="F24" s="405">
        <v>214.53</v>
      </c>
      <c r="G24" s="404">
        <v>166.59</v>
      </c>
      <c r="H24" s="405">
        <v>172.13</v>
      </c>
      <c r="I24" s="405">
        <v>175.4</v>
      </c>
    </row>
    <row r="25" spans="1:9" ht="13.5">
      <c r="A25" s="569"/>
      <c r="B25" s="568"/>
      <c r="C25" s="15" t="s">
        <v>275</v>
      </c>
      <c r="D25" s="417">
        <v>180.18</v>
      </c>
      <c r="E25" s="418">
        <v>201.17</v>
      </c>
      <c r="F25" s="418">
        <v>215.36</v>
      </c>
      <c r="G25" s="417">
        <v>164.75</v>
      </c>
      <c r="H25" s="418">
        <v>173.09</v>
      </c>
      <c r="I25" s="418">
        <v>176.77</v>
      </c>
    </row>
    <row r="26" spans="1:9" ht="13.5">
      <c r="A26" s="557"/>
      <c r="B26" s="560"/>
      <c r="C26" s="47" t="s">
        <v>276</v>
      </c>
      <c r="D26" s="401">
        <v>178.22</v>
      </c>
      <c r="E26" s="402">
        <v>197.06</v>
      </c>
      <c r="F26" s="402">
        <v>212.02</v>
      </c>
      <c r="G26" s="401">
        <v>163.88</v>
      </c>
      <c r="H26" s="402">
        <v>171.27</v>
      </c>
      <c r="I26" s="402">
        <v>173.87</v>
      </c>
    </row>
    <row r="27" spans="1:9" ht="13.5">
      <c r="A27" s="569" t="s">
        <v>284</v>
      </c>
      <c r="B27" s="568" t="s">
        <v>496</v>
      </c>
      <c r="C27" s="15" t="s">
        <v>274</v>
      </c>
      <c r="D27" s="404">
        <v>19.39</v>
      </c>
      <c r="E27" s="405">
        <v>22.08</v>
      </c>
      <c r="F27" s="405">
        <v>24.88</v>
      </c>
      <c r="G27" s="404">
        <v>12.61</v>
      </c>
      <c r="H27" s="405">
        <v>14.01</v>
      </c>
      <c r="I27" s="405">
        <v>15.02</v>
      </c>
    </row>
    <row r="28" spans="1:9" ht="13.5">
      <c r="A28" s="569"/>
      <c r="B28" s="568"/>
      <c r="C28" s="15" t="s">
        <v>275</v>
      </c>
      <c r="D28" s="419">
        <v>18.09</v>
      </c>
      <c r="E28" s="420">
        <v>21.7</v>
      </c>
      <c r="F28" s="420">
        <v>24.4</v>
      </c>
      <c r="G28" s="419">
        <v>11.74</v>
      </c>
      <c r="H28" s="420">
        <v>13.37</v>
      </c>
      <c r="I28" s="420">
        <v>14.67</v>
      </c>
    </row>
    <row r="29" spans="1:9" ht="13.5">
      <c r="A29" s="569"/>
      <c r="B29" s="568"/>
      <c r="C29" s="14" t="s">
        <v>276</v>
      </c>
      <c r="D29" s="421">
        <v>16.89</v>
      </c>
      <c r="E29" s="422">
        <v>20.5</v>
      </c>
      <c r="F29" s="422">
        <v>22.45</v>
      </c>
      <c r="G29" s="421">
        <v>11.19</v>
      </c>
      <c r="H29" s="422">
        <v>12.48</v>
      </c>
      <c r="I29" s="422">
        <v>14.06</v>
      </c>
    </row>
    <row r="30" spans="1:9" ht="16.5" customHeight="1">
      <c r="A30" s="87" t="s">
        <v>601</v>
      </c>
      <c r="B30" s="87"/>
      <c r="C30" s="87"/>
      <c r="D30" s="87"/>
      <c r="E30" s="87"/>
      <c r="F30" s="35"/>
      <c r="G30" s="95"/>
      <c r="H30" s="95"/>
      <c r="I30" s="423" t="s">
        <v>565</v>
      </c>
    </row>
  </sheetData>
  <sheetProtection/>
  <mergeCells count="20">
    <mergeCell ref="A1:I1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  <mergeCell ref="D4:F4"/>
    <mergeCell ref="B21:B23"/>
    <mergeCell ref="G4:I4"/>
    <mergeCell ref="A4:C5"/>
    <mergeCell ref="A24:A26"/>
    <mergeCell ref="A6:A8"/>
    <mergeCell ref="B6:B8"/>
    <mergeCell ref="A9:A11"/>
    <mergeCell ref="B9:B11"/>
    <mergeCell ref="B24:B26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K71" sqref="K71"/>
    </sheetView>
  </sheetViews>
  <sheetFormatPr defaultColWidth="9.00390625" defaultRowHeight="13.5"/>
  <cols>
    <col min="1" max="1" width="13.625" style="179" customWidth="1"/>
    <col min="2" max="2" width="9.625" style="179" customWidth="1"/>
    <col min="3" max="8" width="11.50390625" style="179" customWidth="1"/>
    <col min="9" max="16384" width="9.00390625" style="179" customWidth="1"/>
  </cols>
  <sheetData>
    <row r="1" spans="1:8" ht="22.5" customHeight="1">
      <c r="A1" s="546" t="s">
        <v>620</v>
      </c>
      <c r="B1" s="546"/>
      <c r="C1" s="546"/>
      <c r="D1" s="546"/>
      <c r="E1" s="546"/>
      <c r="F1" s="546"/>
      <c r="G1" s="546"/>
      <c r="H1" s="546"/>
    </row>
    <row r="2" s="93" customFormat="1" ht="9" customHeight="1"/>
    <row r="3" ht="16.5" customHeight="1">
      <c r="A3" s="179" t="s">
        <v>599</v>
      </c>
    </row>
    <row r="4" spans="1:8" ht="13.5" customHeight="1">
      <c r="A4" s="576" t="s">
        <v>668</v>
      </c>
      <c r="B4" s="578" t="s">
        <v>312</v>
      </c>
      <c r="C4" s="578" t="s">
        <v>313</v>
      </c>
      <c r="D4" s="578"/>
      <c r="E4" s="578"/>
      <c r="F4" s="578"/>
      <c r="G4" s="578"/>
      <c r="H4" s="580"/>
    </row>
    <row r="5" spans="1:8" ht="13.5" customHeight="1">
      <c r="A5" s="577"/>
      <c r="B5" s="579"/>
      <c r="C5" s="5" t="s">
        <v>314</v>
      </c>
      <c r="D5" s="4" t="s">
        <v>315</v>
      </c>
      <c r="E5" s="4" t="s">
        <v>316</v>
      </c>
      <c r="F5" s="4" t="s">
        <v>317</v>
      </c>
      <c r="G5" s="4" t="s">
        <v>318</v>
      </c>
      <c r="H5" s="6" t="s">
        <v>319</v>
      </c>
    </row>
    <row r="6" spans="1:8" ht="11.25" customHeight="1">
      <c r="A6" s="70"/>
      <c r="B6" s="180" t="s">
        <v>669</v>
      </c>
      <c r="C6" s="7">
        <f aca="true" t="shared" si="0" ref="C6:C69">SUM(D6:H6)</f>
        <v>94257</v>
      </c>
      <c r="D6" s="8">
        <v>10151</v>
      </c>
      <c r="E6" s="8">
        <v>60312</v>
      </c>
      <c r="F6" s="8">
        <v>17497</v>
      </c>
      <c r="G6" s="8">
        <v>6297</v>
      </c>
      <c r="H6" s="8" t="s">
        <v>453</v>
      </c>
    </row>
    <row r="7" spans="1:8" ht="11.25" customHeight="1">
      <c r="A7" s="573" t="s">
        <v>320</v>
      </c>
      <c r="B7" s="180">
        <v>21</v>
      </c>
      <c r="C7" s="7">
        <f t="shared" si="0"/>
        <v>95686</v>
      </c>
      <c r="D7" s="8">
        <v>12037</v>
      </c>
      <c r="E7" s="8">
        <v>60003</v>
      </c>
      <c r="F7" s="8">
        <v>16086</v>
      </c>
      <c r="G7" s="8">
        <v>7560</v>
      </c>
      <c r="H7" s="8" t="s">
        <v>453</v>
      </c>
    </row>
    <row r="8" spans="1:8" ht="11.25" customHeight="1">
      <c r="A8" s="574"/>
      <c r="B8" s="180">
        <v>22</v>
      </c>
      <c r="C8" s="7">
        <f t="shared" si="0"/>
        <v>97949</v>
      </c>
      <c r="D8" s="8">
        <v>10685</v>
      </c>
      <c r="E8" s="8">
        <v>62568</v>
      </c>
      <c r="F8" s="8">
        <v>18822</v>
      </c>
      <c r="G8" s="8">
        <v>5874</v>
      </c>
      <c r="H8" s="8" t="s">
        <v>453</v>
      </c>
    </row>
    <row r="9" spans="1:8" ht="11.25" customHeight="1">
      <c r="A9" s="574"/>
      <c r="B9" s="180">
        <v>23</v>
      </c>
      <c r="C9" s="7">
        <f t="shared" si="0"/>
        <v>96731</v>
      </c>
      <c r="D9" s="8">
        <v>11544</v>
      </c>
      <c r="E9" s="8">
        <v>63887</v>
      </c>
      <c r="F9" s="8">
        <v>16066</v>
      </c>
      <c r="G9" s="8">
        <v>5234</v>
      </c>
      <c r="H9" s="8" t="s">
        <v>453</v>
      </c>
    </row>
    <row r="10" spans="1:8" ht="11.25" customHeight="1">
      <c r="A10" s="19"/>
      <c r="B10" s="393">
        <v>24</v>
      </c>
      <c r="C10" s="394">
        <f t="shared" si="0"/>
        <v>105188</v>
      </c>
      <c r="D10" s="395">
        <v>11425</v>
      </c>
      <c r="E10" s="395">
        <v>64515</v>
      </c>
      <c r="F10" s="395">
        <v>18655</v>
      </c>
      <c r="G10" s="395">
        <v>10593</v>
      </c>
      <c r="H10" s="395" t="s">
        <v>453</v>
      </c>
    </row>
    <row r="11" spans="1:8" ht="11.25" customHeight="1">
      <c r="A11" s="70"/>
      <c r="B11" s="180" t="s">
        <v>669</v>
      </c>
      <c r="C11" s="7">
        <f t="shared" si="0"/>
        <v>19234</v>
      </c>
      <c r="D11" s="8">
        <v>1084</v>
      </c>
      <c r="E11" s="8">
        <v>13760</v>
      </c>
      <c r="F11" s="8">
        <v>2505</v>
      </c>
      <c r="G11" s="8">
        <v>912</v>
      </c>
      <c r="H11" s="8">
        <v>973</v>
      </c>
    </row>
    <row r="12" spans="1:8" ht="11.25" customHeight="1">
      <c r="A12" s="573" t="s">
        <v>321</v>
      </c>
      <c r="B12" s="180">
        <v>21</v>
      </c>
      <c r="C12" s="7">
        <f t="shared" si="0"/>
        <v>22070</v>
      </c>
      <c r="D12" s="8">
        <v>2010</v>
      </c>
      <c r="E12" s="8">
        <v>12215</v>
      </c>
      <c r="F12" s="8">
        <v>5706</v>
      </c>
      <c r="G12" s="8">
        <v>1109</v>
      </c>
      <c r="H12" s="8">
        <v>1030</v>
      </c>
    </row>
    <row r="13" spans="1:8" ht="11.25" customHeight="1">
      <c r="A13" s="574"/>
      <c r="B13" s="180">
        <v>22</v>
      </c>
      <c r="C13" s="7">
        <f t="shared" si="0"/>
        <v>17308</v>
      </c>
      <c r="D13" s="8">
        <v>278</v>
      </c>
      <c r="E13" s="8">
        <v>12479</v>
      </c>
      <c r="F13" s="8">
        <v>2592</v>
      </c>
      <c r="G13" s="8">
        <v>933</v>
      </c>
      <c r="H13" s="8">
        <v>1026</v>
      </c>
    </row>
    <row r="14" spans="1:8" ht="11.25" customHeight="1">
      <c r="A14" s="574"/>
      <c r="B14" s="180">
        <v>23</v>
      </c>
      <c r="C14" s="7">
        <f t="shared" si="0"/>
        <v>18496</v>
      </c>
      <c r="D14" s="8">
        <v>332</v>
      </c>
      <c r="E14" s="8">
        <v>12334</v>
      </c>
      <c r="F14" s="8">
        <v>2352</v>
      </c>
      <c r="G14" s="8">
        <v>2361</v>
      </c>
      <c r="H14" s="8">
        <v>1117</v>
      </c>
    </row>
    <row r="15" spans="1:8" ht="11.25" customHeight="1">
      <c r="A15" s="19"/>
      <c r="B15" s="393">
        <v>24</v>
      </c>
      <c r="C15" s="394">
        <f t="shared" si="0"/>
        <v>21081</v>
      </c>
      <c r="D15" s="395">
        <v>2052</v>
      </c>
      <c r="E15" s="395">
        <v>12567</v>
      </c>
      <c r="F15" s="395">
        <v>4838</v>
      </c>
      <c r="G15" s="395">
        <v>454</v>
      </c>
      <c r="H15" s="395">
        <v>1170</v>
      </c>
    </row>
    <row r="16" spans="1:8" ht="11.25" customHeight="1">
      <c r="A16" s="70"/>
      <c r="B16" s="180" t="s">
        <v>669</v>
      </c>
      <c r="C16" s="7">
        <f t="shared" si="0"/>
        <v>6304</v>
      </c>
      <c r="D16" s="8">
        <v>159</v>
      </c>
      <c r="E16" s="8">
        <v>3004</v>
      </c>
      <c r="F16" s="8">
        <v>2326</v>
      </c>
      <c r="G16" s="8">
        <v>582</v>
      </c>
      <c r="H16" s="8">
        <v>233</v>
      </c>
    </row>
    <row r="17" spans="1:8" ht="11.25" customHeight="1">
      <c r="A17" s="573" t="s">
        <v>323</v>
      </c>
      <c r="B17" s="180">
        <v>21</v>
      </c>
      <c r="C17" s="7">
        <f t="shared" si="0"/>
        <v>5905</v>
      </c>
      <c r="D17" s="8">
        <v>89</v>
      </c>
      <c r="E17" s="8">
        <v>3039</v>
      </c>
      <c r="F17" s="8">
        <v>1942</v>
      </c>
      <c r="G17" s="8">
        <v>527</v>
      </c>
      <c r="H17" s="8">
        <v>308</v>
      </c>
    </row>
    <row r="18" spans="1:8" ht="11.25" customHeight="1">
      <c r="A18" s="575"/>
      <c r="B18" s="180">
        <v>22</v>
      </c>
      <c r="C18" s="7">
        <f t="shared" si="0"/>
        <v>5558</v>
      </c>
      <c r="D18" s="8">
        <v>68</v>
      </c>
      <c r="E18" s="8">
        <v>2809</v>
      </c>
      <c r="F18" s="8">
        <v>1997</v>
      </c>
      <c r="G18" s="8">
        <v>314</v>
      </c>
      <c r="H18" s="8">
        <v>370</v>
      </c>
    </row>
    <row r="19" spans="1:8" ht="11.25" customHeight="1">
      <c r="A19" s="573"/>
      <c r="B19" s="180">
        <v>23</v>
      </c>
      <c r="C19" s="7">
        <f t="shared" si="0"/>
        <v>6187</v>
      </c>
      <c r="D19" s="8">
        <v>188</v>
      </c>
      <c r="E19" s="8">
        <v>3153</v>
      </c>
      <c r="F19" s="8">
        <v>1862</v>
      </c>
      <c r="G19" s="8">
        <v>461</v>
      </c>
      <c r="H19" s="8">
        <v>523</v>
      </c>
    </row>
    <row r="20" spans="1:8" ht="11.25" customHeight="1">
      <c r="A20" s="19"/>
      <c r="B20" s="393">
        <v>24</v>
      </c>
      <c r="C20" s="394">
        <f t="shared" si="0"/>
        <v>6157</v>
      </c>
      <c r="D20" s="395">
        <v>312</v>
      </c>
      <c r="E20" s="395">
        <v>3360</v>
      </c>
      <c r="F20" s="395">
        <v>1751</v>
      </c>
      <c r="G20" s="395">
        <v>7</v>
      </c>
      <c r="H20" s="395">
        <v>727</v>
      </c>
    </row>
    <row r="21" spans="1:8" ht="11.25" customHeight="1">
      <c r="A21" s="70"/>
      <c r="B21" s="180" t="s">
        <v>669</v>
      </c>
      <c r="C21" s="7">
        <f t="shared" si="0"/>
        <v>11566</v>
      </c>
      <c r="D21" s="8">
        <v>199</v>
      </c>
      <c r="E21" s="8">
        <v>9188</v>
      </c>
      <c r="F21" s="8">
        <v>522</v>
      </c>
      <c r="G21" s="8">
        <v>1205</v>
      </c>
      <c r="H21" s="8">
        <v>452</v>
      </c>
    </row>
    <row r="22" spans="1:8" ht="11.25" customHeight="1">
      <c r="A22" s="573" t="s">
        <v>322</v>
      </c>
      <c r="B22" s="180">
        <v>21</v>
      </c>
      <c r="C22" s="7">
        <f t="shared" si="0"/>
        <v>13712</v>
      </c>
      <c r="D22" s="8">
        <v>250</v>
      </c>
      <c r="E22" s="8">
        <v>10513</v>
      </c>
      <c r="F22" s="8">
        <v>822</v>
      </c>
      <c r="G22" s="8">
        <v>1528</v>
      </c>
      <c r="H22" s="8">
        <v>599</v>
      </c>
    </row>
    <row r="23" spans="1:8" ht="11.25" customHeight="1">
      <c r="A23" s="574"/>
      <c r="B23" s="180">
        <v>22</v>
      </c>
      <c r="C23" s="7">
        <f t="shared" si="0"/>
        <v>13934</v>
      </c>
      <c r="D23" s="8">
        <v>579</v>
      </c>
      <c r="E23" s="8">
        <v>10292</v>
      </c>
      <c r="F23" s="8">
        <v>693</v>
      </c>
      <c r="G23" s="8">
        <v>1672</v>
      </c>
      <c r="H23" s="8">
        <v>698</v>
      </c>
    </row>
    <row r="24" spans="1:8" ht="11.25" customHeight="1">
      <c r="A24" s="574"/>
      <c r="B24" s="180">
        <v>23</v>
      </c>
      <c r="C24" s="7">
        <f t="shared" si="0"/>
        <v>15573</v>
      </c>
      <c r="D24" s="8">
        <v>392</v>
      </c>
      <c r="E24" s="8">
        <v>11375</v>
      </c>
      <c r="F24" s="8">
        <v>899</v>
      </c>
      <c r="G24" s="8">
        <v>1981</v>
      </c>
      <c r="H24" s="8">
        <v>926</v>
      </c>
    </row>
    <row r="25" spans="1:8" ht="11.25" customHeight="1">
      <c r="A25" s="19"/>
      <c r="B25" s="393">
        <v>24</v>
      </c>
      <c r="C25" s="394">
        <f t="shared" si="0"/>
        <v>16368</v>
      </c>
      <c r="D25" s="395">
        <v>406</v>
      </c>
      <c r="E25" s="395">
        <v>11489</v>
      </c>
      <c r="F25" s="395">
        <v>2996</v>
      </c>
      <c r="G25" s="395">
        <v>307</v>
      </c>
      <c r="H25" s="395">
        <v>1170</v>
      </c>
    </row>
    <row r="26" spans="1:8" ht="11.25" customHeight="1">
      <c r="A26" s="70"/>
      <c r="B26" s="180" t="s">
        <v>669</v>
      </c>
      <c r="C26" s="7">
        <f t="shared" si="0"/>
        <v>27569</v>
      </c>
      <c r="D26" s="8">
        <v>439</v>
      </c>
      <c r="E26" s="8">
        <v>19170</v>
      </c>
      <c r="F26" s="8">
        <v>5122</v>
      </c>
      <c r="G26" s="8">
        <v>914</v>
      </c>
      <c r="H26" s="8">
        <v>1924</v>
      </c>
    </row>
    <row r="27" spans="1:8" ht="11.25" customHeight="1">
      <c r="A27" s="573" t="s">
        <v>324</v>
      </c>
      <c r="B27" s="180">
        <v>21</v>
      </c>
      <c r="C27" s="7">
        <f t="shared" si="0"/>
        <v>28459</v>
      </c>
      <c r="D27" s="8">
        <v>439</v>
      </c>
      <c r="E27" s="8">
        <v>19431</v>
      </c>
      <c r="F27" s="8">
        <v>4850</v>
      </c>
      <c r="G27" s="8">
        <v>1142</v>
      </c>
      <c r="H27" s="8">
        <v>2597</v>
      </c>
    </row>
    <row r="28" spans="1:8" ht="11.25" customHeight="1">
      <c r="A28" s="574"/>
      <c r="B28" s="180">
        <v>22</v>
      </c>
      <c r="C28" s="7">
        <f t="shared" si="0"/>
        <v>29636</v>
      </c>
      <c r="D28" s="8">
        <v>440</v>
      </c>
      <c r="E28" s="8">
        <v>19588</v>
      </c>
      <c r="F28" s="8">
        <v>5684</v>
      </c>
      <c r="G28" s="8">
        <v>1177</v>
      </c>
      <c r="H28" s="8">
        <v>2747</v>
      </c>
    </row>
    <row r="29" spans="1:8" ht="11.25" customHeight="1">
      <c r="A29" s="574"/>
      <c r="B29" s="180">
        <v>23</v>
      </c>
      <c r="C29" s="7">
        <f t="shared" si="0"/>
        <v>28801</v>
      </c>
      <c r="D29" s="8">
        <v>423</v>
      </c>
      <c r="E29" s="8">
        <v>19436</v>
      </c>
      <c r="F29" s="8">
        <v>5176</v>
      </c>
      <c r="G29" s="8">
        <v>774</v>
      </c>
      <c r="H29" s="8">
        <v>2992</v>
      </c>
    </row>
    <row r="30" spans="1:8" ht="11.25" customHeight="1">
      <c r="A30" s="19"/>
      <c r="B30" s="393">
        <v>24</v>
      </c>
      <c r="C30" s="394">
        <f t="shared" si="0"/>
        <v>29889</v>
      </c>
      <c r="D30" s="395">
        <v>632</v>
      </c>
      <c r="E30" s="395">
        <v>21510</v>
      </c>
      <c r="F30" s="395">
        <v>4159</v>
      </c>
      <c r="G30" s="395">
        <v>341</v>
      </c>
      <c r="H30" s="395">
        <v>3247</v>
      </c>
    </row>
    <row r="31" spans="1:8" ht="11.25" customHeight="1">
      <c r="A31" s="70"/>
      <c r="B31" s="180" t="s">
        <v>669</v>
      </c>
      <c r="C31" s="7">
        <f t="shared" si="0"/>
        <v>5746</v>
      </c>
      <c r="D31" s="8">
        <v>95</v>
      </c>
      <c r="E31" s="8">
        <v>4085</v>
      </c>
      <c r="F31" s="8">
        <v>931</v>
      </c>
      <c r="G31" s="8">
        <v>262</v>
      </c>
      <c r="H31" s="8">
        <v>373</v>
      </c>
    </row>
    <row r="32" spans="1:8" ht="11.25" customHeight="1">
      <c r="A32" s="573" t="s">
        <v>325</v>
      </c>
      <c r="B32" s="180">
        <v>21</v>
      </c>
      <c r="C32" s="7">
        <f t="shared" si="0"/>
        <v>6662</v>
      </c>
      <c r="D32" s="8">
        <v>274</v>
      </c>
      <c r="E32" s="8">
        <v>4019</v>
      </c>
      <c r="F32" s="8">
        <v>1832</v>
      </c>
      <c r="G32" s="8">
        <v>135</v>
      </c>
      <c r="H32" s="8">
        <v>402</v>
      </c>
    </row>
    <row r="33" spans="1:8" ht="11.25" customHeight="1">
      <c r="A33" s="574"/>
      <c r="B33" s="180">
        <v>22</v>
      </c>
      <c r="C33" s="7">
        <f t="shared" si="0"/>
        <v>6309</v>
      </c>
      <c r="D33" s="8">
        <v>297</v>
      </c>
      <c r="E33" s="8">
        <v>4017</v>
      </c>
      <c r="F33" s="8">
        <v>1518</v>
      </c>
      <c r="G33" s="8">
        <v>150</v>
      </c>
      <c r="H33" s="8">
        <v>327</v>
      </c>
    </row>
    <row r="34" spans="1:8" ht="11.25" customHeight="1">
      <c r="A34" s="574"/>
      <c r="B34" s="180">
        <v>23</v>
      </c>
      <c r="C34" s="7">
        <f t="shared" si="0"/>
        <v>6701</v>
      </c>
      <c r="D34" s="8">
        <v>287</v>
      </c>
      <c r="E34" s="8">
        <v>4131</v>
      </c>
      <c r="F34" s="8">
        <v>1782</v>
      </c>
      <c r="G34" s="8">
        <v>76</v>
      </c>
      <c r="H34" s="8">
        <v>425</v>
      </c>
    </row>
    <row r="35" spans="1:8" ht="11.25" customHeight="1">
      <c r="A35" s="19"/>
      <c r="B35" s="393">
        <v>24</v>
      </c>
      <c r="C35" s="394">
        <f t="shared" si="0"/>
        <v>6769</v>
      </c>
      <c r="D35" s="395">
        <v>498</v>
      </c>
      <c r="E35" s="395">
        <v>3921</v>
      </c>
      <c r="F35" s="395">
        <v>2091</v>
      </c>
      <c r="G35" s="395">
        <v>0</v>
      </c>
      <c r="H35" s="395">
        <v>259</v>
      </c>
    </row>
    <row r="36" spans="1:8" ht="11.25" customHeight="1">
      <c r="A36" s="70"/>
      <c r="B36" s="180" t="s">
        <v>669</v>
      </c>
      <c r="C36" s="7">
        <f t="shared" si="0"/>
        <v>31796</v>
      </c>
      <c r="D36" s="8">
        <v>203</v>
      </c>
      <c r="E36" s="8">
        <v>10875</v>
      </c>
      <c r="F36" s="8">
        <v>1742</v>
      </c>
      <c r="G36" s="8">
        <v>2457</v>
      </c>
      <c r="H36" s="8">
        <v>16519</v>
      </c>
    </row>
    <row r="37" spans="1:8" ht="11.25" customHeight="1">
      <c r="A37" s="573" t="s">
        <v>326</v>
      </c>
      <c r="B37" s="180">
        <v>21</v>
      </c>
      <c r="C37" s="7">
        <f t="shared" si="0"/>
        <v>32730</v>
      </c>
      <c r="D37" s="8">
        <v>270</v>
      </c>
      <c r="E37" s="8">
        <v>10683</v>
      </c>
      <c r="F37" s="8">
        <v>2081</v>
      </c>
      <c r="G37" s="8">
        <v>2097</v>
      </c>
      <c r="H37" s="8">
        <v>17599</v>
      </c>
    </row>
    <row r="38" spans="1:8" ht="11.25" customHeight="1">
      <c r="A38" s="574"/>
      <c r="B38" s="180">
        <v>22</v>
      </c>
      <c r="C38" s="7">
        <f t="shared" si="0"/>
        <v>32271</v>
      </c>
      <c r="D38" s="8">
        <v>176</v>
      </c>
      <c r="E38" s="8">
        <v>9902</v>
      </c>
      <c r="F38" s="8">
        <v>2385</v>
      </c>
      <c r="G38" s="8">
        <v>2798</v>
      </c>
      <c r="H38" s="8">
        <v>17010</v>
      </c>
    </row>
    <row r="39" spans="1:8" ht="11.25" customHeight="1">
      <c r="A39" s="574"/>
      <c r="B39" s="180">
        <v>23</v>
      </c>
      <c r="C39" s="7">
        <f t="shared" si="0"/>
        <v>29229</v>
      </c>
      <c r="D39" s="8">
        <v>172</v>
      </c>
      <c r="E39" s="8">
        <v>8929</v>
      </c>
      <c r="F39" s="8">
        <v>2524</v>
      </c>
      <c r="G39" s="8">
        <v>2211</v>
      </c>
      <c r="H39" s="8">
        <v>15393</v>
      </c>
    </row>
    <row r="40" spans="1:8" ht="11.25" customHeight="1">
      <c r="A40" s="19"/>
      <c r="B40" s="393">
        <v>24</v>
      </c>
      <c r="C40" s="394">
        <f t="shared" si="0"/>
        <v>28133</v>
      </c>
      <c r="D40" s="395">
        <v>145</v>
      </c>
      <c r="E40" s="395">
        <v>8725</v>
      </c>
      <c r="F40" s="395">
        <v>5532</v>
      </c>
      <c r="G40" s="395">
        <v>308</v>
      </c>
      <c r="H40" s="395">
        <v>13423</v>
      </c>
    </row>
    <row r="41" spans="1:8" ht="11.25" customHeight="1">
      <c r="A41" s="70"/>
      <c r="B41" s="180" t="s">
        <v>669</v>
      </c>
      <c r="C41" s="7">
        <f t="shared" si="0"/>
        <v>11313</v>
      </c>
      <c r="D41" s="8">
        <v>107</v>
      </c>
      <c r="E41" s="8">
        <v>8533</v>
      </c>
      <c r="F41" s="8">
        <v>2139</v>
      </c>
      <c r="G41" s="8">
        <v>256</v>
      </c>
      <c r="H41" s="8">
        <v>278</v>
      </c>
    </row>
    <row r="42" spans="1:8" ht="11.25" customHeight="1">
      <c r="A42" s="573" t="s">
        <v>327</v>
      </c>
      <c r="B42" s="180">
        <v>21</v>
      </c>
      <c r="C42" s="7">
        <f t="shared" si="0"/>
        <v>14442</v>
      </c>
      <c r="D42" s="8">
        <v>652</v>
      </c>
      <c r="E42" s="8">
        <v>9945</v>
      </c>
      <c r="F42" s="8">
        <v>3261</v>
      </c>
      <c r="G42" s="8">
        <v>308</v>
      </c>
      <c r="H42" s="8">
        <v>276</v>
      </c>
    </row>
    <row r="43" spans="1:8" ht="11.25" customHeight="1">
      <c r="A43" s="574"/>
      <c r="B43" s="180">
        <v>22</v>
      </c>
      <c r="C43" s="7">
        <f t="shared" si="0"/>
        <v>13655</v>
      </c>
      <c r="D43" s="8">
        <v>475</v>
      </c>
      <c r="E43" s="8">
        <v>9970</v>
      </c>
      <c r="F43" s="8">
        <v>2565</v>
      </c>
      <c r="G43" s="8">
        <v>331</v>
      </c>
      <c r="H43" s="8">
        <v>314</v>
      </c>
    </row>
    <row r="44" spans="1:8" ht="11.25" customHeight="1">
      <c r="A44" s="574"/>
      <c r="B44" s="180">
        <v>23</v>
      </c>
      <c r="C44" s="7">
        <f t="shared" si="0"/>
        <v>13216</v>
      </c>
      <c r="D44" s="8">
        <v>334</v>
      </c>
      <c r="E44" s="8">
        <v>10321</v>
      </c>
      <c r="F44" s="8">
        <v>1828</v>
      </c>
      <c r="G44" s="8">
        <v>397</v>
      </c>
      <c r="H44" s="8">
        <v>336</v>
      </c>
    </row>
    <row r="45" spans="1:8" ht="11.25" customHeight="1">
      <c r="A45" s="19"/>
      <c r="B45" s="393">
        <v>24</v>
      </c>
      <c r="C45" s="394">
        <f t="shared" si="0"/>
        <v>13259</v>
      </c>
      <c r="D45" s="395">
        <v>150</v>
      </c>
      <c r="E45" s="395">
        <v>10265</v>
      </c>
      <c r="F45" s="395">
        <v>1949</v>
      </c>
      <c r="G45" s="395">
        <v>117</v>
      </c>
      <c r="H45" s="395">
        <v>778</v>
      </c>
    </row>
    <row r="46" spans="1:8" ht="11.25" customHeight="1">
      <c r="A46" s="70"/>
      <c r="B46" s="180" t="s">
        <v>669</v>
      </c>
      <c r="C46" s="7">
        <f t="shared" si="0"/>
        <v>6831</v>
      </c>
      <c r="D46" s="8">
        <v>333</v>
      </c>
      <c r="E46" s="8">
        <v>3633</v>
      </c>
      <c r="F46" s="8">
        <v>2572</v>
      </c>
      <c r="G46" s="8">
        <v>87</v>
      </c>
      <c r="H46" s="8">
        <v>206</v>
      </c>
    </row>
    <row r="47" spans="1:8" ht="11.25" customHeight="1">
      <c r="A47" s="573" t="s">
        <v>328</v>
      </c>
      <c r="B47" s="180">
        <v>21</v>
      </c>
      <c r="C47" s="7">
        <f t="shared" si="0"/>
        <v>9679</v>
      </c>
      <c r="D47" s="8">
        <v>274</v>
      </c>
      <c r="E47" s="8">
        <v>6178</v>
      </c>
      <c r="F47" s="8">
        <v>2902</v>
      </c>
      <c r="G47" s="8">
        <v>74</v>
      </c>
      <c r="H47" s="8">
        <v>251</v>
      </c>
    </row>
    <row r="48" spans="1:8" ht="11.25" customHeight="1">
      <c r="A48" s="574"/>
      <c r="B48" s="180">
        <v>22</v>
      </c>
      <c r="C48" s="7">
        <f t="shared" si="0"/>
        <v>8766</v>
      </c>
      <c r="D48" s="8">
        <v>470</v>
      </c>
      <c r="E48" s="8">
        <v>4137</v>
      </c>
      <c r="F48" s="8">
        <v>3708</v>
      </c>
      <c r="G48" s="8">
        <v>84</v>
      </c>
      <c r="H48" s="8">
        <v>367</v>
      </c>
    </row>
    <row r="49" spans="1:8" ht="11.25" customHeight="1">
      <c r="A49" s="574"/>
      <c r="B49" s="180">
        <v>23</v>
      </c>
      <c r="C49" s="7">
        <f t="shared" si="0"/>
        <v>7247</v>
      </c>
      <c r="D49" s="8">
        <v>309</v>
      </c>
      <c r="E49" s="8">
        <v>4501</v>
      </c>
      <c r="F49" s="8">
        <v>1870</v>
      </c>
      <c r="G49" s="8">
        <v>241</v>
      </c>
      <c r="H49" s="8">
        <v>326</v>
      </c>
    </row>
    <row r="50" spans="1:8" ht="11.25" customHeight="1">
      <c r="A50" s="19"/>
      <c r="B50" s="393">
        <v>24</v>
      </c>
      <c r="C50" s="394">
        <f t="shared" si="0"/>
        <v>8617</v>
      </c>
      <c r="D50" s="395">
        <v>471</v>
      </c>
      <c r="E50" s="395">
        <v>5574</v>
      </c>
      <c r="F50" s="395">
        <v>2222</v>
      </c>
      <c r="G50" s="395">
        <v>0</v>
      </c>
      <c r="H50" s="395">
        <v>350</v>
      </c>
    </row>
    <row r="51" spans="1:8" ht="11.25" customHeight="1">
      <c r="A51" s="70"/>
      <c r="B51" s="180" t="s">
        <v>669</v>
      </c>
      <c r="C51" s="7">
        <f t="shared" si="0"/>
        <v>20889</v>
      </c>
      <c r="D51" s="8">
        <v>249</v>
      </c>
      <c r="E51" s="8">
        <v>18486</v>
      </c>
      <c r="F51" s="8">
        <v>1065</v>
      </c>
      <c r="G51" s="8">
        <v>490</v>
      </c>
      <c r="H51" s="8">
        <v>599</v>
      </c>
    </row>
    <row r="52" spans="1:8" ht="11.25" customHeight="1">
      <c r="A52" s="573" t="s">
        <v>329</v>
      </c>
      <c r="B52" s="180">
        <v>21</v>
      </c>
      <c r="C52" s="7">
        <f t="shared" si="0"/>
        <v>23689</v>
      </c>
      <c r="D52" s="8">
        <v>291</v>
      </c>
      <c r="E52" s="8">
        <v>20700</v>
      </c>
      <c r="F52" s="8">
        <v>1054</v>
      </c>
      <c r="G52" s="8">
        <v>929</v>
      </c>
      <c r="H52" s="8">
        <v>715</v>
      </c>
    </row>
    <row r="53" spans="1:8" ht="11.25" customHeight="1">
      <c r="A53" s="574"/>
      <c r="B53" s="180">
        <v>22</v>
      </c>
      <c r="C53" s="7">
        <f t="shared" si="0"/>
        <v>22311</v>
      </c>
      <c r="D53" s="8">
        <v>262</v>
      </c>
      <c r="E53" s="8">
        <v>19632</v>
      </c>
      <c r="F53" s="8">
        <v>921</v>
      </c>
      <c r="G53" s="8">
        <v>841</v>
      </c>
      <c r="H53" s="8">
        <v>655</v>
      </c>
    </row>
    <row r="54" spans="1:8" ht="11.25" customHeight="1">
      <c r="A54" s="574"/>
      <c r="B54" s="180">
        <v>23</v>
      </c>
      <c r="C54" s="7">
        <f t="shared" si="0"/>
        <v>20764</v>
      </c>
      <c r="D54" s="8">
        <v>370</v>
      </c>
      <c r="E54" s="8">
        <v>18397</v>
      </c>
      <c r="F54" s="8">
        <v>922</v>
      </c>
      <c r="G54" s="8">
        <v>472</v>
      </c>
      <c r="H54" s="8">
        <v>603</v>
      </c>
    </row>
    <row r="55" spans="1:8" ht="11.25" customHeight="1">
      <c r="A55" s="19"/>
      <c r="B55" s="393">
        <v>24</v>
      </c>
      <c r="C55" s="394">
        <f t="shared" si="0"/>
        <v>20877</v>
      </c>
      <c r="D55" s="395">
        <v>189</v>
      </c>
      <c r="E55" s="395">
        <v>18112</v>
      </c>
      <c r="F55" s="395">
        <v>1721</v>
      </c>
      <c r="G55" s="395">
        <v>147</v>
      </c>
      <c r="H55" s="395">
        <v>708</v>
      </c>
    </row>
    <row r="56" spans="1:8" ht="11.25" customHeight="1">
      <c r="A56" s="70"/>
      <c r="B56" s="180" t="s">
        <v>669</v>
      </c>
      <c r="C56" s="7">
        <f t="shared" si="0"/>
        <v>13382</v>
      </c>
      <c r="D56" s="8">
        <v>376</v>
      </c>
      <c r="E56" s="8">
        <v>9712</v>
      </c>
      <c r="F56" s="8">
        <v>1638</v>
      </c>
      <c r="G56" s="8">
        <v>479</v>
      </c>
      <c r="H56" s="8">
        <v>1177</v>
      </c>
    </row>
    <row r="57" spans="1:8" ht="11.25" customHeight="1">
      <c r="A57" s="573" t="s">
        <v>330</v>
      </c>
      <c r="B57" s="180">
        <v>21</v>
      </c>
      <c r="C57" s="7">
        <f t="shared" si="0"/>
        <v>14696</v>
      </c>
      <c r="D57" s="8">
        <v>27</v>
      </c>
      <c r="E57" s="8">
        <v>10731</v>
      </c>
      <c r="F57" s="8">
        <v>2527</v>
      </c>
      <c r="G57" s="8">
        <v>390</v>
      </c>
      <c r="H57" s="8">
        <v>1021</v>
      </c>
    </row>
    <row r="58" spans="1:8" ht="11.25" customHeight="1">
      <c r="A58" s="574"/>
      <c r="B58" s="180">
        <v>22</v>
      </c>
      <c r="C58" s="7">
        <f t="shared" si="0"/>
        <v>15398</v>
      </c>
      <c r="D58" s="8">
        <v>65</v>
      </c>
      <c r="E58" s="8">
        <v>12505</v>
      </c>
      <c r="F58" s="8">
        <v>1441</v>
      </c>
      <c r="G58" s="8">
        <v>374</v>
      </c>
      <c r="H58" s="8">
        <v>1013</v>
      </c>
    </row>
    <row r="59" spans="1:8" ht="11.25" customHeight="1">
      <c r="A59" s="574"/>
      <c r="B59" s="180">
        <v>23</v>
      </c>
      <c r="C59" s="7">
        <f t="shared" si="0"/>
        <v>14941</v>
      </c>
      <c r="D59" s="8">
        <v>389</v>
      </c>
      <c r="E59" s="8">
        <v>12380</v>
      </c>
      <c r="F59" s="8">
        <v>814</v>
      </c>
      <c r="G59" s="8">
        <v>293</v>
      </c>
      <c r="H59" s="8">
        <v>1065</v>
      </c>
    </row>
    <row r="60" spans="1:8" ht="11.25" customHeight="1">
      <c r="A60" s="19"/>
      <c r="B60" s="393">
        <v>24</v>
      </c>
      <c r="C60" s="394">
        <f t="shared" si="0"/>
        <v>14883</v>
      </c>
      <c r="D60" s="395">
        <v>441</v>
      </c>
      <c r="E60" s="395">
        <v>12657</v>
      </c>
      <c r="F60" s="395">
        <v>1477</v>
      </c>
      <c r="G60" s="395">
        <v>80</v>
      </c>
      <c r="H60" s="395">
        <v>228</v>
      </c>
    </row>
    <row r="61" spans="1:8" ht="10.5" customHeight="1">
      <c r="A61" s="71"/>
      <c r="B61" s="180" t="s">
        <v>669</v>
      </c>
      <c r="C61" s="7">
        <f t="shared" si="0"/>
        <v>15523</v>
      </c>
      <c r="D61" s="8">
        <v>360</v>
      </c>
      <c r="E61" s="8">
        <v>5804</v>
      </c>
      <c r="F61" s="8">
        <v>6160</v>
      </c>
      <c r="G61" s="8">
        <v>2472</v>
      </c>
      <c r="H61" s="8">
        <v>727</v>
      </c>
    </row>
    <row r="62" spans="1:8" ht="10.5" customHeight="1">
      <c r="A62" s="573" t="s">
        <v>670</v>
      </c>
      <c r="B62" s="180">
        <v>21</v>
      </c>
      <c r="C62" s="7">
        <f t="shared" si="0"/>
        <v>17225</v>
      </c>
      <c r="D62" s="8">
        <v>485</v>
      </c>
      <c r="E62" s="8">
        <v>5960</v>
      </c>
      <c r="F62" s="8">
        <v>7786</v>
      </c>
      <c r="G62" s="8">
        <v>2449</v>
      </c>
      <c r="H62" s="8">
        <v>545</v>
      </c>
    </row>
    <row r="63" spans="1:8" ht="10.5" customHeight="1">
      <c r="A63" s="575"/>
      <c r="B63" s="180">
        <v>22</v>
      </c>
      <c r="C63" s="7">
        <f t="shared" si="0"/>
        <v>16787</v>
      </c>
      <c r="D63" s="8">
        <v>321</v>
      </c>
      <c r="E63" s="8">
        <v>6338</v>
      </c>
      <c r="F63" s="8">
        <v>6364</v>
      </c>
      <c r="G63" s="8">
        <v>2685</v>
      </c>
      <c r="H63" s="8">
        <v>1079</v>
      </c>
    </row>
    <row r="64" spans="1:8" ht="10.5" customHeight="1">
      <c r="A64" s="573"/>
      <c r="B64" s="180">
        <v>23</v>
      </c>
      <c r="C64" s="7">
        <f t="shared" si="0"/>
        <v>17539</v>
      </c>
      <c r="D64" s="8">
        <v>577</v>
      </c>
      <c r="E64" s="8">
        <v>7380</v>
      </c>
      <c r="F64" s="8">
        <v>5776</v>
      </c>
      <c r="G64" s="8">
        <v>2376</v>
      </c>
      <c r="H64" s="8">
        <v>1430</v>
      </c>
    </row>
    <row r="65" spans="1:8" ht="10.5" customHeight="1">
      <c r="A65" s="19"/>
      <c r="B65" s="393">
        <v>24</v>
      </c>
      <c r="C65" s="394">
        <f t="shared" si="0"/>
        <v>19597</v>
      </c>
      <c r="D65" s="395">
        <v>575</v>
      </c>
      <c r="E65" s="395">
        <v>8669</v>
      </c>
      <c r="F65" s="395">
        <v>8096</v>
      </c>
      <c r="G65" s="395">
        <v>1016</v>
      </c>
      <c r="H65" s="395">
        <v>1241</v>
      </c>
    </row>
    <row r="66" spans="1:8" ht="10.5" customHeight="1">
      <c r="A66" s="70"/>
      <c r="B66" s="180" t="s">
        <v>669</v>
      </c>
      <c r="C66" s="7">
        <f t="shared" si="0"/>
        <v>20457</v>
      </c>
      <c r="D66" s="8">
        <v>723</v>
      </c>
      <c r="E66" s="8">
        <v>9226</v>
      </c>
      <c r="F66" s="8">
        <v>6183</v>
      </c>
      <c r="G66" s="8">
        <v>1734</v>
      </c>
      <c r="H66" s="8">
        <v>2591</v>
      </c>
    </row>
    <row r="67" spans="1:8" ht="10.5" customHeight="1">
      <c r="A67" s="573" t="s">
        <v>358</v>
      </c>
      <c r="B67" s="180">
        <v>21</v>
      </c>
      <c r="C67" s="7">
        <f t="shared" si="0"/>
        <v>25982</v>
      </c>
      <c r="D67" s="8">
        <v>481</v>
      </c>
      <c r="E67" s="8">
        <v>9226</v>
      </c>
      <c r="F67" s="8">
        <v>11762</v>
      </c>
      <c r="G67" s="8">
        <v>1251</v>
      </c>
      <c r="H67" s="8">
        <v>3262</v>
      </c>
    </row>
    <row r="68" spans="1:8" ht="10.5" customHeight="1">
      <c r="A68" s="575"/>
      <c r="B68" s="180">
        <v>22</v>
      </c>
      <c r="C68" s="7">
        <f t="shared" si="0"/>
        <v>26142</v>
      </c>
      <c r="D68" s="8">
        <v>644</v>
      </c>
      <c r="E68" s="8">
        <v>8443</v>
      </c>
      <c r="F68" s="8">
        <v>12772</v>
      </c>
      <c r="G68" s="8">
        <v>961</v>
      </c>
      <c r="H68" s="8">
        <v>3322</v>
      </c>
    </row>
    <row r="69" spans="1:8" ht="10.5" customHeight="1">
      <c r="A69" s="573"/>
      <c r="B69" s="180">
        <v>23</v>
      </c>
      <c r="C69" s="7">
        <f t="shared" si="0"/>
        <v>24580</v>
      </c>
      <c r="D69" s="8">
        <v>755</v>
      </c>
      <c r="E69" s="8">
        <v>8592</v>
      </c>
      <c r="F69" s="8">
        <v>11007</v>
      </c>
      <c r="G69" s="8">
        <v>692</v>
      </c>
      <c r="H69" s="8">
        <v>3534</v>
      </c>
    </row>
    <row r="70" spans="1:8" ht="10.5" customHeight="1">
      <c r="A70" s="19"/>
      <c r="B70" s="393">
        <v>24</v>
      </c>
      <c r="C70" s="394">
        <f>SUM(D70:H70)</f>
        <v>28625</v>
      </c>
      <c r="D70" s="395">
        <v>1777</v>
      </c>
      <c r="E70" s="395">
        <v>10624</v>
      </c>
      <c r="F70" s="395">
        <v>12740</v>
      </c>
      <c r="G70" s="395">
        <v>1013</v>
      </c>
      <c r="H70" s="395">
        <v>2471</v>
      </c>
    </row>
    <row r="71" spans="1:8" ht="16.5" customHeight="1">
      <c r="A71" s="9" t="s">
        <v>566</v>
      </c>
      <c r="B71" s="60"/>
      <c r="C71" s="60"/>
      <c r="D71" s="60"/>
      <c r="E71" s="60"/>
      <c r="H71" s="59" t="s">
        <v>575</v>
      </c>
    </row>
    <row r="72" ht="12.75" customHeight="1">
      <c r="A72" s="95"/>
    </row>
    <row r="73" ht="12.75" customHeight="1"/>
    <row r="74" ht="12.75" customHeight="1"/>
    <row r="75" ht="12.75" customHeight="1"/>
    <row r="76" ht="16.5" customHeight="1"/>
  </sheetData>
  <sheetProtection/>
  <mergeCells count="17">
    <mergeCell ref="A47:A49"/>
    <mergeCell ref="A4:A5"/>
    <mergeCell ref="B4:B5"/>
    <mergeCell ref="C4:H4"/>
    <mergeCell ref="A7:A9"/>
    <mergeCell ref="A12:A14"/>
    <mergeCell ref="A17:A19"/>
    <mergeCell ref="A1:H1"/>
    <mergeCell ref="A52:A54"/>
    <mergeCell ref="A57:A59"/>
    <mergeCell ref="A62:A64"/>
    <mergeCell ref="A67:A69"/>
    <mergeCell ref="A22:A24"/>
    <mergeCell ref="A27:A29"/>
    <mergeCell ref="A32:A34"/>
    <mergeCell ref="A37:A39"/>
    <mergeCell ref="A42:A44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CZC141519</cp:lastModifiedBy>
  <cp:lastPrinted>2013-11-27T11:14:39Z</cp:lastPrinted>
  <dcterms:created xsi:type="dcterms:W3CDTF">2002-03-04T06:40:17Z</dcterms:created>
  <dcterms:modified xsi:type="dcterms:W3CDTF">2013-11-27T11:14:48Z</dcterms:modified>
  <cp:category/>
  <cp:version/>
  <cp:contentType/>
  <cp:contentStatus/>
</cp:coreProperties>
</file>