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35" activeTab="0"/>
  </bookViews>
  <sheets>
    <sheet name="１１ 民生・労働" sheetId="1" r:id="rId1"/>
    <sheet name="P100" sheetId="2" r:id="rId2"/>
    <sheet name="P101" sheetId="3" r:id="rId3"/>
    <sheet name="P102" sheetId="4" r:id="rId4"/>
    <sheet name="P103" sheetId="5" r:id="rId5"/>
    <sheet name="P104" sheetId="6" r:id="rId6"/>
    <sheet name="P105" sheetId="7" r:id="rId7"/>
    <sheet name="P106" sheetId="8" r:id="rId8"/>
  </sheets>
  <definedNames/>
  <calcPr fullCalcOnLoad="1"/>
</workbook>
</file>

<file path=xl/sharedStrings.xml><?xml version="1.0" encoding="utf-8"?>
<sst xmlns="http://schemas.openxmlformats.org/spreadsheetml/2006/main" count="401" uniqueCount="207">
  <si>
    <t>区　　　　分</t>
  </si>
  <si>
    <t>定　員</t>
  </si>
  <si>
    <t>園　児　数　（　受　託　児　童　を　含　む　）</t>
  </si>
  <si>
    <t>保育士数</t>
  </si>
  <si>
    <t>総　数</t>
  </si>
  <si>
    <t>0歳</t>
  </si>
  <si>
    <t>合　　　　計</t>
  </si>
  <si>
    <t>市　　　　　立</t>
  </si>
  <si>
    <t>小　　　　計</t>
  </si>
  <si>
    <t>長沼保育園</t>
  </si>
  <si>
    <t>松崎保育園</t>
  </si>
  <si>
    <t>橋賀台保育園</t>
  </si>
  <si>
    <t>赤荻保育園</t>
  </si>
  <si>
    <t>中台保育園</t>
  </si>
  <si>
    <t>吾妻保育園</t>
  </si>
  <si>
    <t>新山保育園</t>
  </si>
  <si>
    <t>玉造保育園</t>
  </si>
  <si>
    <t>私　　　立</t>
  </si>
  <si>
    <t>成田保育園</t>
  </si>
  <si>
    <t>三里塚第二保育園</t>
  </si>
  <si>
    <t>宗吾保育園</t>
  </si>
  <si>
    <t>大室保育園</t>
  </si>
  <si>
    <t>つのぶえ保育園</t>
  </si>
  <si>
    <t>市 外 へ の 委 託 分</t>
  </si>
  <si>
    <t xml:space="preserve">― </t>
  </si>
  <si>
    <t>利 用 者 数</t>
  </si>
  <si>
    <t>年　度</t>
  </si>
  <si>
    <t>計</t>
  </si>
  <si>
    <t>1・2</t>
  </si>
  <si>
    <t>4～10</t>
  </si>
  <si>
    <t>11～18</t>
  </si>
  <si>
    <t>肢体不自由児</t>
  </si>
  <si>
    <t>知的障害児</t>
  </si>
  <si>
    <t>総　　　数</t>
  </si>
  <si>
    <t>生活扶助</t>
  </si>
  <si>
    <t>住宅扶助</t>
  </si>
  <si>
    <t>教育扶助</t>
  </si>
  <si>
    <t>医療扶助</t>
  </si>
  <si>
    <t>その他の
扶　　助</t>
  </si>
  <si>
    <t>総　　　　　額</t>
  </si>
  <si>
    <t>現　物　給　付</t>
  </si>
  <si>
    <t>現　金　給　付</t>
  </si>
  <si>
    <t>資料　保険年金課</t>
  </si>
  <si>
    <t>利　　用　　回　　数</t>
  </si>
  <si>
    <t>資料　高齢者福祉課</t>
  </si>
  <si>
    <t>（各年度末）</t>
  </si>
  <si>
    <t>視覚</t>
  </si>
  <si>
    <t>聴覚・平衡</t>
  </si>
  <si>
    <t>音声・言語</t>
  </si>
  <si>
    <t>肢体不自由</t>
  </si>
  <si>
    <t>介護扶助</t>
  </si>
  <si>
    <t>計</t>
  </si>
  <si>
    <t>男</t>
  </si>
  <si>
    <t>女</t>
  </si>
  <si>
    <t>世　　　帯　　　数</t>
  </si>
  <si>
    <t>人　　　　　　　口</t>
  </si>
  <si>
    <t>加入世帯数</t>
  </si>
  <si>
    <t>被保険者数</t>
  </si>
  <si>
    <t>総額</t>
  </si>
  <si>
    <t>療養給付</t>
  </si>
  <si>
    <t>療養費</t>
  </si>
  <si>
    <t>高額
療養費</t>
  </si>
  <si>
    <t>助産費</t>
  </si>
  <si>
    <t>育児
手当金</t>
  </si>
  <si>
    <t>葬祭費</t>
  </si>
  <si>
    <t>老　齢　福　祉　年　金</t>
  </si>
  <si>
    <t>障　害　福　祉　年　金</t>
  </si>
  <si>
    <t>障　害　基　礎　年　金</t>
  </si>
  <si>
    <t>受給者数</t>
  </si>
  <si>
    <t>年 金 額</t>
  </si>
  <si>
    <t>強制加入</t>
  </si>
  <si>
    <t>任意加入</t>
  </si>
  <si>
    <t>第３号
被保険者</t>
  </si>
  <si>
    <t>免除率（％）</t>
  </si>
  <si>
    <t>老齢基礎年金</t>
  </si>
  <si>
    <t>老齢年金</t>
  </si>
  <si>
    <t>通算老齢年金</t>
  </si>
  <si>
    <t>障害基礎年金</t>
  </si>
  <si>
    <t>障害年金</t>
  </si>
  <si>
    <t>件数</t>
  </si>
  <si>
    <t>金額</t>
  </si>
  <si>
    <t>母子（準母子）年金</t>
  </si>
  <si>
    <t>遺児年金</t>
  </si>
  <si>
    <t>寡婦年金</t>
  </si>
  <si>
    <t>死亡一時金</t>
  </si>
  <si>
    <t>新規求職者数</t>
  </si>
  <si>
    <t>新規求人数</t>
  </si>
  <si>
    <t>紹介件数</t>
  </si>
  <si>
    <t>就職者数</t>
  </si>
  <si>
    <t>昭和</t>
  </si>
  <si>
    <t>平成</t>
  </si>
  <si>
    <t>資料　成田公共職業安定所</t>
  </si>
  <si>
    <t>移送費</t>
  </si>
  <si>
    <t>昭和  60</t>
  </si>
  <si>
    <t>昭和 60</t>
  </si>
  <si>
    <t>要介護１</t>
  </si>
  <si>
    <t>要介護２</t>
  </si>
  <si>
    <t>要介護３</t>
  </si>
  <si>
    <t>要介護４</t>
  </si>
  <si>
    <t>要介護５</t>
  </si>
  <si>
    <t>第１号被保険者</t>
  </si>
  <si>
    <t>合    計</t>
  </si>
  <si>
    <t>(各年度末)</t>
  </si>
  <si>
    <t>じん臓障害</t>
  </si>
  <si>
    <t>出産･育児
一時金</t>
  </si>
  <si>
    <t>総       額</t>
  </si>
  <si>
    <t>高岡保育園</t>
  </si>
  <si>
    <t>小御門保育園</t>
  </si>
  <si>
    <t>大栄保育園</t>
  </si>
  <si>
    <t>三里塚第一保育園</t>
  </si>
  <si>
    <t>公津の杜保育園</t>
  </si>
  <si>
    <t>月かげ保育園</t>
  </si>
  <si>
    <t>審査支払
手数料</t>
  </si>
  <si>
    <t xml:space="preserve"> 加入率（％）</t>
  </si>
  <si>
    <t>審査支払手数料</t>
  </si>
  <si>
    <t>要 支 援 ・ 要 介 護 認 定 者 数</t>
  </si>
  <si>
    <t>資料　介護保険課</t>
  </si>
  <si>
    <t>居宅サービス
給付費</t>
  </si>
  <si>
    <t>要支援２</t>
  </si>
  <si>
    <t>要支援又は
要支援１</t>
  </si>
  <si>
    <t>資料　保育課</t>
  </si>
  <si>
    <t>中台第二保育園</t>
  </si>
  <si>
    <t>遺族基礎年金</t>
  </si>
  <si>
    <t>―</t>
  </si>
  <si>
    <t>昭和</t>
  </si>
  <si>
    <t>平成</t>
  </si>
  <si>
    <t>高額医療合算
介護サービス等費</t>
  </si>
  <si>
    <t>高額介護
サービス費</t>
  </si>
  <si>
    <t>　　    発達支援センターの利用状況</t>
  </si>
  <si>
    <r>
      <t xml:space="preserve">保護人口
</t>
    </r>
    <r>
      <rPr>
        <sz val="8"/>
        <rFont val="ＭＳ Ｐ明朝"/>
        <family val="1"/>
      </rPr>
      <t>千人に対
する割合</t>
    </r>
  </si>
  <si>
    <t>１１ 民生・労働</t>
  </si>
  <si>
    <t>民生・労働</t>
  </si>
  <si>
    <t>平成   7</t>
  </si>
  <si>
    <t>－</t>
  </si>
  <si>
    <t>平成  12</t>
  </si>
  <si>
    <t xml:space="preserve">平成  7 </t>
  </si>
  <si>
    <t>資料　社会福祉課</t>
  </si>
  <si>
    <t xml:space="preserve">平成　7 </t>
  </si>
  <si>
    <t>資料　愛光園</t>
  </si>
  <si>
    <t>（平成23年5月1日）</t>
  </si>
  <si>
    <t xml:space="preserve">平成  7 </t>
  </si>
  <si>
    <t>９３　保育園の状況</t>
  </si>
  <si>
    <t>９４　老人福祉センター及びこども</t>
  </si>
  <si>
    <t>９５　生活保護の状況</t>
  </si>
  <si>
    <t>９７　愛光園（救護施設）入園状況</t>
  </si>
  <si>
    <t>９９　はり・きゅう・マッサージ等</t>
  </si>
  <si>
    <t>　　施設利用者の助成状況</t>
  </si>
  <si>
    <t>１００　身体障害者手帳所持者数</t>
  </si>
  <si>
    <t>１０１　国民健康保険の加入状況</t>
  </si>
  <si>
    <t>１０２　国民健康保険の給付状況</t>
  </si>
  <si>
    <t>１０３　介護保険の認定状況</t>
  </si>
  <si>
    <t>１０４　介護保険の給付状況</t>
  </si>
  <si>
    <t>１０５　福祉年金の状況</t>
  </si>
  <si>
    <t>１０８　一般職業紹介の状況</t>
  </si>
  <si>
    <t>検認率（％）</t>
  </si>
  <si>
    <t>（注）新規学卒及びパートを除く。</t>
  </si>
  <si>
    <r>
      <t xml:space="preserve"> </t>
    </r>
    <r>
      <rPr>
        <sz val="11"/>
        <rFont val="ＭＳ Ｐ明朝"/>
        <family val="1"/>
      </rPr>
      <t xml:space="preserve">              </t>
    </r>
    <r>
      <rPr>
        <sz val="11"/>
        <rFont val="ＭＳ Ｐ明朝"/>
        <family val="1"/>
      </rPr>
      <t>区分
年度</t>
    </r>
  </si>
  <si>
    <t>１０６　国民年金（拠出年金）の加入状況</t>
  </si>
  <si>
    <t>１０７　国民年金（拠出年金）の給付状況</t>
  </si>
  <si>
    <t>資料　保険年金課</t>
  </si>
  <si>
    <t>（注）昭和61年度より国民年金制度が改正された。</t>
  </si>
  <si>
    <t>　　　平成14年度より検認事務が廃止された。</t>
  </si>
  <si>
    <t>（注）昭和61年度より国民年金制度が改正された。</t>
  </si>
  <si>
    <t>　　　老齢基礎年金は，平成4年度より厚生年金分を含む。</t>
  </si>
  <si>
    <t>　　　遺族基礎年金は，平成3年度より厚生年金分を含む。</t>
  </si>
  <si>
    <t xml:space="preserve">     区分
年度</t>
  </si>
  <si>
    <t xml:space="preserve">    区分
年度</t>
  </si>
  <si>
    <t>平成    7</t>
  </si>
  <si>
    <t>数(65歳以上)</t>
  </si>
  <si>
    <t xml:space="preserve">     区分
年度</t>
  </si>
  <si>
    <t xml:space="preserve">－ </t>
  </si>
  <si>
    <t>－　</t>
  </si>
  <si>
    <t>地域密着型
サービス給付費</t>
  </si>
  <si>
    <t>施設サービス
給付費</t>
  </si>
  <si>
    <t>特定入所者
介護サービス費</t>
  </si>
  <si>
    <t xml:space="preserve">      区分
年度</t>
  </si>
  <si>
    <t>金　　　　　　額</t>
  </si>
  <si>
    <t>９８　老人保健の医療給付状況</t>
  </si>
  <si>
    <t>資料　障がい者福祉課</t>
  </si>
  <si>
    <t xml:space="preserve">       区分
年度</t>
  </si>
  <si>
    <t>９６　生活保護費の状況</t>
  </si>
  <si>
    <t>総　　額</t>
  </si>
  <si>
    <t xml:space="preserve">       区分
年度</t>
  </si>
  <si>
    <t xml:space="preserve">                     区分
年</t>
  </si>
  <si>
    <t>（注）各年度とも月平均の数値である。</t>
  </si>
  <si>
    <t>（各年5月末）</t>
  </si>
  <si>
    <t>年　度</t>
  </si>
  <si>
    <t>こ　　ど　　も　　発　　達　　支　　援　　セ　　ン　　タ　　ー</t>
  </si>
  <si>
    <t>老人福祉センター</t>
  </si>
  <si>
    <t>資料　高齢者福祉課，障がい者福祉課</t>
  </si>
  <si>
    <t xml:space="preserve">平成 7 </t>
  </si>
  <si>
    <t>（注）平成17年度より旧下総町，旧大栄町分を含む。</t>
  </si>
  <si>
    <t>　　　平成17年度より旧下総町，旧大栄町分を含む。</t>
  </si>
  <si>
    <t>　　　平成17年度より旧下総町，旧大栄町分を含む。</t>
  </si>
  <si>
    <t>資料　日本年金機構佐原年金事務所</t>
  </si>
  <si>
    <t>資料　日本年金機構佐原年金事務所</t>
  </si>
  <si>
    <r>
      <t>平成　</t>
    </r>
    <r>
      <rPr>
        <sz val="11"/>
        <rFont val="ＭＳ Ｐ明朝"/>
        <family val="1"/>
      </rPr>
      <t>12</t>
    </r>
  </si>
  <si>
    <t xml:space="preserve">       区分
年度</t>
  </si>
  <si>
    <t>内部障害・心臓
呼吸器・膀胱
直腸・小腸
肝臓・免疫</t>
  </si>
  <si>
    <t>（注）平成6年10月より，助産費・育児手当金は出産・育児一時金に区分変更。</t>
  </si>
  <si>
    <t>（単位：千円）</t>
  </si>
  <si>
    <t>(単位：人)</t>
  </si>
  <si>
    <t>(単位：千円)</t>
  </si>
  <si>
    <t>（単位：百万円）</t>
  </si>
  <si>
    <t>総　　数</t>
  </si>
  <si>
    <t>世　帯</t>
  </si>
  <si>
    <t>人　員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</si>
</sst>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#,##0;[Red]#,##0"/>
    <numFmt numFmtId="207" formatCode="&quot;¥&quot;#,##0_);[Red]\(&quot;¥&quot;#,##0\)"/>
    <numFmt numFmtId="208" formatCode="#,##0.0_ ;[Red]\-#,##0.0\ "/>
    <numFmt numFmtId="209" formatCode="0;[Red]0"/>
    <numFmt numFmtId="210" formatCode="#,##0.0;[Red]#,##0.0"/>
    <numFmt numFmtId="211" formatCode="0.0;[Red]0.0"/>
    <numFmt numFmtId="212" formatCode="[&lt;=999]000;[&lt;=9999]000\-00;000\-0000"/>
    <numFmt numFmtId="213" formatCode="0.0000000_ "/>
    <numFmt numFmtId="214" formatCode="0.000000_ "/>
    <numFmt numFmtId="215" formatCode="0.00000_ "/>
    <numFmt numFmtId="216" formatCode="0.0000_ "/>
    <numFmt numFmtId="217" formatCode="0.00000000_ "/>
    <numFmt numFmtId="218" formatCode="#,##0_ ;[Red]\-#,##0\ ;&quot;－&quot;"/>
  </numFmts>
  <fonts count="57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20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20"/>
      <name val="ＭＳ 明朝"/>
      <family val="1"/>
    </font>
    <font>
      <sz val="9"/>
      <name val="ＭＳ Ｐゴシック"/>
      <family val="3"/>
    </font>
    <font>
      <b/>
      <sz val="11"/>
      <name val="ＭＳ Ｐ明朝"/>
      <family val="1"/>
    </font>
    <font>
      <sz val="7.5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20"/>
      <color indexed="8"/>
      <name val="ＭＳ 明朝"/>
      <family val="1"/>
    </font>
    <font>
      <sz val="56"/>
      <color indexed="8"/>
      <name val="ＭＳ Ｐゴシック"/>
      <family val="3"/>
    </font>
    <font>
      <sz val="4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20"/>
      <color theme="1"/>
      <name val="ＭＳ 明朝"/>
      <family val="1"/>
    </font>
    <font>
      <sz val="56"/>
      <color theme="1"/>
      <name val="Calibri"/>
      <family val="3"/>
    </font>
    <font>
      <sz val="4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 style="hair"/>
      <top style="thin"/>
      <bottom style="hair"/>
      <diagonal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 diagonalDown="1">
      <left>
        <color indexed="63"/>
      </left>
      <right>
        <color indexed="63"/>
      </right>
      <top style="thin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 style="hair"/>
      <right style="hair"/>
      <top style="thin"/>
      <bottom style="hair"/>
      <diagonal style="hair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6" fillId="0" borderId="10" xfId="0" applyFont="1" applyBorder="1" applyAlignment="1">
      <alignment horizontal="distributed" vertical="center" wrapText="1"/>
    </xf>
    <xf numFmtId="0" fontId="5" fillId="0" borderId="0" xfId="0" applyFont="1" applyAlignment="1">
      <alignment horizontal="left" vertical="center"/>
    </xf>
    <xf numFmtId="0" fontId="5" fillId="0" borderId="0" xfId="90" applyFont="1" applyAlignment="1">
      <alignment horizontal="left" vertical="center"/>
      <protection/>
    </xf>
    <xf numFmtId="49" fontId="5" fillId="0" borderId="0" xfId="0" applyNumberFormat="1" applyFont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49" fontId="5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7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8" fontId="0" fillId="0" borderId="13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90" applyFont="1" applyAlignment="1">
      <alignment horizontal="center" vertical="center"/>
      <protection/>
    </xf>
    <xf numFmtId="0" fontId="0" fillId="0" borderId="0" xfId="90" applyFont="1">
      <alignment/>
      <protection/>
    </xf>
    <xf numFmtId="0" fontId="0" fillId="0" borderId="0" xfId="90" applyFont="1" applyBorder="1" applyAlignment="1">
      <alignment horizontal="center" vertical="center"/>
      <protection/>
    </xf>
    <xf numFmtId="0" fontId="0" fillId="0" borderId="16" xfId="90" applyFont="1" applyBorder="1" applyAlignment="1">
      <alignment horizontal="center" vertical="center"/>
      <protection/>
    </xf>
    <xf numFmtId="49" fontId="0" fillId="0" borderId="13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176" fontId="0" fillId="0" borderId="16" xfId="0" applyNumberFormat="1" applyFont="1" applyBorder="1" applyAlignment="1">
      <alignment horizontal="right" vertical="center"/>
    </xf>
    <xf numFmtId="0" fontId="0" fillId="0" borderId="0" xfId="90" applyFont="1" applyAlignment="1">
      <alignment horizontal="left" vertical="center"/>
      <protection/>
    </xf>
    <xf numFmtId="0" fontId="0" fillId="0" borderId="0" xfId="90" applyFont="1" applyAlignment="1">
      <alignment horizontal="right" vertical="center"/>
      <protection/>
    </xf>
    <xf numFmtId="0" fontId="0" fillId="0" borderId="0" xfId="90" applyFont="1" applyBorder="1">
      <alignment/>
      <protection/>
    </xf>
    <xf numFmtId="0" fontId="0" fillId="0" borderId="0" xfId="0" applyAlignment="1">
      <alignment vertical="center"/>
    </xf>
    <xf numFmtId="0" fontId="53" fillId="33" borderId="0" xfId="0" applyFont="1" applyFill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176" fontId="0" fillId="0" borderId="17" xfId="90" applyNumberFormat="1" applyFont="1" applyBorder="1" applyAlignment="1">
      <alignment horizontal="right" vertical="center" indent="2"/>
      <protection/>
    </xf>
    <xf numFmtId="176" fontId="0" fillId="0" borderId="11" xfId="90" applyNumberFormat="1" applyFont="1" applyBorder="1" applyAlignment="1">
      <alignment horizontal="right" vertical="center" indent="2"/>
      <protection/>
    </xf>
    <xf numFmtId="176" fontId="0" fillId="0" borderId="12" xfId="90" applyNumberFormat="1" applyFont="1" applyBorder="1" applyAlignment="1">
      <alignment horizontal="right" vertical="center" indent="2"/>
      <protection/>
    </xf>
    <xf numFmtId="176" fontId="0" fillId="0" borderId="0" xfId="90" applyNumberFormat="1" applyFont="1" applyBorder="1" applyAlignment="1">
      <alignment horizontal="right" vertical="center" indent="2"/>
      <protection/>
    </xf>
    <xf numFmtId="176" fontId="0" fillId="0" borderId="0" xfId="90" applyNumberFormat="1" applyFont="1" applyAlignment="1">
      <alignment horizontal="right" vertical="center" indent="2"/>
      <protection/>
    </xf>
    <xf numFmtId="176" fontId="0" fillId="0" borderId="18" xfId="90" applyNumberFormat="1" applyFont="1" applyBorder="1" applyAlignment="1">
      <alignment horizontal="right" vertical="center" indent="2"/>
      <protection/>
    </xf>
    <xf numFmtId="176" fontId="0" fillId="0" borderId="16" xfId="90" applyNumberFormat="1" applyFont="1" applyBorder="1" applyAlignment="1">
      <alignment horizontal="right" vertical="center" indent="2"/>
      <protection/>
    </xf>
    <xf numFmtId="49" fontId="0" fillId="0" borderId="14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49" fontId="0" fillId="0" borderId="13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9" xfId="90" applyFont="1" applyBorder="1" applyAlignment="1">
      <alignment horizontal="distributed" vertical="center" indent="1"/>
      <protection/>
    </xf>
    <xf numFmtId="0" fontId="0" fillId="0" borderId="11" xfId="0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3" xfId="90" applyNumberFormat="1" applyFont="1" applyBorder="1" applyAlignment="1">
      <alignment horizontal="right" vertical="center" indent="1"/>
      <protection/>
    </xf>
    <xf numFmtId="176" fontId="0" fillId="0" borderId="0" xfId="90" applyNumberFormat="1" applyFont="1" applyBorder="1" applyAlignment="1">
      <alignment horizontal="right" vertical="center" indent="1"/>
      <protection/>
    </xf>
    <xf numFmtId="49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49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center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left" vertical="center"/>
    </xf>
    <xf numFmtId="176" fontId="0" fillId="0" borderId="15" xfId="0" applyNumberFormat="1" applyFont="1" applyBorder="1" applyAlignment="1">
      <alignment horizontal="left" vertical="center"/>
    </xf>
    <xf numFmtId="181" fontId="0" fillId="0" borderId="0" xfId="0" applyNumberFormat="1" applyFont="1" applyBorder="1" applyAlignment="1">
      <alignment horizontal="right" vertical="center"/>
    </xf>
    <xf numFmtId="181" fontId="0" fillId="0" borderId="16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vertical="center"/>
    </xf>
    <xf numFmtId="181" fontId="0" fillId="0" borderId="16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13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 indent="1"/>
    </xf>
    <xf numFmtId="176" fontId="0" fillId="0" borderId="16" xfId="0" applyNumberFormat="1" applyFont="1" applyBorder="1" applyAlignment="1">
      <alignment horizontal="right" vertical="center" indent="1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0" fillId="0" borderId="10" xfId="0" applyFont="1" applyBorder="1" applyAlignment="1">
      <alignment horizontal="distributed" vertical="center" wrapText="1"/>
    </xf>
    <xf numFmtId="178" fontId="0" fillId="0" borderId="0" xfId="0" applyNumberFormat="1" applyFont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7" fillId="0" borderId="10" xfId="0" applyFont="1" applyBorder="1" applyAlignment="1">
      <alignment horizontal="distributed" vertical="center"/>
    </xf>
    <xf numFmtId="0" fontId="0" fillId="0" borderId="25" xfId="0" applyBorder="1" applyAlignment="1">
      <alignment horizontal="left" vertical="distributed" wrapText="1"/>
    </xf>
    <xf numFmtId="176" fontId="7" fillId="0" borderId="0" xfId="0" applyNumberFormat="1" applyFont="1" applyBorder="1" applyAlignment="1">
      <alignment horizontal="right" vertical="center" indent="1"/>
    </xf>
    <xf numFmtId="176" fontId="7" fillId="0" borderId="16" xfId="0" applyNumberFormat="1" applyFont="1" applyFill="1" applyBorder="1" applyAlignment="1">
      <alignment horizontal="right" vertical="center" indent="1"/>
    </xf>
    <xf numFmtId="176" fontId="0" fillId="0" borderId="0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vertical="center"/>
    </xf>
    <xf numFmtId="176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horizontal="right" vertical="center"/>
    </xf>
    <xf numFmtId="0" fontId="0" fillId="0" borderId="25" xfId="0" applyBorder="1" applyAlignment="1">
      <alignment horizontal="left" vertical="justify" wrapText="1"/>
    </xf>
    <xf numFmtId="176" fontId="5" fillId="0" borderId="17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0" fillId="0" borderId="16" xfId="51" applyNumberFormat="1" applyFont="1" applyBorder="1" applyAlignment="1">
      <alignment vertical="center"/>
    </xf>
    <xf numFmtId="0" fontId="0" fillId="0" borderId="16" xfId="0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8" fontId="0" fillId="0" borderId="15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left" vertical="distributed" wrapText="1"/>
    </xf>
    <xf numFmtId="49" fontId="0" fillId="0" borderId="13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right" vertical="center"/>
    </xf>
    <xf numFmtId="176" fontId="0" fillId="0" borderId="16" xfId="90" applyNumberFormat="1" applyFont="1" applyBorder="1" applyAlignment="1">
      <alignment horizontal="right" vertical="center" indent="1"/>
      <protection/>
    </xf>
    <xf numFmtId="218" fontId="0" fillId="0" borderId="26" xfId="0" applyNumberFormat="1" applyFont="1" applyBorder="1" applyAlignment="1">
      <alignment horizontal="right" vertical="center"/>
    </xf>
    <xf numFmtId="218" fontId="0" fillId="0" borderId="27" xfId="0" applyNumberFormat="1" applyFont="1" applyBorder="1" applyAlignment="1">
      <alignment horizontal="right" vertical="center"/>
    </xf>
    <xf numFmtId="218" fontId="7" fillId="0" borderId="27" xfId="0" applyNumberFormat="1" applyFont="1" applyBorder="1" applyAlignment="1">
      <alignment horizontal="right" vertical="center"/>
    </xf>
    <xf numFmtId="218" fontId="0" fillId="0" borderId="0" xfId="0" applyNumberFormat="1" applyFont="1" applyBorder="1" applyAlignment="1">
      <alignment horizontal="right" vertical="center"/>
    </xf>
    <xf numFmtId="218" fontId="7" fillId="0" borderId="0" xfId="0" applyNumberFormat="1" applyFont="1" applyBorder="1" applyAlignment="1">
      <alignment horizontal="right" vertical="center"/>
    </xf>
    <xf numFmtId="218" fontId="0" fillId="0" borderId="0" xfId="0" applyNumberFormat="1" applyFont="1" applyBorder="1" applyAlignment="1" applyProtection="1">
      <alignment horizontal="right" vertical="center"/>
      <protection locked="0"/>
    </xf>
    <xf numFmtId="218" fontId="0" fillId="0" borderId="0" xfId="0" applyNumberFormat="1" applyFont="1" applyAlignment="1">
      <alignment horizontal="right" vertical="center"/>
    </xf>
    <xf numFmtId="218" fontId="0" fillId="0" borderId="16" xfId="0" applyNumberFormat="1" applyFont="1" applyBorder="1" applyAlignment="1" applyProtection="1">
      <alignment horizontal="right" vertical="center"/>
      <protection locked="0"/>
    </xf>
    <xf numFmtId="218" fontId="0" fillId="0" borderId="11" xfId="0" applyNumberFormat="1" applyFont="1" applyBorder="1" applyAlignment="1">
      <alignment horizontal="right" vertical="center"/>
    </xf>
    <xf numFmtId="218" fontId="7" fillId="0" borderId="11" xfId="0" applyNumberFormat="1" applyFont="1" applyBorder="1" applyAlignment="1">
      <alignment horizontal="right" vertical="center"/>
    </xf>
    <xf numFmtId="218" fontId="0" fillId="0" borderId="27" xfId="0" applyNumberFormat="1" applyFont="1" applyBorder="1" applyAlignment="1">
      <alignment horizontal="right"/>
    </xf>
    <xf numFmtId="218" fontId="0" fillId="0" borderId="27" xfId="0" applyNumberFormat="1" applyFont="1" applyBorder="1" applyAlignment="1" applyProtection="1">
      <alignment horizontal="right" vertical="center"/>
      <protection locked="0"/>
    </xf>
    <xf numFmtId="218" fontId="0" fillId="0" borderId="27" xfId="0" applyNumberFormat="1" applyBorder="1" applyAlignment="1">
      <alignment horizontal="right"/>
    </xf>
    <xf numFmtId="0" fontId="56" fillId="0" borderId="28" xfId="0" applyFont="1" applyBorder="1" applyAlignment="1">
      <alignment horizontal="distributed" vertical="center" indent="1"/>
    </xf>
    <xf numFmtId="0" fontId="56" fillId="0" borderId="0" xfId="0" applyFont="1" applyBorder="1" applyAlignment="1">
      <alignment horizontal="distributed" vertical="center" indent="1"/>
    </xf>
    <xf numFmtId="0" fontId="56" fillId="0" borderId="24" xfId="0" applyFont="1" applyBorder="1" applyAlignment="1">
      <alignment horizontal="distributed" vertical="center" indent="1"/>
    </xf>
    <xf numFmtId="0" fontId="0" fillId="0" borderId="2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176" fontId="0" fillId="0" borderId="0" xfId="51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6" fontId="0" fillId="0" borderId="11" xfId="51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2" xfId="51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0" fillId="0" borderId="17" xfId="51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3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18" xfId="51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0" xfId="51" applyNumberFormat="1" applyFont="1" applyBorder="1" applyAlignment="1">
      <alignment horizontal="right" vertical="center"/>
    </xf>
    <xf numFmtId="176" fontId="7" fillId="0" borderId="16" xfId="51" applyNumberFormat="1" applyFont="1" applyBorder="1" applyAlignment="1">
      <alignment horizontal="right" vertical="center"/>
    </xf>
    <xf numFmtId="0" fontId="0" fillId="0" borderId="32" xfId="0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176" fontId="7" fillId="0" borderId="17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0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left" vertical="justify" wrapText="1"/>
    </xf>
    <xf numFmtId="0" fontId="0" fillId="0" borderId="33" xfId="0" applyFont="1" applyBorder="1" applyAlignment="1">
      <alignment horizontal="left" vertical="justify"/>
    </xf>
    <xf numFmtId="0" fontId="0" fillId="0" borderId="34" xfId="0" applyBorder="1" applyAlignment="1">
      <alignment horizontal="left" vertical="justify" wrapText="1"/>
    </xf>
    <xf numFmtId="0" fontId="0" fillId="0" borderId="35" xfId="0" applyFont="1" applyBorder="1" applyAlignment="1">
      <alignment horizontal="left" vertical="justify"/>
    </xf>
    <xf numFmtId="176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 indent="6"/>
    </xf>
    <xf numFmtId="176" fontId="0" fillId="0" borderId="0" xfId="0" applyNumberFormat="1" applyFont="1" applyBorder="1" applyAlignment="1">
      <alignment horizontal="right" vertical="center" indent="1"/>
    </xf>
    <xf numFmtId="176" fontId="0" fillId="0" borderId="12" xfId="0" applyNumberFormat="1" applyFont="1" applyBorder="1" applyAlignment="1">
      <alignment horizontal="right" vertical="center" indent="6"/>
    </xf>
    <xf numFmtId="0" fontId="0" fillId="0" borderId="10" xfId="0" applyFont="1" applyBorder="1" applyAlignment="1">
      <alignment horizontal="distributed" vertical="center"/>
    </xf>
    <xf numFmtId="176" fontId="0" fillId="0" borderId="16" xfId="0" applyNumberFormat="1" applyFont="1" applyBorder="1" applyAlignment="1">
      <alignment horizontal="right" vertical="center" indent="6"/>
    </xf>
    <xf numFmtId="176" fontId="0" fillId="0" borderId="16" xfId="51" applyNumberFormat="1" applyFont="1" applyBorder="1" applyAlignment="1">
      <alignment horizontal="right" vertical="center" indent="1"/>
    </xf>
    <xf numFmtId="176" fontId="0" fillId="0" borderId="16" xfId="0" applyNumberFormat="1" applyFont="1" applyBorder="1" applyAlignment="1">
      <alignment horizontal="right" vertical="center" indent="1"/>
    </xf>
    <xf numFmtId="176" fontId="7" fillId="0" borderId="0" xfId="51" applyNumberFormat="1" applyFont="1" applyBorder="1" applyAlignment="1">
      <alignment horizontal="right" vertical="center" indent="2"/>
    </xf>
    <xf numFmtId="176" fontId="0" fillId="0" borderId="0" xfId="51" applyNumberFormat="1" applyFont="1" applyBorder="1" applyAlignment="1">
      <alignment horizontal="right" vertical="center" indent="1"/>
    </xf>
    <xf numFmtId="0" fontId="0" fillId="0" borderId="10" xfId="0" applyFont="1" applyBorder="1" applyAlignment="1">
      <alignment horizontal="center" vertical="center"/>
    </xf>
    <xf numFmtId="176" fontId="0" fillId="0" borderId="0" xfId="0" applyNumberFormat="1" applyFont="1" applyAlignment="1">
      <alignment horizontal="right" vertical="center" indent="6"/>
    </xf>
    <xf numFmtId="176" fontId="0" fillId="0" borderId="36" xfId="0" applyNumberFormat="1" applyFont="1" applyBorder="1" applyAlignment="1">
      <alignment horizontal="right" vertical="center" indent="6"/>
    </xf>
    <xf numFmtId="176" fontId="0" fillId="0" borderId="37" xfId="0" applyNumberFormat="1" applyFont="1" applyBorder="1" applyAlignment="1">
      <alignment horizontal="right" vertical="center" indent="6"/>
    </xf>
    <xf numFmtId="176" fontId="0" fillId="0" borderId="38" xfId="0" applyNumberFormat="1" applyFont="1" applyBorder="1" applyAlignment="1">
      <alignment horizontal="right" vertical="center" indent="6"/>
    </xf>
    <xf numFmtId="176" fontId="7" fillId="0" borderId="18" xfId="51" applyNumberFormat="1" applyFont="1" applyBorder="1" applyAlignment="1">
      <alignment horizontal="right" vertical="center" indent="2"/>
    </xf>
    <xf numFmtId="176" fontId="7" fillId="0" borderId="16" xfId="51" applyNumberFormat="1" applyFont="1" applyBorder="1" applyAlignment="1">
      <alignment horizontal="right" vertical="center" indent="2"/>
    </xf>
    <xf numFmtId="0" fontId="0" fillId="0" borderId="19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/>
    </xf>
    <xf numFmtId="176" fontId="6" fillId="0" borderId="16" xfId="51" applyNumberFormat="1" applyFont="1" applyBorder="1" applyAlignment="1">
      <alignment horizontal="right" vertical="center"/>
    </xf>
    <xf numFmtId="176" fontId="6" fillId="0" borderId="0" xfId="51" applyNumberFormat="1" applyFont="1" applyBorder="1" applyAlignment="1">
      <alignment horizontal="right" vertical="center"/>
    </xf>
    <xf numFmtId="176" fontId="11" fillId="0" borderId="18" xfId="51" applyNumberFormat="1" applyFont="1" applyBorder="1" applyAlignment="1">
      <alignment horizontal="right" vertical="center"/>
    </xf>
    <xf numFmtId="176" fontId="11" fillId="0" borderId="16" xfId="51" applyNumberFormat="1" applyFont="1" applyBorder="1" applyAlignment="1">
      <alignment horizontal="right" vertical="center"/>
    </xf>
    <xf numFmtId="176" fontId="6" fillId="0" borderId="0" xfId="51" applyNumberFormat="1" applyFont="1" applyAlignment="1">
      <alignment horizontal="right" vertical="center"/>
    </xf>
    <xf numFmtId="176" fontId="6" fillId="0" borderId="11" xfId="51" applyNumberFormat="1" applyFont="1" applyBorder="1" applyAlignment="1">
      <alignment horizontal="right" vertical="center"/>
    </xf>
    <xf numFmtId="176" fontId="11" fillId="0" borderId="12" xfId="51" applyNumberFormat="1" applyFont="1" applyBorder="1" applyAlignment="1">
      <alignment horizontal="right" vertical="center"/>
    </xf>
    <xf numFmtId="176" fontId="11" fillId="0" borderId="0" xfId="51" applyNumberFormat="1" applyFont="1" applyBorder="1" applyAlignment="1">
      <alignment horizontal="right" vertical="center"/>
    </xf>
    <xf numFmtId="181" fontId="0" fillId="0" borderId="16" xfId="51" applyNumberFormat="1" applyFont="1" applyBorder="1" applyAlignment="1">
      <alignment horizontal="right" vertical="center" indent="1"/>
    </xf>
    <xf numFmtId="38" fontId="0" fillId="0" borderId="11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distributed"/>
    </xf>
    <xf numFmtId="0" fontId="0" fillId="0" borderId="25" xfId="0" applyFont="1" applyBorder="1" applyAlignment="1">
      <alignment horizontal="left" vertical="distributed"/>
    </xf>
    <xf numFmtId="0" fontId="0" fillId="0" borderId="21" xfId="0" applyFont="1" applyBorder="1" applyAlignment="1">
      <alignment horizontal="distributed" vertical="center"/>
    </xf>
    <xf numFmtId="181" fontId="0" fillId="0" borderId="0" xfId="51" applyNumberFormat="1" applyFont="1" applyBorder="1" applyAlignment="1">
      <alignment horizontal="right" vertical="center" indent="1"/>
    </xf>
    <xf numFmtId="0" fontId="0" fillId="0" borderId="23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181" fontId="0" fillId="0" borderId="0" xfId="0" applyNumberFormat="1" applyFont="1" applyAlignment="1">
      <alignment horizontal="right" vertical="center" indent="1"/>
    </xf>
    <xf numFmtId="176" fontId="0" fillId="0" borderId="0" xfId="0" applyNumberFormat="1" applyFont="1" applyAlignment="1">
      <alignment horizontal="right" vertical="center" indent="1"/>
    </xf>
    <xf numFmtId="176" fontId="0" fillId="0" borderId="11" xfId="0" applyNumberFormat="1" applyFont="1" applyBorder="1" applyAlignment="1">
      <alignment horizontal="right" vertical="center" indent="1"/>
    </xf>
    <xf numFmtId="181" fontId="0" fillId="0" borderId="11" xfId="0" applyNumberFormat="1" applyFont="1" applyBorder="1" applyAlignment="1">
      <alignment horizontal="right" vertical="center" indent="1"/>
    </xf>
    <xf numFmtId="176" fontId="0" fillId="0" borderId="12" xfId="0" applyNumberFormat="1" applyFont="1" applyBorder="1" applyAlignment="1">
      <alignment horizontal="right" vertical="center" indent="1"/>
    </xf>
    <xf numFmtId="176" fontId="0" fillId="0" borderId="11" xfId="51" applyNumberFormat="1" applyFont="1" applyBorder="1" applyAlignment="1">
      <alignment horizontal="right" vertical="center" indent="1"/>
    </xf>
    <xf numFmtId="0" fontId="0" fillId="0" borderId="39" xfId="0" applyBorder="1" applyAlignment="1">
      <alignment horizontal="left" vertical="distributed" wrapText="1"/>
    </xf>
    <xf numFmtId="0" fontId="0" fillId="0" borderId="34" xfId="0" applyFont="1" applyBorder="1" applyAlignment="1">
      <alignment horizontal="left" vertical="distributed"/>
    </xf>
    <xf numFmtId="0" fontId="0" fillId="0" borderId="40" xfId="0" applyFont="1" applyBorder="1" applyAlignment="1">
      <alignment horizontal="left" vertical="distributed"/>
    </xf>
    <xf numFmtId="0" fontId="0" fillId="0" borderId="35" xfId="0" applyFont="1" applyBorder="1" applyAlignment="1">
      <alignment horizontal="left" vertical="distributed"/>
    </xf>
    <xf numFmtId="176" fontId="0" fillId="0" borderId="12" xfId="51" applyNumberFormat="1" applyFont="1" applyBorder="1" applyAlignment="1">
      <alignment horizontal="right" vertical="center" indent="1"/>
    </xf>
    <xf numFmtId="181" fontId="0" fillId="0" borderId="0" xfId="0" applyNumberFormat="1" applyFont="1" applyBorder="1" applyAlignment="1">
      <alignment horizontal="right" vertical="center" indent="1"/>
    </xf>
    <xf numFmtId="176" fontId="0" fillId="0" borderId="17" xfId="0" applyNumberFormat="1" applyFont="1" applyBorder="1" applyAlignment="1">
      <alignment horizontal="right" vertical="center" indent="1"/>
    </xf>
    <xf numFmtId="176" fontId="0" fillId="0" borderId="0" xfId="51" applyNumberFormat="1" applyFont="1" applyAlignment="1">
      <alignment horizontal="right" vertical="center" indent="1"/>
    </xf>
    <xf numFmtId="0" fontId="0" fillId="0" borderId="19" xfId="0" applyFont="1" applyBorder="1" applyAlignment="1">
      <alignment horizontal="distributed" vertical="center" wrapText="1"/>
    </xf>
    <xf numFmtId="0" fontId="0" fillId="0" borderId="23" xfId="0" applyFont="1" applyBorder="1" applyAlignment="1">
      <alignment horizontal="distributed" vertical="center" wrapText="1"/>
    </xf>
    <xf numFmtId="181" fontId="0" fillId="0" borderId="16" xfId="0" applyNumberFormat="1" applyFont="1" applyBorder="1" applyAlignment="1">
      <alignment horizontal="right" vertical="center" indent="1"/>
    </xf>
    <xf numFmtId="176" fontId="11" fillId="0" borderId="17" xfId="51" applyNumberFormat="1" applyFont="1" applyBorder="1" applyAlignment="1">
      <alignment horizontal="right" vertical="center"/>
    </xf>
    <xf numFmtId="176" fontId="11" fillId="0" borderId="11" xfId="51" applyNumberFormat="1" applyFont="1" applyBorder="1" applyAlignment="1">
      <alignment horizontal="right" vertical="center"/>
    </xf>
    <xf numFmtId="176" fontId="0" fillId="0" borderId="18" xfId="51" applyNumberFormat="1" applyFont="1" applyBorder="1" applyAlignment="1">
      <alignment horizontal="right" vertical="center" indent="1"/>
    </xf>
    <xf numFmtId="0" fontId="0" fillId="0" borderId="22" xfId="0" applyFont="1" applyBorder="1" applyAlignment="1">
      <alignment horizontal="center" vertical="center"/>
    </xf>
    <xf numFmtId="176" fontId="0" fillId="0" borderId="11" xfId="51" applyNumberFormat="1" applyFont="1" applyBorder="1" applyAlignment="1">
      <alignment vertical="center"/>
    </xf>
    <xf numFmtId="176" fontId="0" fillId="0" borderId="12" xfId="51" applyNumberFormat="1" applyFont="1" applyBorder="1" applyAlignment="1">
      <alignment vertical="center"/>
    </xf>
    <xf numFmtId="176" fontId="0" fillId="0" borderId="0" xfId="51" applyNumberFormat="1" applyFont="1" applyBorder="1" applyAlignment="1">
      <alignment vertical="center"/>
    </xf>
    <xf numFmtId="176" fontId="7" fillId="0" borderId="0" xfId="51" applyNumberFormat="1" applyFont="1" applyBorder="1" applyAlignment="1">
      <alignment vertical="center"/>
    </xf>
    <xf numFmtId="176" fontId="0" fillId="0" borderId="16" xfId="51" applyNumberFormat="1" applyFont="1" applyBorder="1" applyAlignment="1">
      <alignment vertical="center"/>
    </xf>
    <xf numFmtId="178" fontId="0" fillId="0" borderId="26" xfId="49" applyNumberFormat="1" applyFont="1" applyBorder="1" applyAlignment="1">
      <alignment horizontal="center" vertical="center"/>
    </xf>
    <xf numFmtId="178" fontId="0" fillId="0" borderId="27" xfId="49" applyNumberFormat="1" applyFont="1" applyBorder="1" applyAlignment="1">
      <alignment horizontal="center" vertical="center"/>
    </xf>
    <xf numFmtId="176" fontId="0" fillId="0" borderId="0" xfId="51" applyNumberFormat="1" applyFont="1" applyBorder="1" applyAlignment="1">
      <alignment horizontal="right" vertical="center"/>
    </xf>
    <xf numFmtId="0" fontId="5" fillId="0" borderId="29" xfId="0" applyFont="1" applyBorder="1" applyAlignment="1">
      <alignment horizontal="center" shrinkToFit="1"/>
    </xf>
    <xf numFmtId="0" fontId="5" fillId="0" borderId="28" xfId="0" applyFont="1" applyBorder="1" applyAlignment="1">
      <alignment horizontal="center" shrinkToFit="1"/>
    </xf>
    <xf numFmtId="0" fontId="5" fillId="0" borderId="30" xfId="0" applyFont="1" applyBorder="1" applyAlignment="1">
      <alignment horizontal="center" shrinkToFit="1"/>
    </xf>
    <xf numFmtId="176" fontId="0" fillId="0" borderId="11" xfId="51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176" fontId="0" fillId="0" borderId="17" xfId="51" applyNumberFormat="1" applyFont="1" applyBorder="1" applyAlignment="1">
      <alignment vertical="center"/>
    </xf>
    <xf numFmtId="176" fontId="7" fillId="0" borderId="16" xfId="51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176" fontId="0" fillId="0" borderId="18" xfId="51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0" fontId="0" fillId="0" borderId="35" xfId="0" applyFont="1" applyBorder="1" applyAlignment="1">
      <alignment horizontal="left" vertical="justify" wrapText="1"/>
    </xf>
    <xf numFmtId="0" fontId="7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/>
    </xf>
    <xf numFmtId="0" fontId="8" fillId="0" borderId="20" xfId="0" applyFont="1" applyBorder="1" applyAlignment="1">
      <alignment/>
    </xf>
    <xf numFmtId="176" fontId="7" fillId="0" borderId="11" xfId="51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 shrinkToFi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76" fontId="0" fillId="0" borderId="0" xfId="0" applyNumberFormat="1" applyFont="1" applyAlignment="1">
      <alignment horizontal="right" vertical="center"/>
    </xf>
    <xf numFmtId="176" fontId="0" fillId="0" borderId="11" xfId="0" applyNumberFormat="1" applyFont="1" applyBorder="1" applyAlignment="1">
      <alignment vertical="center" shrinkToFit="1"/>
    </xf>
    <xf numFmtId="176" fontId="0" fillId="0" borderId="0" xfId="0" applyNumberFormat="1" applyFont="1" applyBorder="1" applyAlignment="1">
      <alignment horizontal="right" vertical="center" shrinkToFit="1"/>
    </xf>
    <xf numFmtId="176" fontId="0" fillId="0" borderId="11" xfId="0" applyNumberFormat="1" applyFont="1" applyBorder="1" applyAlignment="1">
      <alignment horizontal="right" vertical="center" shrinkToFit="1"/>
    </xf>
    <xf numFmtId="0" fontId="8" fillId="0" borderId="19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23" xfId="0" applyFont="1" applyBorder="1" applyAlignment="1">
      <alignment horizontal="center" vertical="center" wrapText="1" shrinkToFit="1"/>
    </xf>
    <xf numFmtId="0" fontId="13" fillId="0" borderId="19" xfId="0" applyFont="1" applyBorder="1" applyAlignment="1">
      <alignment horizontal="center" vertical="center" wrapText="1" shrinkToFit="1"/>
    </xf>
    <xf numFmtId="0" fontId="13" fillId="0" borderId="21" xfId="0" applyFont="1" applyBorder="1" applyAlignment="1">
      <alignment horizontal="center" vertical="center" wrapText="1" shrinkToFit="1"/>
    </xf>
    <xf numFmtId="0" fontId="13" fillId="0" borderId="23" xfId="0" applyFont="1" applyBorder="1" applyAlignment="1">
      <alignment horizontal="center" vertical="center" wrapText="1" shrinkToFit="1"/>
    </xf>
    <xf numFmtId="176" fontId="7" fillId="0" borderId="12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176" fontId="7" fillId="0" borderId="16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 shrinkToFit="1"/>
    </xf>
    <xf numFmtId="49" fontId="0" fillId="0" borderId="39" xfId="0" applyNumberFormat="1" applyBorder="1" applyAlignment="1">
      <alignment horizontal="left" vertical="distributed" wrapText="1"/>
    </xf>
    <xf numFmtId="49" fontId="0" fillId="0" borderId="34" xfId="0" applyNumberFormat="1" applyFont="1" applyBorder="1" applyAlignment="1">
      <alignment horizontal="left" vertical="distributed"/>
    </xf>
    <xf numFmtId="49" fontId="0" fillId="0" borderId="40" xfId="0" applyNumberFormat="1" applyFont="1" applyBorder="1" applyAlignment="1">
      <alignment horizontal="left" vertical="distributed"/>
    </xf>
    <xf numFmtId="49" fontId="0" fillId="0" borderId="35" xfId="0" applyNumberFormat="1" applyFont="1" applyBorder="1" applyAlignment="1">
      <alignment horizontal="left" vertical="distributed"/>
    </xf>
    <xf numFmtId="176" fontId="0" fillId="0" borderId="17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6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181" fontId="0" fillId="0" borderId="16" xfId="0" applyNumberFormat="1" applyFont="1" applyBorder="1" applyAlignment="1">
      <alignment horizontal="right" vertical="center"/>
    </xf>
    <xf numFmtId="181" fontId="0" fillId="0" borderId="11" xfId="0" applyNumberFormat="1" applyFont="1" applyBorder="1" applyAlignment="1">
      <alignment horizontal="right" vertical="center"/>
    </xf>
    <xf numFmtId="181" fontId="0" fillId="0" borderId="11" xfId="0" applyNumberFormat="1" applyFont="1" applyBorder="1" applyAlignment="1">
      <alignment vertical="center"/>
    </xf>
    <xf numFmtId="0" fontId="0" fillId="0" borderId="29" xfId="0" applyFont="1" applyBorder="1" applyAlignment="1">
      <alignment horizontal="distributed"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6" fontId="0" fillId="0" borderId="16" xfId="0" applyNumberFormat="1" applyFont="1" applyBorder="1" applyAlignment="1">
      <alignment horizontal="right" vertical="center" shrinkToFit="1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distributed" vertical="center"/>
    </xf>
    <xf numFmtId="181" fontId="0" fillId="0" borderId="0" xfId="0" applyNumberFormat="1" applyFont="1" applyBorder="1" applyAlignment="1">
      <alignment vertical="center"/>
    </xf>
    <xf numFmtId="181" fontId="0" fillId="0" borderId="16" xfId="0" applyNumberFormat="1" applyFont="1" applyBorder="1" applyAlignment="1">
      <alignment vertical="center"/>
    </xf>
    <xf numFmtId="0" fontId="3" fillId="0" borderId="0" xfId="90" applyFont="1" applyAlignment="1">
      <alignment horizontal="center" vertical="center"/>
      <protection/>
    </xf>
    <xf numFmtId="0" fontId="0" fillId="0" borderId="25" xfId="90" applyFont="1" applyBorder="1" applyAlignment="1">
      <alignment horizontal="left" vertical="justify" wrapText="1"/>
      <protection/>
    </xf>
    <xf numFmtId="0" fontId="0" fillId="0" borderId="41" xfId="90" applyFont="1" applyBorder="1" applyAlignment="1">
      <alignment horizontal="left" vertical="justify"/>
      <protection/>
    </xf>
  </cellXfs>
  <cellStyles count="7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⑪９７～１０４ページ" xfId="90"/>
    <cellStyle name="Followed Hyperlink" xfId="91"/>
    <cellStyle name="良い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2</xdr:row>
      <xdr:rowOff>161925</xdr:rowOff>
    </xdr:from>
    <xdr:to>
      <xdr:col>18</xdr:col>
      <xdr:colOff>57150</xdr:colOff>
      <xdr:row>3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6219825" y="676275"/>
          <a:ext cx="581025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A1" sqref="A1"/>
    </sheetView>
  </sheetViews>
  <sheetFormatPr defaultColWidth="9.00390625" defaultRowHeight="28.5" customHeight="1"/>
  <cols>
    <col min="1" max="5" width="9.00390625" style="43" customWidth="1"/>
    <col min="6" max="6" width="13.75390625" style="43" customWidth="1"/>
    <col min="7" max="7" width="36.00390625" style="45" bestFit="1" customWidth="1"/>
    <col min="8" max="16384" width="9.00390625" style="43" customWidth="1"/>
  </cols>
  <sheetData>
    <row r="1" ht="34.5" customHeight="1">
      <c r="G1" s="47"/>
    </row>
    <row r="2" ht="20.25" customHeight="1">
      <c r="G2" s="47"/>
    </row>
    <row r="3" ht="34.5" customHeight="1">
      <c r="G3" s="47"/>
    </row>
    <row r="4" ht="20.25" customHeight="1">
      <c r="G4" s="47"/>
    </row>
    <row r="5" ht="34.5" customHeight="1">
      <c r="G5" s="47"/>
    </row>
    <row r="6" ht="20.25" customHeight="1">
      <c r="G6" s="47"/>
    </row>
    <row r="7" ht="34.5" customHeight="1">
      <c r="G7" s="47"/>
    </row>
    <row r="8" ht="20.25" customHeight="1">
      <c r="G8" s="47"/>
    </row>
    <row r="9" spans="1:7" ht="34.5" customHeight="1">
      <c r="A9" s="143" t="s">
        <v>131</v>
      </c>
      <c r="B9" s="143"/>
      <c r="C9" s="143"/>
      <c r="D9" s="143"/>
      <c r="E9" s="143"/>
      <c r="F9" s="46"/>
      <c r="G9" s="47"/>
    </row>
    <row r="10" spans="1:7" ht="20.25" customHeight="1">
      <c r="A10" s="144"/>
      <c r="B10" s="144"/>
      <c r="C10" s="144"/>
      <c r="D10" s="144"/>
      <c r="E10" s="144"/>
      <c r="F10" s="46"/>
      <c r="G10" s="47"/>
    </row>
    <row r="11" spans="1:7" ht="34.5" customHeight="1">
      <c r="A11" s="144"/>
      <c r="B11" s="144"/>
      <c r="C11" s="144"/>
      <c r="D11" s="144"/>
      <c r="E11" s="144"/>
      <c r="F11" s="46"/>
      <c r="G11" s="47"/>
    </row>
    <row r="12" spans="1:7" ht="20.25" customHeight="1">
      <c r="A12" s="145"/>
      <c r="B12" s="145"/>
      <c r="C12" s="145"/>
      <c r="D12" s="145"/>
      <c r="E12" s="145"/>
      <c r="F12" s="46"/>
      <c r="G12" s="47"/>
    </row>
    <row r="13" ht="34.5" customHeight="1">
      <c r="G13" s="47"/>
    </row>
    <row r="14" ht="20.25" customHeight="1">
      <c r="G14" s="47"/>
    </row>
    <row r="15" ht="34.5" customHeight="1">
      <c r="G15" s="47"/>
    </row>
    <row r="16" ht="20.25" customHeight="1">
      <c r="G16" s="47"/>
    </row>
    <row r="17" ht="34.5" customHeight="1">
      <c r="G17" s="47"/>
    </row>
    <row r="18" ht="20.25" customHeight="1">
      <c r="G18" s="47"/>
    </row>
    <row r="19" ht="34.5" customHeight="1">
      <c r="G19" s="47"/>
    </row>
    <row r="20" ht="20.25" customHeight="1">
      <c r="G20" s="47"/>
    </row>
    <row r="21" ht="34.5" customHeight="1">
      <c r="G21" s="44" t="s">
        <v>130</v>
      </c>
    </row>
    <row r="22" ht="20.25" customHeight="1">
      <c r="G22" s="48"/>
    </row>
    <row r="23" ht="34.5" customHeight="1">
      <c r="G23" s="49"/>
    </row>
    <row r="24" ht="20.25" customHeight="1">
      <c r="G24" s="48"/>
    </row>
    <row r="25" ht="34.5" customHeight="1">
      <c r="G25" s="49"/>
    </row>
    <row r="26" ht="20.25" customHeight="1">
      <c r="G26" s="48"/>
    </row>
    <row r="27" ht="34.5" customHeight="1">
      <c r="G27" s="49"/>
    </row>
    <row r="28" ht="20.25" customHeight="1">
      <c r="G28" s="48"/>
    </row>
    <row r="29" ht="34.5" customHeight="1">
      <c r="G29" s="49"/>
    </row>
    <row r="30" ht="28.5" customHeight="1">
      <c r="G30" s="48"/>
    </row>
    <row r="31" ht="28.5" customHeight="1">
      <c r="G31" s="48"/>
    </row>
    <row r="32" ht="28.5" customHeight="1">
      <c r="G32" s="48"/>
    </row>
    <row r="33" ht="28.5" customHeight="1">
      <c r="G33" s="48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3"/>
  <sheetViews>
    <sheetView workbookViewId="0" topLeftCell="A1">
      <selection activeCell="A1" sqref="A1:U1"/>
    </sheetView>
  </sheetViews>
  <sheetFormatPr defaultColWidth="9.00390625" defaultRowHeight="13.5"/>
  <cols>
    <col min="1" max="1" width="4.625" style="12" customWidth="1"/>
    <col min="2" max="2" width="6.125" style="12" customWidth="1"/>
    <col min="3" max="3" width="10.00390625" style="12" customWidth="1"/>
    <col min="4" max="4" width="1.625" style="12" customWidth="1"/>
    <col min="5" max="5" width="7.375" style="12" customWidth="1"/>
    <col min="6" max="6" width="1.25" style="12" customWidth="1"/>
    <col min="7" max="7" width="6.875" style="12" customWidth="1"/>
    <col min="8" max="8" width="0.74609375" style="12" customWidth="1"/>
    <col min="9" max="9" width="6.25390625" style="12" customWidth="1"/>
    <col min="10" max="10" width="1.37890625" style="12" customWidth="1"/>
    <col min="11" max="11" width="6.25390625" style="12" customWidth="1"/>
    <col min="12" max="12" width="1.37890625" style="12" customWidth="1"/>
    <col min="13" max="13" width="6.25390625" style="12" customWidth="1"/>
    <col min="14" max="14" width="1.37890625" style="12" customWidth="1"/>
    <col min="15" max="15" width="6.25390625" style="12" customWidth="1"/>
    <col min="16" max="16" width="1.37890625" style="12" customWidth="1"/>
    <col min="17" max="17" width="6.25390625" style="12" customWidth="1"/>
    <col min="18" max="18" width="1.37890625" style="12" customWidth="1"/>
    <col min="19" max="19" width="6.25390625" style="12" customWidth="1"/>
    <col min="20" max="20" width="1.37890625" style="12" customWidth="1"/>
    <col min="21" max="21" width="6.25390625" style="12" customWidth="1"/>
    <col min="22" max="22" width="1.37890625" style="12" customWidth="1"/>
    <col min="23" max="16384" width="9.00390625" style="12" customWidth="1"/>
  </cols>
  <sheetData>
    <row r="1" spans="1:22" s="18" customFormat="1" ht="24">
      <c r="A1" s="172" t="s">
        <v>141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79"/>
    </row>
    <row r="2" ht="9" customHeight="1"/>
    <row r="3" spans="17:22" ht="16.5" customHeight="1">
      <c r="Q3" s="11"/>
      <c r="R3" s="11"/>
      <c r="S3" s="11"/>
      <c r="T3" s="11"/>
      <c r="V3" s="11" t="s">
        <v>139</v>
      </c>
    </row>
    <row r="4" spans="1:22" ht="15" customHeight="1">
      <c r="A4" s="149" t="s">
        <v>0</v>
      </c>
      <c r="B4" s="149"/>
      <c r="C4" s="149"/>
      <c r="D4" s="153"/>
      <c r="E4" s="152" t="s">
        <v>1</v>
      </c>
      <c r="F4" s="153"/>
      <c r="G4" s="181" t="s">
        <v>2</v>
      </c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82"/>
      <c r="U4" s="152" t="s">
        <v>3</v>
      </c>
      <c r="V4" s="149"/>
    </row>
    <row r="5" spans="1:22" ht="15" customHeight="1">
      <c r="A5" s="180"/>
      <c r="B5" s="180"/>
      <c r="C5" s="180"/>
      <c r="D5" s="155"/>
      <c r="E5" s="154"/>
      <c r="F5" s="155"/>
      <c r="G5" s="150" t="s">
        <v>4</v>
      </c>
      <c r="H5" s="151"/>
      <c r="I5" s="146" t="s">
        <v>5</v>
      </c>
      <c r="J5" s="147"/>
      <c r="K5" s="146">
        <v>1</v>
      </c>
      <c r="L5" s="147"/>
      <c r="M5" s="146">
        <v>2</v>
      </c>
      <c r="N5" s="147"/>
      <c r="O5" s="146">
        <v>3</v>
      </c>
      <c r="P5" s="147"/>
      <c r="Q5" s="146">
        <v>4</v>
      </c>
      <c r="R5" s="147"/>
      <c r="S5" s="146">
        <v>5</v>
      </c>
      <c r="T5" s="147"/>
      <c r="U5" s="154"/>
      <c r="V5" s="180"/>
    </row>
    <row r="6" spans="1:22" ht="14.25" customHeight="1">
      <c r="A6" s="166" t="s">
        <v>6</v>
      </c>
      <c r="B6" s="166"/>
      <c r="C6" s="166"/>
      <c r="D6" s="147"/>
      <c r="E6" s="130">
        <f>E7+E20</f>
        <v>2058</v>
      </c>
      <c r="F6" s="131"/>
      <c r="G6" s="132">
        <f>SUM(I6:S6)</f>
        <v>1991</v>
      </c>
      <c r="H6" s="132"/>
      <c r="I6" s="131">
        <f>I7+I20</f>
        <v>80</v>
      </c>
      <c r="J6" s="131"/>
      <c r="K6" s="131">
        <f>K7+K20</f>
        <v>277</v>
      </c>
      <c r="L6" s="131"/>
      <c r="M6" s="131">
        <f>M7+M20</f>
        <v>406</v>
      </c>
      <c r="N6" s="131"/>
      <c r="O6" s="131">
        <f>O7+O20</f>
        <v>390</v>
      </c>
      <c r="P6" s="131"/>
      <c r="Q6" s="131">
        <f>Q7+Q20</f>
        <v>412</v>
      </c>
      <c r="R6" s="131"/>
      <c r="S6" s="131">
        <f>S7+S20</f>
        <v>426</v>
      </c>
      <c r="T6" s="131"/>
      <c r="U6" s="131">
        <f>U7+U20</f>
        <v>319</v>
      </c>
      <c r="V6" s="131"/>
    </row>
    <row r="7" spans="1:22" ht="14.25" customHeight="1">
      <c r="A7" s="177" t="s">
        <v>7</v>
      </c>
      <c r="B7" s="173" t="s">
        <v>8</v>
      </c>
      <c r="C7" s="174"/>
      <c r="D7" s="175"/>
      <c r="E7" s="133">
        <f>SUM(E8:E19)</f>
        <v>1350</v>
      </c>
      <c r="F7" s="133"/>
      <c r="G7" s="134">
        <f>SUM(G8:G19)</f>
        <v>1181</v>
      </c>
      <c r="H7" s="134"/>
      <c r="I7" s="133">
        <f>SUM(I8:I19)</f>
        <v>40</v>
      </c>
      <c r="J7" s="133"/>
      <c r="K7" s="133">
        <f>SUM(K8:K19)</f>
        <v>168</v>
      </c>
      <c r="L7" s="133"/>
      <c r="M7" s="133">
        <f>SUM(M8:M19)</f>
        <v>244</v>
      </c>
      <c r="N7" s="133"/>
      <c r="O7" s="133">
        <f>SUM(O8:O19)</f>
        <v>239</v>
      </c>
      <c r="P7" s="133"/>
      <c r="Q7" s="133">
        <f>SUM(Q8:Q19)</f>
        <v>241</v>
      </c>
      <c r="R7" s="133"/>
      <c r="S7" s="133">
        <f>SUM(S8:S19)</f>
        <v>249</v>
      </c>
      <c r="T7" s="133"/>
      <c r="U7" s="133">
        <v>192</v>
      </c>
      <c r="V7" s="133"/>
    </row>
    <row r="8" spans="1:22" ht="14.25" customHeight="1">
      <c r="A8" s="178"/>
      <c r="B8" s="158" t="s">
        <v>9</v>
      </c>
      <c r="C8" s="159"/>
      <c r="D8" s="160"/>
      <c r="E8" s="135">
        <v>40</v>
      </c>
      <c r="F8" s="135"/>
      <c r="G8" s="134">
        <f aca="true" t="shared" si="0" ref="G8:G18">SUM(I8:S8)</f>
        <v>33</v>
      </c>
      <c r="H8" s="134"/>
      <c r="I8" s="135">
        <v>1</v>
      </c>
      <c r="J8" s="135"/>
      <c r="K8" s="135">
        <v>7</v>
      </c>
      <c r="L8" s="135"/>
      <c r="M8" s="135">
        <v>6</v>
      </c>
      <c r="N8" s="135"/>
      <c r="O8" s="135">
        <v>8</v>
      </c>
      <c r="P8" s="135"/>
      <c r="Q8" s="135">
        <v>6</v>
      </c>
      <c r="R8" s="135"/>
      <c r="S8" s="135">
        <v>5</v>
      </c>
      <c r="T8" s="135"/>
      <c r="U8" s="135">
        <v>7</v>
      </c>
      <c r="V8" s="135"/>
    </row>
    <row r="9" spans="1:22" ht="14.25" customHeight="1">
      <c r="A9" s="178"/>
      <c r="B9" s="158" t="s">
        <v>10</v>
      </c>
      <c r="C9" s="159"/>
      <c r="D9" s="160"/>
      <c r="E9" s="135">
        <v>40</v>
      </c>
      <c r="F9" s="135"/>
      <c r="G9" s="134">
        <f t="shared" si="0"/>
        <v>21</v>
      </c>
      <c r="H9" s="134"/>
      <c r="I9" s="136">
        <v>0</v>
      </c>
      <c r="J9" s="136"/>
      <c r="K9" s="136">
        <v>3</v>
      </c>
      <c r="L9" s="136"/>
      <c r="M9" s="135">
        <v>8</v>
      </c>
      <c r="N9" s="135"/>
      <c r="O9" s="135">
        <v>4</v>
      </c>
      <c r="P9" s="135"/>
      <c r="Q9" s="135">
        <v>3</v>
      </c>
      <c r="R9" s="135"/>
      <c r="S9" s="135">
        <v>3</v>
      </c>
      <c r="T9" s="135"/>
      <c r="U9" s="135">
        <v>6</v>
      </c>
      <c r="V9" s="135"/>
    </row>
    <row r="10" spans="1:22" ht="14.25" customHeight="1">
      <c r="A10" s="178"/>
      <c r="B10" s="158" t="s">
        <v>11</v>
      </c>
      <c r="C10" s="159"/>
      <c r="D10" s="160"/>
      <c r="E10" s="135">
        <v>150</v>
      </c>
      <c r="F10" s="135"/>
      <c r="G10" s="134">
        <f t="shared" si="0"/>
        <v>138</v>
      </c>
      <c r="H10" s="134"/>
      <c r="I10" s="136">
        <v>8</v>
      </c>
      <c r="J10" s="136"/>
      <c r="K10" s="136">
        <v>21</v>
      </c>
      <c r="L10" s="136"/>
      <c r="M10" s="135">
        <v>30</v>
      </c>
      <c r="N10" s="135"/>
      <c r="O10" s="135">
        <v>29</v>
      </c>
      <c r="P10" s="135"/>
      <c r="Q10" s="135">
        <v>27</v>
      </c>
      <c r="R10" s="135"/>
      <c r="S10" s="135">
        <v>23</v>
      </c>
      <c r="T10" s="135"/>
      <c r="U10" s="135">
        <v>23</v>
      </c>
      <c r="V10" s="135"/>
    </row>
    <row r="11" spans="1:22" ht="14.25" customHeight="1">
      <c r="A11" s="178"/>
      <c r="B11" s="158" t="s">
        <v>12</v>
      </c>
      <c r="C11" s="159"/>
      <c r="D11" s="160"/>
      <c r="E11" s="135">
        <v>50</v>
      </c>
      <c r="F11" s="135"/>
      <c r="G11" s="134">
        <f t="shared" si="0"/>
        <v>46</v>
      </c>
      <c r="H11" s="134"/>
      <c r="I11" s="135">
        <v>1</v>
      </c>
      <c r="J11" s="135"/>
      <c r="K11" s="135">
        <v>6</v>
      </c>
      <c r="L11" s="135"/>
      <c r="M11" s="135">
        <v>11</v>
      </c>
      <c r="N11" s="135"/>
      <c r="O11" s="135">
        <v>7</v>
      </c>
      <c r="P11" s="135"/>
      <c r="Q11" s="135">
        <v>9</v>
      </c>
      <c r="R11" s="135"/>
      <c r="S11" s="135">
        <v>12</v>
      </c>
      <c r="T11" s="135"/>
      <c r="U11" s="135">
        <v>9</v>
      </c>
      <c r="V11" s="135"/>
    </row>
    <row r="12" spans="1:22" ht="14.25" customHeight="1">
      <c r="A12" s="178"/>
      <c r="B12" s="158" t="s">
        <v>13</v>
      </c>
      <c r="C12" s="159"/>
      <c r="D12" s="160"/>
      <c r="E12" s="135">
        <v>150</v>
      </c>
      <c r="F12" s="135"/>
      <c r="G12" s="134">
        <f t="shared" si="0"/>
        <v>123</v>
      </c>
      <c r="H12" s="134"/>
      <c r="I12" s="136">
        <v>1</v>
      </c>
      <c r="J12" s="136"/>
      <c r="K12" s="136">
        <v>16</v>
      </c>
      <c r="L12" s="136"/>
      <c r="M12" s="135">
        <v>28</v>
      </c>
      <c r="N12" s="135"/>
      <c r="O12" s="135">
        <v>24</v>
      </c>
      <c r="P12" s="135"/>
      <c r="Q12" s="135">
        <v>29</v>
      </c>
      <c r="R12" s="135"/>
      <c r="S12" s="135">
        <v>25</v>
      </c>
      <c r="T12" s="135"/>
      <c r="U12" s="135">
        <v>20</v>
      </c>
      <c r="V12" s="135"/>
    </row>
    <row r="13" spans="1:22" ht="14.25" customHeight="1">
      <c r="A13" s="178"/>
      <c r="B13" s="158" t="s">
        <v>14</v>
      </c>
      <c r="C13" s="159"/>
      <c r="D13" s="160"/>
      <c r="E13" s="135">
        <v>150</v>
      </c>
      <c r="F13" s="135"/>
      <c r="G13" s="134">
        <f t="shared" si="0"/>
        <v>145</v>
      </c>
      <c r="H13" s="134"/>
      <c r="I13" s="135">
        <v>6</v>
      </c>
      <c r="J13" s="135"/>
      <c r="K13" s="135">
        <v>26</v>
      </c>
      <c r="L13" s="135"/>
      <c r="M13" s="135">
        <v>27</v>
      </c>
      <c r="N13" s="135"/>
      <c r="O13" s="135">
        <v>26</v>
      </c>
      <c r="P13" s="135"/>
      <c r="Q13" s="135">
        <v>32</v>
      </c>
      <c r="R13" s="135"/>
      <c r="S13" s="135">
        <v>28</v>
      </c>
      <c r="T13" s="135"/>
      <c r="U13" s="135">
        <v>22</v>
      </c>
      <c r="V13" s="135"/>
    </row>
    <row r="14" spans="1:22" ht="14.25" customHeight="1">
      <c r="A14" s="178"/>
      <c r="B14" s="158" t="s">
        <v>15</v>
      </c>
      <c r="C14" s="159"/>
      <c r="D14" s="160"/>
      <c r="E14" s="135">
        <v>150</v>
      </c>
      <c r="F14" s="135"/>
      <c r="G14" s="134">
        <f t="shared" si="0"/>
        <v>132</v>
      </c>
      <c r="H14" s="134"/>
      <c r="I14" s="135">
        <v>6</v>
      </c>
      <c r="J14" s="135"/>
      <c r="K14" s="135">
        <v>20</v>
      </c>
      <c r="L14" s="135"/>
      <c r="M14" s="135">
        <v>29</v>
      </c>
      <c r="N14" s="135"/>
      <c r="O14" s="135">
        <v>24</v>
      </c>
      <c r="P14" s="135"/>
      <c r="Q14" s="135">
        <v>25</v>
      </c>
      <c r="R14" s="135"/>
      <c r="S14" s="135">
        <v>28</v>
      </c>
      <c r="T14" s="135"/>
      <c r="U14" s="135">
        <v>22</v>
      </c>
      <c r="V14" s="135"/>
    </row>
    <row r="15" spans="1:22" ht="14.25" customHeight="1">
      <c r="A15" s="178"/>
      <c r="B15" s="158" t="s">
        <v>16</v>
      </c>
      <c r="C15" s="159"/>
      <c r="D15" s="160"/>
      <c r="E15" s="135">
        <v>150</v>
      </c>
      <c r="F15" s="135"/>
      <c r="G15" s="134">
        <f t="shared" si="0"/>
        <v>132</v>
      </c>
      <c r="H15" s="134"/>
      <c r="I15" s="135">
        <v>5</v>
      </c>
      <c r="J15" s="135"/>
      <c r="K15" s="135">
        <v>15</v>
      </c>
      <c r="L15" s="135"/>
      <c r="M15" s="135">
        <v>29</v>
      </c>
      <c r="N15" s="135"/>
      <c r="O15" s="135">
        <v>27</v>
      </c>
      <c r="P15" s="135"/>
      <c r="Q15" s="135">
        <v>29</v>
      </c>
      <c r="R15" s="135"/>
      <c r="S15" s="135">
        <v>27</v>
      </c>
      <c r="T15" s="135"/>
      <c r="U15" s="135">
        <v>19</v>
      </c>
      <c r="V15" s="135"/>
    </row>
    <row r="16" spans="1:22" ht="14.25" customHeight="1">
      <c r="A16" s="178"/>
      <c r="B16" s="158" t="s">
        <v>106</v>
      </c>
      <c r="C16" s="159"/>
      <c r="D16" s="160"/>
      <c r="E16" s="135">
        <v>90</v>
      </c>
      <c r="F16" s="135"/>
      <c r="G16" s="134">
        <f t="shared" si="0"/>
        <v>60</v>
      </c>
      <c r="H16" s="134"/>
      <c r="I16" s="135">
        <v>1</v>
      </c>
      <c r="J16" s="135"/>
      <c r="K16" s="135">
        <v>10</v>
      </c>
      <c r="L16" s="135"/>
      <c r="M16" s="135">
        <v>6</v>
      </c>
      <c r="N16" s="135"/>
      <c r="O16" s="135">
        <v>14</v>
      </c>
      <c r="P16" s="135"/>
      <c r="Q16" s="135">
        <v>11</v>
      </c>
      <c r="R16" s="135"/>
      <c r="S16" s="135">
        <v>18</v>
      </c>
      <c r="T16" s="135"/>
      <c r="U16" s="135">
        <v>11</v>
      </c>
      <c r="V16" s="135"/>
    </row>
    <row r="17" spans="1:22" ht="14.25" customHeight="1">
      <c r="A17" s="178"/>
      <c r="B17" s="158" t="s">
        <v>107</v>
      </c>
      <c r="C17" s="159"/>
      <c r="D17" s="160"/>
      <c r="E17" s="135">
        <v>60</v>
      </c>
      <c r="F17" s="135"/>
      <c r="G17" s="134">
        <f t="shared" si="0"/>
        <v>43</v>
      </c>
      <c r="H17" s="134"/>
      <c r="I17" s="135">
        <v>0</v>
      </c>
      <c r="J17" s="135"/>
      <c r="K17" s="135">
        <v>3</v>
      </c>
      <c r="L17" s="135"/>
      <c r="M17" s="135">
        <v>5</v>
      </c>
      <c r="N17" s="135"/>
      <c r="O17" s="135">
        <v>12</v>
      </c>
      <c r="P17" s="135"/>
      <c r="Q17" s="135">
        <v>6</v>
      </c>
      <c r="R17" s="135"/>
      <c r="S17" s="135">
        <v>17</v>
      </c>
      <c r="T17" s="135"/>
      <c r="U17" s="135">
        <v>8</v>
      </c>
      <c r="V17" s="135"/>
    </row>
    <row r="18" spans="1:22" ht="14.25" customHeight="1">
      <c r="A18" s="178"/>
      <c r="B18" s="158" t="s">
        <v>108</v>
      </c>
      <c r="C18" s="159"/>
      <c r="D18" s="160"/>
      <c r="E18" s="135">
        <v>170</v>
      </c>
      <c r="F18" s="135"/>
      <c r="G18" s="134">
        <f t="shared" si="0"/>
        <v>164</v>
      </c>
      <c r="H18" s="134"/>
      <c r="I18" s="136">
        <v>4</v>
      </c>
      <c r="J18" s="136"/>
      <c r="K18" s="135">
        <v>18</v>
      </c>
      <c r="L18" s="135"/>
      <c r="M18" s="135">
        <v>34</v>
      </c>
      <c r="N18" s="135"/>
      <c r="O18" s="135">
        <v>36</v>
      </c>
      <c r="P18" s="135"/>
      <c r="Q18" s="135">
        <v>34</v>
      </c>
      <c r="R18" s="135"/>
      <c r="S18" s="135">
        <v>38</v>
      </c>
      <c r="T18" s="135"/>
      <c r="U18" s="135">
        <v>26</v>
      </c>
      <c r="V18" s="135"/>
    </row>
    <row r="19" spans="1:22" ht="14.25" customHeight="1">
      <c r="A19" s="179"/>
      <c r="B19" s="161" t="s">
        <v>121</v>
      </c>
      <c r="C19" s="162"/>
      <c r="D19" s="163"/>
      <c r="E19" s="135">
        <v>150</v>
      </c>
      <c r="F19" s="135"/>
      <c r="G19" s="134">
        <f>SUM(I19:S19)</f>
        <v>144</v>
      </c>
      <c r="H19" s="134"/>
      <c r="I19" s="135">
        <v>7</v>
      </c>
      <c r="J19" s="135"/>
      <c r="K19" s="135">
        <v>23</v>
      </c>
      <c r="L19" s="135"/>
      <c r="M19" s="135">
        <v>31</v>
      </c>
      <c r="N19" s="135"/>
      <c r="O19" s="135">
        <v>28</v>
      </c>
      <c r="P19" s="135"/>
      <c r="Q19" s="135">
        <v>30</v>
      </c>
      <c r="R19" s="135"/>
      <c r="S19" s="135">
        <v>25</v>
      </c>
      <c r="T19" s="135"/>
      <c r="U19" s="135">
        <v>24</v>
      </c>
      <c r="V19" s="137"/>
    </row>
    <row r="20" spans="1:22" ht="14.25" customHeight="1">
      <c r="A20" s="177" t="s">
        <v>17</v>
      </c>
      <c r="B20" s="173" t="s">
        <v>8</v>
      </c>
      <c r="C20" s="174"/>
      <c r="D20" s="175"/>
      <c r="E20" s="138">
        <f>SUM(E21:E28)</f>
        <v>708</v>
      </c>
      <c r="F20" s="138"/>
      <c r="G20" s="139">
        <f>SUM(I20:S20)</f>
        <v>810</v>
      </c>
      <c r="H20" s="139"/>
      <c r="I20" s="138">
        <f>SUM(I21:I28)</f>
        <v>40</v>
      </c>
      <c r="J20" s="138"/>
      <c r="K20" s="138">
        <f>SUM(K21:K28)</f>
        <v>109</v>
      </c>
      <c r="L20" s="138"/>
      <c r="M20" s="138">
        <f>SUM(M21:M28)</f>
        <v>162</v>
      </c>
      <c r="N20" s="138"/>
      <c r="O20" s="138">
        <f>SUM(O21:O28)</f>
        <v>151</v>
      </c>
      <c r="P20" s="138"/>
      <c r="Q20" s="138">
        <f>SUM(Q21:Q28)</f>
        <v>171</v>
      </c>
      <c r="R20" s="138"/>
      <c r="S20" s="138">
        <f>SUM(S21:S28)</f>
        <v>177</v>
      </c>
      <c r="T20" s="138"/>
      <c r="U20" s="138">
        <f>SUM(U21:U28)</f>
        <v>127</v>
      </c>
      <c r="V20" s="133"/>
    </row>
    <row r="21" spans="1:22" ht="14.25" customHeight="1">
      <c r="A21" s="178"/>
      <c r="B21" s="158" t="s">
        <v>18</v>
      </c>
      <c r="C21" s="159"/>
      <c r="D21" s="160"/>
      <c r="E21" s="135">
        <v>90</v>
      </c>
      <c r="F21" s="135"/>
      <c r="G21" s="134">
        <f>SUM(I21:S21)</f>
        <v>105</v>
      </c>
      <c r="H21" s="134"/>
      <c r="I21" s="135">
        <v>6</v>
      </c>
      <c r="J21" s="135"/>
      <c r="K21" s="135">
        <v>15</v>
      </c>
      <c r="L21" s="135"/>
      <c r="M21" s="135">
        <v>22</v>
      </c>
      <c r="N21" s="135"/>
      <c r="O21" s="135">
        <v>19</v>
      </c>
      <c r="P21" s="135"/>
      <c r="Q21" s="135">
        <v>21</v>
      </c>
      <c r="R21" s="135"/>
      <c r="S21" s="135">
        <v>22</v>
      </c>
      <c r="T21" s="135"/>
      <c r="U21" s="135">
        <v>17</v>
      </c>
      <c r="V21" s="135"/>
    </row>
    <row r="22" spans="1:22" ht="14.25" customHeight="1">
      <c r="A22" s="178"/>
      <c r="B22" s="158" t="s">
        <v>109</v>
      </c>
      <c r="C22" s="159"/>
      <c r="D22" s="160"/>
      <c r="E22" s="135">
        <v>120</v>
      </c>
      <c r="F22" s="135"/>
      <c r="G22" s="134">
        <f aca="true" t="shared" si="1" ref="G22:G28">SUM(I22:S22)</f>
        <v>144</v>
      </c>
      <c r="H22" s="134"/>
      <c r="I22" s="135">
        <v>10</v>
      </c>
      <c r="J22" s="135"/>
      <c r="K22" s="135">
        <v>18</v>
      </c>
      <c r="L22" s="135"/>
      <c r="M22" s="135">
        <v>24</v>
      </c>
      <c r="N22" s="135"/>
      <c r="O22" s="135">
        <v>30</v>
      </c>
      <c r="P22" s="135"/>
      <c r="Q22" s="135">
        <v>31</v>
      </c>
      <c r="R22" s="135"/>
      <c r="S22" s="135">
        <v>31</v>
      </c>
      <c r="T22" s="135"/>
      <c r="U22" s="135">
        <v>21</v>
      </c>
      <c r="V22" s="135"/>
    </row>
    <row r="23" spans="1:22" ht="14.25" customHeight="1">
      <c r="A23" s="178"/>
      <c r="B23" s="158" t="s">
        <v>19</v>
      </c>
      <c r="C23" s="159"/>
      <c r="D23" s="160"/>
      <c r="E23" s="135">
        <v>108</v>
      </c>
      <c r="F23" s="135"/>
      <c r="G23" s="134">
        <f t="shared" si="1"/>
        <v>135</v>
      </c>
      <c r="H23" s="134"/>
      <c r="I23" s="135">
        <v>6</v>
      </c>
      <c r="J23" s="135"/>
      <c r="K23" s="135">
        <v>16</v>
      </c>
      <c r="L23" s="135"/>
      <c r="M23" s="135">
        <v>29</v>
      </c>
      <c r="N23" s="135"/>
      <c r="O23" s="135">
        <v>26</v>
      </c>
      <c r="P23" s="135"/>
      <c r="Q23" s="135">
        <v>31</v>
      </c>
      <c r="R23" s="135"/>
      <c r="S23" s="135">
        <v>27</v>
      </c>
      <c r="T23" s="135"/>
      <c r="U23" s="135">
        <v>22</v>
      </c>
      <c r="V23" s="135"/>
    </row>
    <row r="24" spans="1:22" ht="14.25" customHeight="1">
      <c r="A24" s="178"/>
      <c r="B24" s="158" t="s">
        <v>20</v>
      </c>
      <c r="C24" s="159"/>
      <c r="D24" s="160"/>
      <c r="E24" s="135">
        <v>90</v>
      </c>
      <c r="F24" s="135"/>
      <c r="G24" s="134">
        <f t="shared" si="1"/>
        <v>107</v>
      </c>
      <c r="H24" s="134"/>
      <c r="I24" s="135">
        <v>2</v>
      </c>
      <c r="J24" s="135"/>
      <c r="K24" s="135">
        <v>18</v>
      </c>
      <c r="L24" s="135"/>
      <c r="M24" s="135">
        <v>21</v>
      </c>
      <c r="N24" s="135"/>
      <c r="O24" s="135">
        <v>16</v>
      </c>
      <c r="P24" s="135"/>
      <c r="Q24" s="135">
        <v>23</v>
      </c>
      <c r="R24" s="135"/>
      <c r="S24" s="135">
        <v>27</v>
      </c>
      <c r="T24" s="135"/>
      <c r="U24" s="135">
        <v>16</v>
      </c>
      <c r="V24" s="135"/>
    </row>
    <row r="25" spans="1:22" ht="14.25" customHeight="1">
      <c r="A25" s="178"/>
      <c r="B25" s="158" t="s">
        <v>21</v>
      </c>
      <c r="C25" s="159"/>
      <c r="D25" s="160"/>
      <c r="E25" s="135">
        <v>30</v>
      </c>
      <c r="F25" s="135"/>
      <c r="G25" s="134">
        <f t="shared" si="1"/>
        <v>29</v>
      </c>
      <c r="H25" s="134"/>
      <c r="I25" s="136">
        <v>0</v>
      </c>
      <c r="J25" s="136"/>
      <c r="K25" s="136">
        <v>2</v>
      </c>
      <c r="L25" s="136"/>
      <c r="M25" s="135">
        <v>8</v>
      </c>
      <c r="N25" s="135"/>
      <c r="O25" s="135">
        <v>7</v>
      </c>
      <c r="P25" s="135"/>
      <c r="Q25" s="135">
        <v>6</v>
      </c>
      <c r="R25" s="135"/>
      <c r="S25" s="135">
        <v>6</v>
      </c>
      <c r="T25" s="135"/>
      <c r="U25" s="135">
        <v>5</v>
      </c>
      <c r="V25" s="135"/>
    </row>
    <row r="26" spans="1:22" ht="14.25" customHeight="1">
      <c r="A26" s="178"/>
      <c r="B26" s="158" t="s">
        <v>22</v>
      </c>
      <c r="C26" s="159"/>
      <c r="D26" s="160"/>
      <c r="E26" s="135">
        <v>60</v>
      </c>
      <c r="F26" s="135"/>
      <c r="G26" s="134">
        <f t="shared" si="1"/>
        <v>59</v>
      </c>
      <c r="H26" s="134"/>
      <c r="I26" s="135">
        <v>4</v>
      </c>
      <c r="J26" s="135"/>
      <c r="K26" s="135">
        <v>8</v>
      </c>
      <c r="L26" s="135"/>
      <c r="M26" s="135">
        <v>15</v>
      </c>
      <c r="N26" s="135"/>
      <c r="O26" s="135">
        <v>8</v>
      </c>
      <c r="P26" s="135"/>
      <c r="Q26" s="135">
        <v>13</v>
      </c>
      <c r="R26" s="135"/>
      <c r="S26" s="135">
        <v>11</v>
      </c>
      <c r="T26" s="135"/>
      <c r="U26" s="135">
        <v>14</v>
      </c>
      <c r="V26" s="135"/>
    </row>
    <row r="27" spans="1:22" ht="14.25" customHeight="1">
      <c r="A27" s="178"/>
      <c r="B27" s="158" t="s">
        <v>110</v>
      </c>
      <c r="C27" s="159"/>
      <c r="D27" s="160"/>
      <c r="E27" s="135">
        <v>150</v>
      </c>
      <c r="F27" s="135"/>
      <c r="G27" s="134">
        <f t="shared" si="1"/>
        <v>166</v>
      </c>
      <c r="H27" s="134"/>
      <c r="I27" s="135">
        <v>11</v>
      </c>
      <c r="J27" s="135"/>
      <c r="K27" s="135">
        <v>27</v>
      </c>
      <c r="L27" s="135"/>
      <c r="M27" s="135">
        <v>32</v>
      </c>
      <c r="N27" s="135"/>
      <c r="O27" s="135">
        <v>33</v>
      </c>
      <c r="P27" s="135"/>
      <c r="Q27" s="135">
        <v>29</v>
      </c>
      <c r="R27" s="135"/>
      <c r="S27" s="135">
        <v>34</v>
      </c>
      <c r="T27" s="135"/>
      <c r="U27" s="135">
        <v>24</v>
      </c>
      <c r="V27" s="135"/>
    </row>
    <row r="28" spans="1:22" ht="14.25" customHeight="1">
      <c r="A28" s="179"/>
      <c r="B28" s="161" t="s">
        <v>111</v>
      </c>
      <c r="C28" s="162"/>
      <c r="D28" s="163"/>
      <c r="E28" s="135">
        <v>60</v>
      </c>
      <c r="F28" s="135"/>
      <c r="G28" s="134">
        <f t="shared" si="1"/>
        <v>65</v>
      </c>
      <c r="H28" s="134"/>
      <c r="I28" s="136">
        <v>1</v>
      </c>
      <c r="J28" s="136"/>
      <c r="K28" s="136">
        <v>5</v>
      </c>
      <c r="L28" s="136"/>
      <c r="M28" s="135">
        <v>11</v>
      </c>
      <c r="N28" s="135"/>
      <c r="O28" s="135">
        <v>12</v>
      </c>
      <c r="P28" s="135"/>
      <c r="Q28" s="135">
        <v>17</v>
      </c>
      <c r="R28" s="135"/>
      <c r="S28" s="135">
        <v>19</v>
      </c>
      <c r="T28" s="135"/>
      <c r="U28" s="135">
        <v>8</v>
      </c>
      <c r="V28" s="135"/>
    </row>
    <row r="29" spans="1:22" ht="14.25" customHeight="1">
      <c r="A29" s="166" t="s">
        <v>23</v>
      </c>
      <c r="B29" s="166"/>
      <c r="C29" s="166"/>
      <c r="D29" s="67"/>
      <c r="E29" s="140">
        <v>0</v>
      </c>
      <c r="F29" s="140"/>
      <c r="G29" s="132">
        <f>SUM(I29:T29)</f>
        <v>33</v>
      </c>
      <c r="H29" s="132"/>
      <c r="I29" s="141">
        <v>2</v>
      </c>
      <c r="J29" s="141"/>
      <c r="K29" s="141">
        <v>5</v>
      </c>
      <c r="L29" s="141"/>
      <c r="M29" s="141">
        <v>7</v>
      </c>
      <c r="N29" s="141"/>
      <c r="O29" s="141">
        <v>7</v>
      </c>
      <c r="P29" s="141"/>
      <c r="Q29" s="141">
        <v>8</v>
      </c>
      <c r="R29" s="141"/>
      <c r="S29" s="141">
        <v>4</v>
      </c>
      <c r="T29" s="141"/>
      <c r="U29" s="142">
        <v>0</v>
      </c>
      <c r="V29" s="140"/>
    </row>
    <row r="30" spans="18:22" ht="16.5" customHeight="1">
      <c r="R30" s="62"/>
      <c r="S30" s="62"/>
      <c r="T30" s="62"/>
      <c r="U30" s="62"/>
      <c r="V30" s="58" t="s">
        <v>120</v>
      </c>
    </row>
    <row r="31" ht="33.75" customHeight="1"/>
    <row r="32" spans="1:22" ht="24">
      <c r="A32" s="172" t="s">
        <v>142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94"/>
    </row>
    <row r="33" spans="1:22" ht="24">
      <c r="A33" s="172" t="s">
        <v>128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94"/>
    </row>
    <row r="34" spans="5:22" ht="16.5" customHeight="1"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9"/>
    </row>
    <row r="35" spans="1:22" ht="16.5" customHeight="1">
      <c r="A35" s="170" t="s">
        <v>188</v>
      </c>
      <c r="B35" s="171"/>
      <c r="C35" s="171"/>
      <c r="D35" s="171"/>
      <c r="E35" s="148" t="s">
        <v>187</v>
      </c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</row>
    <row r="36" spans="1:22" ht="16.5" customHeight="1">
      <c r="A36" s="155" t="s">
        <v>186</v>
      </c>
      <c r="B36" s="185"/>
      <c r="C36" s="146" t="s">
        <v>25</v>
      </c>
      <c r="D36" s="166"/>
      <c r="E36" s="69"/>
      <c r="F36" s="15"/>
      <c r="G36" s="15"/>
      <c r="H36" s="15"/>
      <c r="I36" s="146" t="s">
        <v>26</v>
      </c>
      <c r="J36" s="147"/>
      <c r="K36" s="150" t="s">
        <v>27</v>
      </c>
      <c r="L36" s="151"/>
      <c r="M36" s="146" t="s">
        <v>5</v>
      </c>
      <c r="N36" s="147"/>
      <c r="O36" s="146" t="s">
        <v>28</v>
      </c>
      <c r="P36" s="147"/>
      <c r="Q36" s="146">
        <v>3</v>
      </c>
      <c r="R36" s="147"/>
      <c r="S36" s="146" t="s">
        <v>29</v>
      </c>
      <c r="T36" s="147"/>
      <c r="U36" s="146" t="s">
        <v>30</v>
      </c>
      <c r="V36" s="166"/>
    </row>
    <row r="37" spans="1:22" ht="13.5" customHeight="1">
      <c r="A37" s="186" t="s">
        <v>140</v>
      </c>
      <c r="B37" s="187"/>
      <c r="C37" s="176">
        <v>6755</v>
      </c>
      <c r="D37" s="167"/>
      <c r="E37" s="183" t="s">
        <v>31</v>
      </c>
      <c r="F37" s="184"/>
      <c r="G37" s="184"/>
      <c r="H37" s="14"/>
      <c r="I37" s="110" t="s">
        <v>190</v>
      </c>
      <c r="J37" s="111"/>
      <c r="K37" s="118">
        <f aca="true" t="shared" si="2" ref="K37:K52">SUM(M37:V37)</f>
        <v>14</v>
      </c>
      <c r="L37" s="117"/>
      <c r="M37" s="66" t="s">
        <v>133</v>
      </c>
      <c r="N37" s="66"/>
      <c r="O37" s="66">
        <v>7</v>
      </c>
      <c r="P37" s="66"/>
      <c r="Q37" s="66">
        <v>3</v>
      </c>
      <c r="R37" s="66"/>
      <c r="S37" s="66">
        <v>4</v>
      </c>
      <c r="T37" s="66"/>
      <c r="U37" s="66" t="s">
        <v>133</v>
      </c>
      <c r="V37" s="25"/>
    </row>
    <row r="38" spans="1:22" ht="13.5" customHeight="1">
      <c r="A38" s="156"/>
      <c r="B38" s="157"/>
      <c r="C38" s="169"/>
      <c r="D38" s="168"/>
      <c r="E38" s="158"/>
      <c r="F38" s="159"/>
      <c r="G38" s="159"/>
      <c r="H38" s="13"/>
      <c r="I38" s="112">
        <v>12</v>
      </c>
      <c r="J38" s="113"/>
      <c r="K38" s="119">
        <f t="shared" si="2"/>
        <v>20</v>
      </c>
      <c r="L38" s="116"/>
      <c r="M38" s="25" t="s">
        <v>133</v>
      </c>
      <c r="N38" s="25"/>
      <c r="O38" s="25">
        <v>8</v>
      </c>
      <c r="P38" s="25"/>
      <c r="Q38" s="25">
        <v>4</v>
      </c>
      <c r="R38" s="25"/>
      <c r="S38" s="25">
        <v>8</v>
      </c>
      <c r="T38" s="25"/>
      <c r="U38" s="25" t="s">
        <v>133</v>
      </c>
      <c r="V38" s="25"/>
    </row>
    <row r="39" spans="1:22" ht="13.5" customHeight="1">
      <c r="A39" s="156">
        <v>12</v>
      </c>
      <c r="B39" s="157"/>
      <c r="C39" s="169">
        <v>9027</v>
      </c>
      <c r="D39" s="164"/>
      <c r="E39" s="158"/>
      <c r="F39" s="159"/>
      <c r="G39" s="159"/>
      <c r="H39" s="13"/>
      <c r="I39" s="112">
        <v>17</v>
      </c>
      <c r="J39" s="114"/>
      <c r="K39" s="116">
        <f t="shared" si="2"/>
        <v>23</v>
      </c>
      <c r="L39" s="116"/>
      <c r="M39" s="25">
        <v>2</v>
      </c>
      <c r="N39" s="25"/>
      <c r="O39" s="25">
        <v>5</v>
      </c>
      <c r="P39" s="25"/>
      <c r="Q39" s="25">
        <v>2</v>
      </c>
      <c r="R39" s="25"/>
      <c r="S39" s="25">
        <v>14</v>
      </c>
      <c r="T39" s="25"/>
      <c r="U39" s="25" t="s">
        <v>133</v>
      </c>
      <c r="V39" s="25"/>
    </row>
    <row r="40" spans="1:22" ht="13.5" customHeight="1">
      <c r="A40" s="156"/>
      <c r="B40" s="157"/>
      <c r="C40" s="169"/>
      <c r="D40" s="168"/>
      <c r="E40" s="158"/>
      <c r="F40" s="159"/>
      <c r="G40" s="159"/>
      <c r="H40" s="13"/>
      <c r="I40" s="112">
        <v>18</v>
      </c>
      <c r="J40" s="114"/>
      <c r="K40" s="116">
        <f t="shared" si="2"/>
        <v>30</v>
      </c>
      <c r="L40" s="116"/>
      <c r="M40" s="25">
        <v>3</v>
      </c>
      <c r="N40" s="25"/>
      <c r="O40" s="25">
        <v>10</v>
      </c>
      <c r="P40" s="25"/>
      <c r="Q40" s="25">
        <v>4</v>
      </c>
      <c r="R40" s="25"/>
      <c r="S40" s="25">
        <v>10</v>
      </c>
      <c r="T40" s="25"/>
      <c r="U40" s="25">
        <v>3</v>
      </c>
      <c r="V40" s="25"/>
    </row>
    <row r="41" spans="1:22" ht="13.5" customHeight="1">
      <c r="A41" s="156">
        <v>17</v>
      </c>
      <c r="B41" s="157"/>
      <c r="C41" s="169">
        <v>15810</v>
      </c>
      <c r="D41" s="164"/>
      <c r="E41" s="158"/>
      <c r="F41" s="159"/>
      <c r="G41" s="159"/>
      <c r="H41" s="13"/>
      <c r="I41" s="112">
        <v>19</v>
      </c>
      <c r="J41" s="114"/>
      <c r="K41" s="116">
        <f t="shared" si="2"/>
        <v>40</v>
      </c>
      <c r="L41" s="116"/>
      <c r="M41" s="25">
        <v>3</v>
      </c>
      <c r="N41" s="25"/>
      <c r="O41" s="25">
        <v>16</v>
      </c>
      <c r="P41" s="25"/>
      <c r="Q41" s="25">
        <v>4</v>
      </c>
      <c r="R41" s="25"/>
      <c r="S41" s="25">
        <v>13</v>
      </c>
      <c r="T41" s="25"/>
      <c r="U41" s="25">
        <v>4</v>
      </c>
      <c r="V41" s="25"/>
    </row>
    <row r="42" spans="1:22" ht="13.5" customHeight="1">
      <c r="A42" s="156"/>
      <c r="B42" s="157"/>
      <c r="C42" s="169"/>
      <c r="D42" s="164"/>
      <c r="E42" s="158"/>
      <c r="F42" s="159"/>
      <c r="G42" s="159"/>
      <c r="H42" s="13"/>
      <c r="I42" s="112">
        <v>20</v>
      </c>
      <c r="J42" s="114"/>
      <c r="K42" s="116">
        <f t="shared" si="2"/>
        <v>46</v>
      </c>
      <c r="L42" s="116"/>
      <c r="M42" s="25">
        <v>2</v>
      </c>
      <c r="N42" s="25"/>
      <c r="O42" s="25">
        <v>19</v>
      </c>
      <c r="P42" s="25"/>
      <c r="Q42" s="25">
        <v>5</v>
      </c>
      <c r="R42" s="25"/>
      <c r="S42" s="25">
        <v>14</v>
      </c>
      <c r="T42" s="25"/>
      <c r="U42" s="25">
        <v>6</v>
      </c>
      <c r="V42" s="25"/>
    </row>
    <row r="43" spans="1:22" ht="13.5" customHeight="1">
      <c r="A43" s="156">
        <v>18</v>
      </c>
      <c r="B43" s="157"/>
      <c r="C43" s="169">
        <v>14127</v>
      </c>
      <c r="D43" s="164"/>
      <c r="E43" s="158"/>
      <c r="F43" s="159"/>
      <c r="G43" s="159"/>
      <c r="H43" s="13"/>
      <c r="I43" s="112">
        <v>21</v>
      </c>
      <c r="J43" s="114"/>
      <c r="K43" s="116">
        <f t="shared" si="2"/>
        <v>48</v>
      </c>
      <c r="L43" s="116"/>
      <c r="M43" s="25">
        <v>2</v>
      </c>
      <c r="N43" s="25"/>
      <c r="O43" s="25">
        <v>14</v>
      </c>
      <c r="P43" s="25"/>
      <c r="Q43" s="25">
        <v>10</v>
      </c>
      <c r="R43" s="25"/>
      <c r="S43" s="25">
        <v>14</v>
      </c>
      <c r="T43" s="25"/>
      <c r="U43" s="25">
        <v>8</v>
      </c>
      <c r="V43" s="25"/>
    </row>
    <row r="44" spans="1:22" ht="13.5" customHeight="1">
      <c r="A44" s="156"/>
      <c r="B44" s="157"/>
      <c r="C44" s="169"/>
      <c r="D44" s="164"/>
      <c r="E44" s="161"/>
      <c r="F44" s="162"/>
      <c r="G44" s="162"/>
      <c r="H44" s="16"/>
      <c r="I44" s="125">
        <v>22</v>
      </c>
      <c r="J44" s="115"/>
      <c r="K44" s="120">
        <f t="shared" si="2"/>
        <v>50</v>
      </c>
      <c r="L44" s="120"/>
      <c r="M44" s="39">
        <v>2</v>
      </c>
      <c r="N44" s="39"/>
      <c r="O44" s="39">
        <v>10</v>
      </c>
      <c r="P44" s="39"/>
      <c r="Q44" s="39">
        <v>10</v>
      </c>
      <c r="R44" s="39"/>
      <c r="S44" s="39">
        <v>23</v>
      </c>
      <c r="T44" s="39"/>
      <c r="U44" s="39">
        <v>5</v>
      </c>
      <c r="V44" s="39"/>
    </row>
    <row r="45" spans="1:22" ht="13.5" customHeight="1">
      <c r="A45" s="156">
        <v>19</v>
      </c>
      <c r="B45" s="157"/>
      <c r="C45" s="169">
        <v>13847</v>
      </c>
      <c r="D45" s="164"/>
      <c r="E45" s="183" t="s">
        <v>32</v>
      </c>
      <c r="F45" s="184"/>
      <c r="G45" s="184"/>
      <c r="H45" s="14"/>
      <c r="I45" s="110" t="s">
        <v>190</v>
      </c>
      <c r="J45" s="113"/>
      <c r="K45" s="118">
        <f t="shared" si="2"/>
        <v>16</v>
      </c>
      <c r="L45" s="117"/>
      <c r="M45" s="66" t="s">
        <v>133</v>
      </c>
      <c r="N45" s="66"/>
      <c r="O45" s="66">
        <v>1</v>
      </c>
      <c r="P45" s="66"/>
      <c r="Q45" s="66">
        <v>3</v>
      </c>
      <c r="R45" s="66"/>
      <c r="S45" s="66">
        <v>12</v>
      </c>
      <c r="T45" s="66"/>
      <c r="U45" s="66" t="s">
        <v>133</v>
      </c>
      <c r="V45" s="25"/>
    </row>
    <row r="46" spans="1:22" ht="13.5" customHeight="1">
      <c r="A46" s="156"/>
      <c r="B46" s="157"/>
      <c r="C46" s="169"/>
      <c r="D46" s="164"/>
      <c r="E46" s="158"/>
      <c r="F46" s="159"/>
      <c r="G46" s="159"/>
      <c r="H46" s="13"/>
      <c r="I46" s="112">
        <v>12</v>
      </c>
      <c r="J46" s="113"/>
      <c r="K46" s="119">
        <f t="shared" si="2"/>
        <v>17</v>
      </c>
      <c r="L46" s="116"/>
      <c r="M46" s="25" t="s">
        <v>133</v>
      </c>
      <c r="N46" s="25"/>
      <c r="O46" s="25">
        <v>1</v>
      </c>
      <c r="P46" s="25"/>
      <c r="Q46" s="25" t="s">
        <v>133</v>
      </c>
      <c r="R46" s="25"/>
      <c r="S46" s="25">
        <v>16</v>
      </c>
      <c r="T46" s="25"/>
      <c r="U46" s="25" t="s">
        <v>133</v>
      </c>
      <c r="V46" s="25"/>
    </row>
    <row r="47" spans="1:22" ht="13.5" customHeight="1">
      <c r="A47" s="156">
        <v>20</v>
      </c>
      <c r="B47" s="157"/>
      <c r="C47" s="169">
        <v>13849</v>
      </c>
      <c r="D47" s="164"/>
      <c r="E47" s="158"/>
      <c r="F47" s="159"/>
      <c r="G47" s="159"/>
      <c r="H47" s="13"/>
      <c r="I47" s="112">
        <v>17</v>
      </c>
      <c r="J47" s="113"/>
      <c r="K47" s="119">
        <f t="shared" si="2"/>
        <v>32</v>
      </c>
      <c r="L47" s="116"/>
      <c r="M47" s="25" t="s">
        <v>133</v>
      </c>
      <c r="N47" s="25"/>
      <c r="O47" s="25">
        <v>6</v>
      </c>
      <c r="P47" s="25"/>
      <c r="Q47" s="25">
        <v>6</v>
      </c>
      <c r="R47" s="25"/>
      <c r="S47" s="25">
        <v>20</v>
      </c>
      <c r="T47" s="25"/>
      <c r="U47" s="25" t="s">
        <v>133</v>
      </c>
      <c r="V47" s="25"/>
    </row>
    <row r="48" spans="1:22" ht="13.5" customHeight="1">
      <c r="A48" s="156"/>
      <c r="B48" s="157"/>
      <c r="C48" s="169"/>
      <c r="D48" s="164"/>
      <c r="E48" s="158"/>
      <c r="F48" s="159"/>
      <c r="G48" s="159"/>
      <c r="H48" s="13"/>
      <c r="I48" s="112">
        <v>18</v>
      </c>
      <c r="J48" s="114"/>
      <c r="K48" s="116">
        <f t="shared" si="2"/>
        <v>39</v>
      </c>
      <c r="L48" s="116"/>
      <c r="M48" s="25" t="s">
        <v>133</v>
      </c>
      <c r="N48" s="25"/>
      <c r="O48" s="25">
        <v>7</v>
      </c>
      <c r="P48" s="25"/>
      <c r="Q48" s="25">
        <v>10</v>
      </c>
      <c r="R48" s="25"/>
      <c r="S48" s="25">
        <v>22</v>
      </c>
      <c r="T48" s="25"/>
      <c r="U48" s="25" t="s">
        <v>133</v>
      </c>
      <c r="V48" s="25"/>
    </row>
    <row r="49" spans="1:22" ht="13.5" customHeight="1">
      <c r="A49" s="156">
        <v>21</v>
      </c>
      <c r="B49" s="157"/>
      <c r="C49" s="169">
        <v>14602</v>
      </c>
      <c r="D49" s="164"/>
      <c r="E49" s="158"/>
      <c r="F49" s="159"/>
      <c r="G49" s="159"/>
      <c r="H49" s="13"/>
      <c r="I49" s="112">
        <v>19</v>
      </c>
      <c r="J49" s="114"/>
      <c r="K49" s="116">
        <f t="shared" si="2"/>
        <v>48</v>
      </c>
      <c r="L49" s="116"/>
      <c r="M49" s="25" t="s">
        <v>133</v>
      </c>
      <c r="N49" s="25"/>
      <c r="O49" s="25">
        <v>8</v>
      </c>
      <c r="P49" s="25"/>
      <c r="Q49" s="25">
        <v>11</v>
      </c>
      <c r="R49" s="25"/>
      <c r="S49" s="25">
        <v>29</v>
      </c>
      <c r="T49" s="25"/>
      <c r="U49" s="25" t="s">
        <v>133</v>
      </c>
      <c r="V49" s="25"/>
    </row>
    <row r="50" spans="1:22" ht="13.5" customHeight="1">
      <c r="A50" s="156"/>
      <c r="B50" s="157"/>
      <c r="C50" s="169"/>
      <c r="D50" s="164"/>
      <c r="E50" s="158"/>
      <c r="F50" s="159"/>
      <c r="G50" s="159"/>
      <c r="H50" s="13"/>
      <c r="I50" s="112">
        <v>20</v>
      </c>
      <c r="J50" s="114"/>
      <c r="K50" s="116">
        <f t="shared" si="2"/>
        <v>53</v>
      </c>
      <c r="L50" s="116"/>
      <c r="M50" s="25" t="s">
        <v>133</v>
      </c>
      <c r="N50" s="25"/>
      <c r="O50" s="25">
        <v>8</v>
      </c>
      <c r="P50" s="25"/>
      <c r="Q50" s="25">
        <v>9</v>
      </c>
      <c r="R50" s="25"/>
      <c r="S50" s="25">
        <v>36</v>
      </c>
      <c r="T50" s="25"/>
      <c r="U50" s="25" t="s">
        <v>133</v>
      </c>
      <c r="V50" s="25"/>
    </row>
    <row r="51" spans="1:22" ht="13.5" customHeight="1">
      <c r="A51" s="156">
        <v>22</v>
      </c>
      <c r="B51" s="157"/>
      <c r="C51" s="169">
        <v>15406</v>
      </c>
      <c r="D51" s="164"/>
      <c r="E51" s="158"/>
      <c r="F51" s="159"/>
      <c r="G51" s="159"/>
      <c r="H51" s="13"/>
      <c r="I51" s="112">
        <v>21</v>
      </c>
      <c r="J51" s="114"/>
      <c r="K51" s="116">
        <f t="shared" si="2"/>
        <v>71</v>
      </c>
      <c r="L51" s="116"/>
      <c r="M51" s="25" t="s">
        <v>133</v>
      </c>
      <c r="N51" s="25"/>
      <c r="O51" s="25">
        <v>10</v>
      </c>
      <c r="P51" s="25"/>
      <c r="Q51" s="25">
        <v>15</v>
      </c>
      <c r="R51" s="25"/>
      <c r="S51" s="25">
        <v>43</v>
      </c>
      <c r="T51" s="25"/>
      <c r="U51" s="25">
        <v>3</v>
      </c>
      <c r="V51" s="25"/>
    </row>
    <row r="52" spans="1:22" ht="13.5" customHeight="1">
      <c r="A52" s="189"/>
      <c r="B52" s="190"/>
      <c r="C52" s="191"/>
      <c r="D52" s="165"/>
      <c r="E52" s="161"/>
      <c r="F52" s="162"/>
      <c r="G52" s="162"/>
      <c r="H52" s="16"/>
      <c r="I52" s="125">
        <v>22</v>
      </c>
      <c r="J52" s="115"/>
      <c r="K52" s="120">
        <f t="shared" si="2"/>
        <v>82</v>
      </c>
      <c r="L52" s="120"/>
      <c r="M52" s="39" t="s">
        <v>133</v>
      </c>
      <c r="N52" s="39"/>
      <c r="O52" s="39">
        <v>18</v>
      </c>
      <c r="P52" s="39"/>
      <c r="Q52" s="39">
        <v>13</v>
      </c>
      <c r="R52" s="39"/>
      <c r="S52" s="39">
        <v>49</v>
      </c>
      <c r="T52" s="39"/>
      <c r="U52" s="39">
        <v>2</v>
      </c>
      <c r="V52" s="39"/>
    </row>
    <row r="53" spans="1:22" ht="16.5" customHeight="1">
      <c r="A53" s="17"/>
      <c r="B53" s="17"/>
      <c r="C53" s="18"/>
      <c r="D53" s="18"/>
      <c r="E53" s="19"/>
      <c r="F53" s="19"/>
      <c r="G53" s="19"/>
      <c r="H53" s="19"/>
      <c r="Q53" s="11"/>
      <c r="R53" s="11"/>
      <c r="S53" s="11"/>
      <c r="T53" s="11"/>
      <c r="V53" s="60" t="s">
        <v>189</v>
      </c>
    </row>
    <row r="54" ht="12.75" customHeight="1"/>
    <row r="55" ht="12.75" customHeight="1"/>
    <row r="56" ht="16.5" customHeight="1"/>
  </sheetData>
  <sheetProtection/>
  <mergeCells count="78">
    <mergeCell ref="E34:U34"/>
    <mergeCell ref="A49:B50"/>
    <mergeCell ref="A41:B42"/>
    <mergeCell ref="A51:B52"/>
    <mergeCell ref="C43:C44"/>
    <mergeCell ref="C45:C46"/>
    <mergeCell ref="C47:C48"/>
    <mergeCell ref="C49:C50"/>
    <mergeCell ref="C51:C52"/>
    <mergeCell ref="A43:B44"/>
    <mergeCell ref="Q36:R36"/>
    <mergeCell ref="S36:T36"/>
    <mergeCell ref="U36:V36"/>
    <mergeCell ref="A47:B48"/>
    <mergeCell ref="E37:G44"/>
    <mergeCell ref="E45:G52"/>
    <mergeCell ref="A36:B36"/>
    <mergeCell ref="A37:B38"/>
    <mergeCell ref="A45:B46"/>
    <mergeCell ref="C41:C42"/>
    <mergeCell ref="A1:U1"/>
    <mergeCell ref="A7:A19"/>
    <mergeCell ref="Q5:R5"/>
    <mergeCell ref="G4:T4"/>
    <mergeCell ref="S5:T5"/>
    <mergeCell ref="U4:V5"/>
    <mergeCell ref="B11:D11"/>
    <mergeCell ref="B12:D12"/>
    <mergeCell ref="B13:D13"/>
    <mergeCell ref="B14:D14"/>
    <mergeCell ref="M5:N5"/>
    <mergeCell ref="O36:P36"/>
    <mergeCell ref="O5:P5"/>
    <mergeCell ref="A29:C29"/>
    <mergeCell ref="C37:C38"/>
    <mergeCell ref="A20:A28"/>
    <mergeCell ref="B21:D21"/>
    <mergeCell ref="B22:D22"/>
    <mergeCell ref="M36:N36"/>
    <mergeCell ref="A4:D5"/>
    <mergeCell ref="B20:D20"/>
    <mergeCell ref="B23:D23"/>
    <mergeCell ref="A6:D6"/>
    <mergeCell ref="B7:D7"/>
    <mergeCell ref="B8:D8"/>
    <mergeCell ref="B9:D9"/>
    <mergeCell ref="B10:D10"/>
    <mergeCell ref="B15:D15"/>
    <mergeCell ref="C39:C40"/>
    <mergeCell ref="B24:D24"/>
    <mergeCell ref="B25:D25"/>
    <mergeCell ref="B26:D26"/>
    <mergeCell ref="B27:D27"/>
    <mergeCell ref="B28:D28"/>
    <mergeCell ref="A35:D35"/>
    <mergeCell ref="A32:U32"/>
    <mergeCell ref="A33:U33"/>
    <mergeCell ref="I36:J36"/>
    <mergeCell ref="D45:D46"/>
    <mergeCell ref="D47:D48"/>
    <mergeCell ref="D49:D50"/>
    <mergeCell ref="D51:D52"/>
    <mergeCell ref="K36:L36"/>
    <mergeCell ref="C36:D36"/>
    <mergeCell ref="D37:D38"/>
    <mergeCell ref="D39:D40"/>
    <mergeCell ref="D41:D42"/>
    <mergeCell ref="D43:D44"/>
    <mergeCell ref="K5:L5"/>
    <mergeCell ref="E35:V35"/>
    <mergeCell ref="I5:J5"/>
    <mergeCell ref="G5:H5"/>
    <mergeCell ref="E4:F5"/>
    <mergeCell ref="A39:B40"/>
    <mergeCell ref="B16:D16"/>
    <mergeCell ref="B17:D17"/>
    <mergeCell ref="B18:D18"/>
    <mergeCell ref="B19:D19"/>
  </mergeCells>
  <printOptions/>
  <pageMargins left="0.5905511811023623" right="0.5905511811023623" top="0.7874015748031497" bottom="0.7874015748031497" header="0.5118110236220472" footer="0"/>
  <pageSetup horizontalDpi="600" verticalDpi="600" orientation="portrait" paperSize="9" r:id="rId1"/>
  <headerFooter alignWithMargins="0">
    <oddFooter>&amp;C&amp;12-100-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A1" sqref="A1:S1"/>
    </sheetView>
  </sheetViews>
  <sheetFormatPr defaultColWidth="9.00390625" defaultRowHeight="13.5"/>
  <cols>
    <col min="1" max="1" width="9.00390625" style="12" customWidth="1"/>
    <col min="2" max="5" width="4.50390625" style="12" customWidth="1"/>
    <col min="6" max="6" width="7.50390625" style="12" customWidth="1"/>
    <col min="7" max="7" width="1.4921875" style="12" customWidth="1"/>
    <col min="8" max="8" width="7.50390625" style="12" customWidth="1"/>
    <col min="9" max="9" width="1.4921875" style="12" customWidth="1"/>
    <col min="10" max="10" width="7.50390625" style="12" customWidth="1"/>
    <col min="11" max="11" width="1.4921875" style="12" customWidth="1"/>
    <col min="12" max="12" width="7.50390625" style="12" customWidth="1"/>
    <col min="13" max="13" width="1.4921875" style="12" customWidth="1"/>
    <col min="14" max="14" width="7.50390625" style="12" customWidth="1"/>
    <col min="15" max="15" width="1.4921875" style="12" customWidth="1"/>
    <col min="16" max="16" width="7.50390625" style="12" customWidth="1"/>
    <col min="17" max="17" width="1.4921875" style="12" customWidth="1"/>
    <col min="18" max="18" width="7.50390625" style="12" customWidth="1"/>
    <col min="19" max="19" width="1.37890625" style="12" customWidth="1"/>
    <col min="20" max="16384" width="9.00390625" style="12" customWidth="1"/>
  </cols>
  <sheetData>
    <row r="1" spans="1:19" ht="24">
      <c r="A1" s="172" t="s">
        <v>143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ht="16.5" customHeight="1"/>
    <row r="3" spans="1:19" ht="18" customHeight="1">
      <c r="A3" s="217" t="s">
        <v>182</v>
      </c>
      <c r="B3" s="206" t="s">
        <v>204</v>
      </c>
      <c r="C3" s="207"/>
      <c r="D3" s="207"/>
      <c r="E3" s="208"/>
      <c r="F3" s="152" t="s">
        <v>34</v>
      </c>
      <c r="G3" s="153"/>
      <c r="H3" s="152" t="s">
        <v>35</v>
      </c>
      <c r="I3" s="153"/>
      <c r="J3" s="152" t="s">
        <v>36</v>
      </c>
      <c r="K3" s="153"/>
      <c r="L3" s="152" t="s">
        <v>50</v>
      </c>
      <c r="M3" s="153"/>
      <c r="N3" s="152" t="s">
        <v>37</v>
      </c>
      <c r="O3" s="153"/>
      <c r="P3" s="205" t="s">
        <v>38</v>
      </c>
      <c r="Q3" s="153"/>
      <c r="R3" s="205" t="s">
        <v>129</v>
      </c>
      <c r="S3" s="149"/>
    </row>
    <row r="4" spans="1:19" ht="18" customHeight="1">
      <c r="A4" s="218"/>
      <c r="B4" s="150" t="s">
        <v>205</v>
      </c>
      <c r="C4" s="151"/>
      <c r="D4" s="150" t="s">
        <v>206</v>
      </c>
      <c r="E4" s="151"/>
      <c r="F4" s="154"/>
      <c r="G4" s="155"/>
      <c r="H4" s="154"/>
      <c r="I4" s="155"/>
      <c r="J4" s="154"/>
      <c r="K4" s="155"/>
      <c r="L4" s="154"/>
      <c r="M4" s="155"/>
      <c r="N4" s="154"/>
      <c r="O4" s="155"/>
      <c r="P4" s="154"/>
      <c r="Q4" s="155"/>
      <c r="R4" s="154"/>
      <c r="S4" s="180"/>
    </row>
    <row r="5" spans="1:19" ht="18" customHeight="1">
      <c r="A5" s="89" t="s">
        <v>135</v>
      </c>
      <c r="B5" s="203">
        <v>209</v>
      </c>
      <c r="C5" s="204"/>
      <c r="D5" s="196">
        <v>281</v>
      </c>
      <c r="E5" s="196"/>
      <c r="F5" s="106">
        <v>191</v>
      </c>
      <c r="G5" s="106"/>
      <c r="H5" s="106">
        <v>155</v>
      </c>
      <c r="I5" s="106"/>
      <c r="J5" s="106">
        <v>20</v>
      </c>
      <c r="K5" s="106"/>
      <c r="L5" s="25" t="s">
        <v>123</v>
      </c>
      <c r="M5" s="70"/>
      <c r="N5" s="106">
        <v>191</v>
      </c>
      <c r="O5" s="106"/>
      <c r="P5" s="107">
        <v>0.3</v>
      </c>
      <c r="Q5" s="107"/>
      <c r="R5" s="108">
        <v>3.1</v>
      </c>
      <c r="S5" s="108"/>
    </row>
    <row r="6" spans="1:19" ht="18" customHeight="1">
      <c r="A6" s="89">
        <v>12</v>
      </c>
      <c r="B6" s="203">
        <v>325</v>
      </c>
      <c r="C6" s="204"/>
      <c r="D6" s="196">
        <v>446</v>
      </c>
      <c r="E6" s="196"/>
      <c r="F6" s="70">
        <v>342</v>
      </c>
      <c r="G6" s="70"/>
      <c r="H6" s="70">
        <v>274</v>
      </c>
      <c r="I6" s="70"/>
      <c r="J6" s="70">
        <v>31</v>
      </c>
      <c r="K6" s="70"/>
      <c r="L6" s="70">
        <v>28</v>
      </c>
      <c r="M6" s="70"/>
      <c r="N6" s="70">
        <v>327</v>
      </c>
      <c r="O6" s="70"/>
      <c r="P6" s="85">
        <v>0.8</v>
      </c>
      <c r="Q6" s="85"/>
      <c r="R6" s="83">
        <v>4.7</v>
      </c>
      <c r="S6" s="83"/>
    </row>
    <row r="7" spans="1:19" s="21" customFormat="1" ht="18" customHeight="1">
      <c r="A7" s="89">
        <v>17</v>
      </c>
      <c r="B7" s="203">
        <v>534</v>
      </c>
      <c r="C7" s="204"/>
      <c r="D7" s="196">
        <v>765</v>
      </c>
      <c r="E7" s="196"/>
      <c r="F7" s="70">
        <v>633</v>
      </c>
      <c r="G7" s="70"/>
      <c r="H7" s="70">
        <v>549</v>
      </c>
      <c r="I7" s="70"/>
      <c r="J7" s="70">
        <v>64</v>
      </c>
      <c r="K7" s="70"/>
      <c r="L7" s="70">
        <v>53</v>
      </c>
      <c r="M7" s="70"/>
      <c r="N7" s="70">
        <v>657</v>
      </c>
      <c r="O7" s="70"/>
      <c r="P7" s="85">
        <v>21.2</v>
      </c>
      <c r="Q7" s="85"/>
      <c r="R7" s="83">
        <v>7.5</v>
      </c>
      <c r="S7" s="83"/>
    </row>
    <row r="8" spans="1:19" ht="18" customHeight="1">
      <c r="A8" s="89">
        <v>18</v>
      </c>
      <c r="B8" s="203">
        <v>638</v>
      </c>
      <c r="C8" s="204"/>
      <c r="D8" s="196">
        <v>896</v>
      </c>
      <c r="E8" s="196"/>
      <c r="F8" s="70">
        <v>744</v>
      </c>
      <c r="G8" s="70"/>
      <c r="H8" s="70">
        <v>634</v>
      </c>
      <c r="I8" s="70"/>
      <c r="J8" s="70">
        <v>75</v>
      </c>
      <c r="K8" s="70"/>
      <c r="L8" s="70">
        <v>66</v>
      </c>
      <c r="M8" s="70"/>
      <c r="N8" s="70">
        <v>713</v>
      </c>
      <c r="O8" s="70"/>
      <c r="P8" s="85">
        <v>23.1</v>
      </c>
      <c r="Q8" s="85"/>
      <c r="R8" s="83">
        <v>7.4</v>
      </c>
      <c r="S8" s="83"/>
    </row>
    <row r="9" spans="1:19" ht="18" customHeight="1">
      <c r="A9" s="89">
        <v>19</v>
      </c>
      <c r="B9" s="203">
        <v>679</v>
      </c>
      <c r="C9" s="204"/>
      <c r="D9" s="196">
        <v>953</v>
      </c>
      <c r="E9" s="196"/>
      <c r="F9" s="70">
        <v>785</v>
      </c>
      <c r="G9" s="70"/>
      <c r="H9" s="70">
        <v>655</v>
      </c>
      <c r="I9" s="70"/>
      <c r="J9" s="70">
        <v>80</v>
      </c>
      <c r="K9" s="70"/>
      <c r="L9" s="70">
        <v>77</v>
      </c>
      <c r="M9" s="70"/>
      <c r="N9" s="70">
        <v>845</v>
      </c>
      <c r="O9" s="70"/>
      <c r="P9" s="85">
        <v>15.3</v>
      </c>
      <c r="Q9" s="85"/>
      <c r="R9" s="83">
        <v>7.7</v>
      </c>
      <c r="S9" s="83"/>
    </row>
    <row r="10" spans="1:19" ht="18" customHeight="1">
      <c r="A10" s="89">
        <v>20</v>
      </c>
      <c r="B10" s="203">
        <v>730</v>
      </c>
      <c r="C10" s="204"/>
      <c r="D10" s="196">
        <v>1026</v>
      </c>
      <c r="E10" s="196"/>
      <c r="F10" s="70">
        <v>846</v>
      </c>
      <c r="G10" s="70"/>
      <c r="H10" s="70">
        <v>716</v>
      </c>
      <c r="I10" s="70"/>
      <c r="J10" s="70">
        <v>83</v>
      </c>
      <c r="K10" s="70"/>
      <c r="L10" s="70">
        <v>86</v>
      </c>
      <c r="M10" s="70"/>
      <c r="N10" s="70">
        <v>890</v>
      </c>
      <c r="O10" s="70"/>
      <c r="P10" s="85">
        <v>16.8</v>
      </c>
      <c r="Q10" s="85"/>
      <c r="R10" s="83">
        <v>8.2</v>
      </c>
      <c r="S10" s="83"/>
    </row>
    <row r="11" spans="1:19" ht="18" customHeight="1">
      <c r="A11" s="89">
        <v>21</v>
      </c>
      <c r="B11" s="203">
        <v>845</v>
      </c>
      <c r="C11" s="204"/>
      <c r="D11" s="196">
        <v>1192</v>
      </c>
      <c r="E11" s="196"/>
      <c r="F11" s="70">
        <v>1008</v>
      </c>
      <c r="G11" s="70"/>
      <c r="H11" s="70">
        <v>871</v>
      </c>
      <c r="I11" s="70"/>
      <c r="J11" s="70">
        <v>100</v>
      </c>
      <c r="K11" s="70"/>
      <c r="L11" s="70">
        <v>93</v>
      </c>
      <c r="M11" s="70"/>
      <c r="N11" s="70">
        <v>1033</v>
      </c>
      <c r="O11" s="70"/>
      <c r="P11" s="85">
        <v>21.8</v>
      </c>
      <c r="Q11" s="85"/>
      <c r="R11" s="83">
        <v>9.4</v>
      </c>
      <c r="S11" s="83"/>
    </row>
    <row r="12" spans="1:19" ht="18" customHeight="1">
      <c r="A12" s="123">
        <v>22</v>
      </c>
      <c r="B12" s="215">
        <v>925</v>
      </c>
      <c r="C12" s="216"/>
      <c r="D12" s="197">
        <v>1319</v>
      </c>
      <c r="E12" s="197"/>
      <c r="F12" s="71">
        <v>1127</v>
      </c>
      <c r="G12" s="71"/>
      <c r="H12" s="71">
        <v>987</v>
      </c>
      <c r="I12" s="71"/>
      <c r="J12" s="71">
        <v>111</v>
      </c>
      <c r="K12" s="71"/>
      <c r="L12" s="71">
        <v>91</v>
      </c>
      <c r="M12" s="71"/>
      <c r="N12" s="71">
        <v>1110</v>
      </c>
      <c r="O12" s="71"/>
      <c r="P12" s="86">
        <v>23.9</v>
      </c>
      <c r="Q12" s="86"/>
      <c r="R12" s="84">
        <v>10.4</v>
      </c>
      <c r="S12" s="84"/>
    </row>
    <row r="13" spans="1:19" ht="16.5" customHeight="1">
      <c r="A13" s="2" t="s">
        <v>184</v>
      </c>
      <c r="B13" s="27"/>
      <c r="C13" s="27"/>
      <c r="D13" s="27"/>
      <c r="E13" s="27"/>
      <c r="F13" s="11"/>
      <c r="G13" s="11"/>
      <c r="N13" s="11"/>
      <c r="O13" s="11"/>
      <c r="R13" s="11"/>
      <c r="S13" s="11" t="s">
        <v>136</v>
      </c>
    </row>
    <row r="14" spans="2:19" ht="31.5" customHeight="1">
      <c r="B14" s="27"/>
      <c r="C14" s="27"/>
      <c r="D14" s="27"/>
      <c r="E14" s="27"/>
      <c r="F14" s="27"/>
      <c r="G14" s="27"/>
      <c r="H14" s="27"/>
      <c r="I14" s="27"/>
      <c r="P14" s="11"/>
      <c r="Q14" s="11"/>
      <c r="R14" s="11"/>
      <c r="S14" s="11"/>
    </row>
    <row r="15" spans="1:19" ht="24">
      <c r="A15" s="172" t="s">
        <v>180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94"/>
      <c r="S15" s="94"/>
    </row>
    <row r="16" ht="9" customHeight="1"/>
    <row r="17" spans="1:5" ht="16.5" customHeight="1">
      <c r="A17" s="27" t="s">
        <v>203</v>
      </c>
      <c r="D17" s="27"/>
      <c r="E17" s="27"/>
    </row>
    <row r="18" spans="1:17" ht="18" customHeight="1">
      <c r="A18" s="219" t="s">
        <v>182</v>
      </c>
      <c r="B18" s="206" t="s">
        <v>181</v>
      </c>
      <c r="C18" s="207"/>
      <c r="D18" s="207"/>
      <c r="E18" s="208"/>
      <c r="F18" s="152" t="s">
        <v>34</v>
      </c>
      <c r="G18" s="153"/>
      <c r="H18" s="152" t="s">
        <v>35</v>
      </c>
      <c r="I18" s="153"/>
      <c r="J18" s="152" t="s">
        <v>36</v>
      </c>
      <c r="K18" s="153"/>
      <c r="L18" s="152" t="s">
        <v>50</v>
      </c>
      <c r="M18" s="153"/>
      <c r="N18" s="152" t="s">
        <v>37</v>
      </c>
      <c r="O18" s="153"/>
      <c r="P18" s="205" t="s">
        <v>38</v>
      </c>
      <c r="Q18" s="149"/>
    </row>
    <row r="19" spans="1:17" ht="18" customHeight="1">
      <c r="A19" s="220"/>
      <c r="B19" s="209"/>
      <c r="C19" s="210"/>
      <c r="D19" s="210"/>
      <c r="E19" s="211"/>
      <c r="F19" s="154"/>
      <c r="G19" s="155"/>
      <c r="H19" s="154"/>
      <c r="I19" s="155"/>
      <c r="J19" s="154"/>
      <c r="K19" s="155"/>
      <c r="L19" s="154"/>
      <c r="M19" s="155"/>
      <c r="N19" s="154"/>
      <c r="O19" s="155"/>
      <c r="P19" s="154"/>
      <c r="Q19" s="180"/>
    </row>
    <row r="20" spans="1:17" ht="18" customHeight="1">
      <c r="A20" s="30" t="s">
        <v>135</v>
      </c>
      <c r="B20" s="10"/>
      <c r="C20" s="196">
        <f aca="true" t="shared" si="0" ref="C20:C26">SUM(F20:Q20)</f>
        <v>482</v>
      </c>
      <c r="D20" s="196"/>
      <c r="E20" s="9"/>
      <c r="F20" s="70">
        <v>117</v>
      </c>
      <c r="G20" s="70"/>
      <c r="H20" s="70">
        <v>31</v>
      </c>
      <c r="I20" s="70"/>
      <c r="J20" s="70">
        <v>2</v>
      </c>
      <c r="K20" s="70"/>
      <c r="L20" s="25" t="s">
        <v>133</v>
      </c>
      <c r="M20" s="70"/>
      <c r="N20" s="70">
        <v>309</v>
      </c>
      <c r="O20" s="70"/>
      <c r="P20" s="70">
        <v>23</v>
      </c>
      <c r="Q20" s="70"/>
    </row>
    <row r="21" spans="1:17" ht="18" customHeight="1">
      <c r="A21" s="30">
        <v>12</v>
      </c>
      <c r="B21" s="10"/>
      <c r="C21" s="196">
        <f t="shared" si="0"/>
        <v>891</v>
      </c>
      <c r="D21" s="196"/>
      <c r="E21" s="9"/>
      <c r="F21" s="70">
        <v>218</v>
      </c>
      <c r="G21" s="70"/>
      <c r="H21" s="70">
        <v>65</v>
      </c>
      <c r="I21" s="70"/>
      <c r="J21" s="70">
        <v>3</v>
      </c>
      <c r="K21" s="70"/>
      <c r="L21" s="70">
        <v>5</v>
      </c>
      <c r="M21" s="70"/>
      <c r="N21" s="70">
        <v>570</v>
      </c>
      <c r="O21" s="70"/>
      <c r="P21" s="70">
        <v>30</v>
      </c>
      <c r="Q21" s="70"/>
    </row>
    <row r="22" spans="1:17" ht="18" customHeight="1">
      <c r="A22" s="30">
        <v>17</v>
      </c>
      <c r="B22" s="9"/>
      <c r="C22" s="196">
        <f t="shared" si="0"/>
        <v>1374</v>
      </c>
      <c r="D22" s="196"/>
      <c r="E22" s="9"/>
      <c r="F22" s="70">
        <v>372</v>
      </c>
      <c r="G22" s="70"/>
      <c r="H22" s="70">
        <v>135</v>
      </c>
      <c r="I22" s="70"/>
      <c r="J22" s="70">
        <v>6</v>
      </c>
      <c r="K22" s="70"/>
      <c r="L22" s="70">
        <v>15</v>
      </c>
      <c r="M22" s="70"/>
      <c r="N22" s="70">
        <v>805</v>
      </c>
      <c r="O22" s="70"/>
      <c r="P22" s="70">
        <v>41</v>
      </c>
      <c r="Q22" s="70"/>
    </row>
    <row r="23" spans="1:17" ht="18" customHeight="1">
      <c r="A23" s="30">
        <v>18</v>
      </c>
      <c r="B23" s="9"/>
      <c r="C23" s="196">
        <f t="shared" si="0"/>
        <v>1564</v>
      </c>
      <c r="D23" s="196"/>
      <c r="E23" s="9"/>
      <c r="F23" s="70">
        <v>442</v>
      </c>
      <c r="G23" s="70"/>
      <c r="H23" s="70">
        <v>162</v>
      </c>
      <c r="I23" s="70"/>
      <c r="J23" s="70">
        <v>7</v>
      </c>
      <c r="K23" s="70"/>
      <c r="L23" s="70">
        <v>12</v>
      </c>
      <c r="M23" s="70"/>
      <c r="N23" s="70">
        <v>902</v>
      </c>
      <c r="O23" s="70"/>
      <c r="P23" s="70">
        <v>39</v>
      </c>
      <c r="Q23" s="70"/>
    </row>
    <row r="24" spans="1:17" ht="18" customHeight="1">
      <c r="A24" s="30">
        <v>19</v>
      </c>
      <c r="B24" s="9"/>
      <c r="C24" s="196">
        <f t="shared" si="0"/>
        <v>1637</v>
      </c>
      <c r="D24" s="196"/>
      <c r="E24" s="9"/>
      <c r="F24" s="70">
        <v>461</v>
      </c>
      <c r="G24" s="70"/>
      <c r="H24" s="70">
        <v>169</v>
      </c>
      <c r="I24" s="70"/>
      <c r="J24" s="70">
        <v>7</v>
      </c>
      <c r="K24" s="70"/>
      <c r="L24" s="70">
        <v>16</v>
      </c>
      <c r="M24" s="70"/>
      <c r="N24" s="70">
        <v>946</v>
      </c>
      <c r="O24" s="70"/>
      <c r="P24" s="70">
        <v>38</v>
      </c>
      <c r="Q24" s="70"/>
    </row>
    <row r="25" spans="1:17" ht="18" customHeight="1">
      <c r="A25" s="30">
        <v>20</v>
      </c>
      <c r="B25" s="9"/>
      <c r="C25" s="196">
        <f t="shared" si="0"/>
        <v>1794</v>
      </c>
      <c r="D25" s="196"/>
      <c r="E25" s="9"/>
      <c r="F25" s="70">
        <v>493</v>
      </c>
      <c r="G25" s="70"/>
      <c r="H25" s="70">
        <v>186</v>
      </c>
      <c r="I25" s="70"/>
      <c r="J25" s="70">
        <v>8</v>
      </c>
      <c r="K25" s="70"/>
      <c r="L25" s="70">
        <v>19</v>
      </c>
      <c r="M25" s="70"/>
      <c r="N25" s="70">
        <v>1047</v>
      </c>
      <c r="O25" s="70"/>
      <c r="P25" s="70">
        <v>41</v>
      </c>
      <c r="Q25" s="70"/>
    </row>
    <row r="26" spans="1:17" ht="18" customHeight="1">
      <c r="A26" s="30">
        <v>21</v>
      </c>
      <c r="B26" s="9"/>
      <c r="C26" s="196">
        <f t="shared" si="0"/>
        <v>1962</v>
      </c>
      <c r="D26" s="196"/>
      <c r="E26" s="9"/>
      <c r="F26" s="70">
        <v>593</v>
      </c>
      <c r="G26" s="70"/>
      <c r="H26" s="70">
        <v>243</v>
      </c>
      <c r="I26" s="70"/>
      <c r="J26" s="70">
        <v>13</v>
      </c>
      <c r="K26" s="70"/>
      <c r="L26" s="70">
        <v>27</v>
      </c>
      <c r="M26" s="70"/>
      <c r="N26" s="70">
        <v>1042</v>
      </c>
      <c r="O26" s="70"/>
      <c r="P26" s="70">
        <v>44</v>
      </c>
      <c r="Q26" s="70"/>
    </row>
    <row r="27" spans="1:17" ht="18" customHeight="1">
      <c r="A27" s="124">
        <v>22</v>
      </c>
      <c r="B27" s="20"/>
      <c r="C27" s="197">
        <f>SUM(F27:Q27)</f>
        <v>2126</v>
      </c>
      <c r="D27" s="197"/>
      <c r="E27" s="20"/>
      <c r="F27" s="71">
        <v>669</v>
      </c>
      <c r="G27" s="71"/>
      <c r="H27" s="71">
        <v>276</v>
      </c>
      <c r="I27" s="71"/>
      <c r="J27" s="71">
        <v>15</v>
      </c>
      <c r="K27" s="71"/>
      <c r="L27" s="71">
        <v>26</v>
      </c>
      <c r="M27" s="71"/>
      <c r="N27" s="121">
        <v>1094</v>
      </c>
      <c r="O27" s="71"/>
      <c r="P27" s="71">
        <v>46</v>
      </c>
      <c r="Q27" s="71"/>
    </row>
    <row r="28" spans="6:19" ht="16.5" customHeight="1">
      <c r="F28" s="18"/>
      <c r="G28" s="18"/>
      <c r="N28" s="11"/>
      <c r="O28" s="11"/>
      <c r="P28" s="11"/>
      <c r="Q28" s="11" t="s">
        <v>136</v>
      </c>
      <c r="R28" s="21"/>
      <c r="S28" s="21"/>
    </row>
    <row r="29" spans="18:19" ht="31.5" customHeight="1">
      <c r="R29" s="21"/>
      <c r="S29" s="21"/>
    </row>
    <row r="30" spans="1:19" s="28" customFormat="1" ht="24">
      <c r="A30" s="172" t="s">
        <v>144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05"/>
      <c r="S30" s="105"/>
    </row>
    <row r="31" ht="9" customHeight="1"/>
    <row r="32" spans="14:19" s="28" customFormat="1" ht="16.5" customHeight="1">
      <c r="N32" s="11"/>
      <c r="O32" s="11"/>
      <c r="Q32" s="60" t="s">
        <v>185</v>
      </c>
      <c r="R32" s="29"/>
      <c r="S32" s="29"/>
    </row>
    <row r="33" spans="1:19" s="28" customFormat="1" ht="27" customHeight="1">
      <c r="A33" s="198" t="s">
        <v>183</v>
      </c>
      <c r="B33" s="199"/>
      <c r="C33" s="200"/>
      <c r="D33" s="212" t="s">
        <v>51</v>
      </c>
      <c r="E33" s="213"/>
      <c r="F33" s="213"/>
      <c r="G33" s="213"/>
      <c r="H33" s="213"/>
      <c r="I33" s="214"/>
      <c r="J33" s="181" t="s">
        <v>52</v>
      </c>
      <c r="K33" s="171"/>
      <c r="L33" s="171"/>
      <c r="M33" s="87"/>
      <c r="N33" s="181" t="s">
        <v>53</v>
      </c>
      <c r="O33" s="171"/>
      <c r="P33" s="171"/>
      <c r="Q33" s="68"/>
      <c r="R33" s="29"/>
      <c r="S33" s="29"/>
    </row>
    <row r="34" spans="1:19" s="28" customFormat="1" ht="18" customHeight="1">
      <c r="A34" s="186" t="s">
        <v>137</v>
      </c>
      <c r="B34" s="186"/>
      <c r="C34" s="25"/>
      <c r="D34" s="201">
        <f aca="true" t="shared" si="1" ref="D34:D41">SUM(J34:Q34)</f>
        <v>46</v>
      </c>
      <c r="E34" s="202"/>
      <c r="F34" s="202"/>
      <c r="G34" s="202"/>
      <c r="H34" s="202"/>
      <c r="I34" s="202"/>
      <c r="J34" s="221">
        <v>28</v>
      </c>
      <c r="K34" s="221"/>
      <c r="L34" s="221"/>
      <c r="M34" s="103"/>
      <c r="N34" s="168">
        <v>18</v>
      </c>
      <c r="O34" s="168"/>
      <c r="P34" s="168"/>
      <c r="Q34" s="103"/>
      <c r="R34" s="29"/>
      <c r="S34" s="29"/>
    </row>
    <row r="35" spans="1:19" s="28" customFormat="1" ht="18" customHeight="1">
      <c r="A35" s="156">
        <v>12</v>
      </c>
      <c r="B35" s="156"/>
      <c r="C35" s="70"/>
      <c r="D35" s="194">
        <f t="shared" si="1"/>
        <v>51</v>
      </c>
      <c r="E35" s="195"/>
      <c r="F35" s="195"/>
      <c r="G35" s="195"/>
      <c r="H35" s="195"/>
      <c r="I35" s="195"/>
      <c r="J35" s="168">
        <v>28</v>
      </c>
      <c r="K35" s="168"/>
      <c r="L35" s="168"/>
      <c r="M35" s="103"/>
      <c r="N35" s="168">
        <v>23</v>
      </c>
      <c r="O35" s="168"/>
      <c r="P35" s="168"/>
      <c r="Q35" s="103"/>
      <c r="R35" s="29"/>
      <c r="S35" s="29"/>
    </row>
    <row r="36" spans="1:19" s="28" customFormat="1" ht="18" customHeight="1">
      <c r="A36" s="156">
        <v>17</v>
      </c>
      <c r="B36" s="156"/>
      <c r="C36" s="70"/>
      <c r="D36" s="194">
        <f t="shared" si="1"/>
        <v>50</v>
      </c>
      <c r="E36" s="195"/>
      <c r="F36" s="195"/>
      <c r="G36" s="195"/>
      <c r="H36" s="195"/>
      <c r="I36" s="195"/>
      <c r="J36" s="168">
        <v>29</v>
      </c>
      <c r="K36" s="168"/>
      <c r="L36" s="168"/>
      <c r="M36" s="103"/>
      <c r="N36" s="168">
        <v>21</v>
      </c>
      <c r="O36" s="168"/>
      <c r="P36" s="168"/>
      <c r="Q36" s="103"/>
      <c r="R36" s="29"/>
      <c r="S36" s="29"/>
    </row>
    <row r="37" spans="1:19" s="28" customFormat="1" ht="18" customHeight="1">
      <c r="A37" s="156">
        <v>18</v>
      </c>
      <c r="B37" s="156"/>
      <c r="C37" s="70"/>
      <c r="D37" s="194">
        <f t="shared" si="1"/>
        <v>49</v>
      </c>
      <c r="E37" s="195"/>
      <c r="F37" s="195"/>
      <c r="G37" s="195"/>
      <c r="H37" s="195"/>
      <c r="I37" s="195"/>
      <c r="J37" s="168">
        <v>28</v>
      </c>
      <c r="K37" s="168"/>
      <c r="L37" s="168"/>
      <c r="M37" s="103"/>
      <c r="N37" s="168">
        <v>21</v>
      </c>
      <c r="O37" s="168"/>
      <c r="P37" s="168"/>
      <c r="Q37" s="103"/>
      <c r="R37" s="29"/>
      <c r="S37" s="29"/>
    </row>
    <row r="38" spans="1:19" s="28" customFormat="1" ht="18" customHeight="1">
      <c r="A38" s="156">
        <v>19</v>
      </c>
      <c r="B38" s="156"/>
      <c r="C38" s="70"/>
      <c r="D38" s="194">
        <f t="shared" si="1"/>
        <v>49</v>
      </c>
      <c r="E38" s="195"/>
      <c r="F38" s="195"/>
      <c r="G38" s="195"/>
      <c r="H38" s="195"/>
      <c r="I38" s="195"/>
      <c r="J38" s="168">
        <v>27</v>
      </c>
      <c r="K38" s="168"/>
      <c r="L38" s="168"/>
      <c r="M38" s="103"/>
      <c r="N38" s="168">
        <v>22</v>
      </c>
      <c r="O38" s="168"/>
      <c r="P38" s="168"/>
      <c r="Q38" s="103"/>
      <c r="R38" s="29"/>
      <c r="S38" s="29"/>
    </row>
    <row r="39" spans="1:19" s="28" customFormat="1" ht="18" customHeight="1">
      <c r="A39" s="156">
        <v>20</v>
      </c>
      <c r="B39" s="156"/>
      <c r="C39" s="70"/>
      <c r="D39" s="194">
        <f t="shared" si="1"/>
        <v>50</v>
      </c>
      <c r="E39" s="195"/>
      <c r="F39" s="195"/>
      <c r="G39" s="195"/>
      <c r="H39" s="195"/>
      <c r="I39" s="195"/>
      <c r="J39" s="168">
        <v>27</v>
      </c>
      <c r="K39" s="168"/>
      <c r="L39" s="168"/>
      <c r="M39" s="103"/>
      <c r="N39" s="168">
        <v>23</v>
      </c>
      <c r="O39" s="168"/>
      <c r="P39" s="168"/>
      <c r="Q39" s="103"/>
      <c r="R39" s="29"/>
      <c r="S39" s="29"/>
    </row>
    <row r="40" spans="1:19" s="28" customFormat="1" ht="18" customHeight="1">
      <c r="A40" s="156">
        <v>21</v>
      </c>
      <c r="B40" s="156"/>
      <c r="C40" s="70"/>
      <c r="D40" s="194">
        <f t="shared" si="1"/>
        <v>50</v>
      </c>
      <c r="E40" s="195"/>
      <c r="F40" s="195"/>
      <c r="G40" s="195"/>
      <c r="H40" s="195"/>
      <c r="I40" s="195"/>
      <c r="J40" s="168">
        <v>28</v>
      </c>
      <c r="K40" s="168"/>
      <c r="L40" s="168"/>
      <c r="M40" s="103"/>
      <c r="N40" s="168">
        <v>22</v>
      </c>
      <c r="O40" s="168"/>
      <c r="P40" s="168"/>
      <c r="Q40" s="103"/>
      <c r="R40" s="29"/>
      <c r="S40" s="29"/>
    </row>
    <row r="41" spans="1:17" s="29" customFormat="1" ht="18" customHeight="1">
      <c r="A41" s="156">
        <v>22</v>
      </c>
      <c r="B41" s="156"/>
      <c r="C41" s="70"/>
      <c r="D41" s="194">
        <f t="shared" si="1"/>
        <v>49</v>
      </c>
      <c r="E41" s="195"/>
      <c r="F41" s="195"/>
      <c r="G41" s="195"/>
      <c r="H41" s="195"/>
      <c r="I41" s="195"/>
      <c r="J41" s="168">
        <v>27</v>
      </c>
      <c r="K41" s="168"/>
      <c r="L41" s="168"/>
      <c r="M41" s="103"/>
      <c r="N41" s="168">
        <v>22</v>
      </c>
      <c r="O41" s="168"/>
      <c r="P41" s="168"/>
      <c r="Q41" s="103"/>
    </row>
    <row r="42" spans="1:19" s="22" customFormat="1" ht="18" customHeight="1">
      <c r="A42" s="189">
        <v>23</v>
      </c>
      <c r="B42" s="189"/>
      <c r="C42" s="71"/>
      <c r="D42" s="192">
        <f>SUM(J42:Q42)</f>
        <v>49</v>
      </c>
      <c r="E42" s="193"/>
      <c r="F42" s="193"/>
      <c r="G42" s="193"/>
      <c r="H42" s="193"/>
      <c r="I42" s="193"/>
      <c r="J42" s="165">
        <v>27</v>
      </c>
      <c r="K42" s="165"/>
      <c r="L42" s="165"/>
      <c r="M42" s="104"/>
      <c r="N42" s="165">
        <v>22</v>
      </c>
      <c r="O42" s="165"/>
      <c r="P42" s="165"/>
      <c r="Q42" s="104"/>
      <c r="R42" s="29"/>
      <c r="S42" s="29"/>
    </row>
    <row r="43" spans="1:17" s="28" customFormat="1" ht="16.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37"/>
      <c r="Q43" s="37" t="s">
        <v>138</v>
      </c>
    </row>
  </sheetData>
  <sheetProtection/>
  <mergeCells count="86">
    <mergeCell ref="A18:A19"/>
    <mergeCell ref="J40:L40"/>
    <mergeCell ref="N40:P40"/>
    <mergeCell ref="N34:P34"/>
    <mergeCell ref="N35:P35"/>
    <mergeCell ref="N37:P37"/>
    <mergeCell ref="N33:P33"/>
    <mergeCell ref="J33:L33"/>
    <mergeCell ref="J34:L34"/>
    <mergeCell ref="J35:L35"/>
    <mergeCell ref="A36:B36"/>
    <mergeCell ref="N36:P36"/>
    <mergeCell ref="A37:B37"/>
    <mergeCell ref="A39:B39"/>
    <mergeCell ref="N38:P38"/>
    <mergeCell ref="N39:P39"/>
    <mergeCell ref="J39:L39"/>
    <mergeCell ref="J37:L37"/>
    <mergeCell ref="C25:D25"/>
    <mergeCell ref="A3:A4"/>
    <mergeCell ref="A40:B40"/>
    <mergeCell ref="A35:B35"/>
    <mergeCell ref="A38:B38"/>
    <mergeCell ref="J36:L36"/>
    <mergeCell ref="J38:L38"/>
    <mergeCell ref="D37:I37"/>
    <mergeCell ref="D38:I38"/>
    <mergeCell ref="D39:I39"/>
    <mergeCell ref="J3:K4"/>
    <mergeCell ref="J18:K19"/>
    <mergeCell ref="C24:D24"/>
    <mergeCell ref="B11:C11"/>
    <mergeCell ref="B12:C12"/>
    <mergeCell ref="D5:E5"/>
    <mergeCell ref="D6:E6"/>
    <mergeCell ref="C22:D22"/>
    <mergeCell ref="C23:D23"/>
    <mergeCell ref="N18:O19"/>
    <mergeCell ref="P18:Q19"/>
    <mergeCell ref="D33:I33"/>
    <mergeCell ref="B3:E3"/>
    <mergeCell ref="B4:C4"/>
    <mergeCell ref="D4:E4"/>
    <mergeCell ref="B5:C5"/>
    <mergeCell ref="B6:C6"/>
    <mergeCell ref="B7:C7"/>
    <mergeCell ref="F18:G19"/>
    <mergeCell ref="R3:S4"/>
    <mergeCell ref="B18:E19"/>
    <mergeCell ref="C20:D20"/>
    <mergeCell ref="C21:D21"/>
    <mergeCell ref="D7:E7"/>
    <mergeCell ref="D8:E8"/>
    <mergeCell ref="D9:E9"/>
    <mergeCell ref="N3:O4"/>
    <mergeCell ref="P3:Q4"/>
    <mergeCell ref="B8:C8"/>
    <mergeCell ref="A33:C33"/>
    <mergeCell ref="D34:I34"/>
    <mergeCell ref="D10:E10"/>
    <mergeCell ref="D11:E11"/>
    <mergeCell ref="D12:E12"/>
    <mergeCell ref="L3:M4"/>
    <mergeCell ref="B10:C10"/>
    <mergeCell ref="F3:G4"/>
    <mergeCell ref="B9:C9"/>
    <mergeCell ref="H18:I19"/>
    <mergeCell ref="D35:I35"/>
    <mergeCell ref="D36:I36"/>
    <mergeCell ref="A34:B34"/>
    <mergeCell ref="A1:S1"/>
    <mergeCell ref="A15:Q15"/>
    <mergeCell ref="A30:Q30"/>
    <mergeCell ref="L18:M19"/>
    <mergeCell ref="H3:I4"/>
    <mergeCell ref="C26:D26"/>
    <mergeCell ref="C27:D27"/>
    <mergeCell ref="A42:B42"/>
    <mergeCell ref="D42:I42"/>
    <mergeCell ref="J42:L42"/>
    <mergeCell ref="N42:P42"/>
    <mergeCell ref="D40:I40"/>
    <mergeCell ref="D41:I41"/>
    <mergeCell ref="J41:L41"/>
    <mergeCell ref="N41:P41"/>
    <mergeCell ref="A41:B41"/>
  </mergeCells>
  <printOptions/>
  <pageMargins left="0.5905511811023623" right="0.5905511811023623" top="0.7874015748031497" bottom="0.7874015748031497" header="0.5118110236220472" footer="0"/>
  <pageSetup horizontalDpi="600" verticalDpi="600" orientation="portrait" paperSize="9" r:id="rId2"/>
  <headerFooter alignWithMargins="0">
    <oddFooter>&amp;C&amp;12-101-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A1" sqref="A1:I1"/>
    </sheetView>
  </sheetViews>
  <sheetFormatPr defaultColWidth="9.00390625" defaultRowHeight="13.5"/>
  <cols>
    <col min="1" max="1" width="9.50390625" style="28" customWidth="1"/>
    <col min="2" max="4" width="11.625" style="28" customWidth="1"/>
    <col min="5" max="6" width="6.125" style="28" customWidth="1"/>
    <col min="7" max="8" width="11.625" style="28" customWidth="1"/>
    <col min="9" max="10" width="6.125" style="28" customWidth="1"/>
    <col min="11" max="16384" width="9.00390625" style="28" customWidth="1"/>
  </cols>
  <sheetData>
    <row r="1" spans="1:10" ht="24">
      <c r="A1" s="172" t="s">
        <v>177</v>
      </c>
      <c r="B1" s="172"/>
      <c r="C1" s="172"/>
      <c r="D1" s="172"/>
      <c r="E1" s="172"/>
      <c r="F1" s="172"/>
      <c r="G1" s="172"/>
      <c r="H1" s="172"/>
      <c r="I1" s="172"/>
      <c r="J1" s="94"/>
    </row>
    <row r="2" spans="1:10" ht="9" customHeight="1">
      <c r="A2" s="79"/>
      <c r="B2" s="79"/>
      <c r="C2" s="79"/>
      <c r="D2" s="79"/>
      <c r="E2" s="79"/>
      <c r="F2" s="79"/>
      <c r="G2" s="79"/>
      <c r="H2" s="79"/>
      <c r="I2" s="79"/>
      <c r="J2" s="94"/>
    </row>
    <row r="3" spans="1:2" ht="16.5" customHeight="1">
      <c r="A3" s="27" t="s">
        <v>200</v>
      </c>
      <c r="B3" s="27"/>
    </row>
    <row r="4" spans="1:9" ht="27" customHeight="1">
      <c r="A4" s="100" t="s">
        <v>179</v>
      </c>
      <c r="B4" s="239" t="s">
        <v>39</v>
      </c>
      <c r="C4" s="239"/>
      <c r="D4" s="231" t="s">
        <v>40</v>
      </c>
      <c r="E4" s="231"/>
      <c r="F4" s="231" t="s">
        <v>41</v>
      </c>
      <c r="G4" s="231"/>
      <c r="H4" s="231" t="s">
        <v>114</v>
      </c>
      <c r="I4" s="181"/>
    </row>
    <row r="5" spans="1:9" ht="18" customHeight="1">
      <c r="A5" s="127" t="s">
        <v>137</v>
      </c>
      <c r="B5" s="229">
        <f aca="true" t="shared" si="0" ref="B5:B12">SUM(D5:I5)</f>
        <v>3238882</v>
      </c>
      <c r="C5" s="229"/>
      <c r="D5" s="230">
        <v>3195706</v>
      </c>
      <c r="E5" s="230"/>
      <c r="F5" s="223">
        <v>30087</v>
      </c>
      <c r="G5" s="223"/>
      <c r="H5" s="230">
        <v>13089</v>
      </c>
      <c r="I5" s="230"/>
    </row>
    <row r="6" spans="1:9" ht="18" customHeight="1">
      <c r="A6" s="89">
        <v>12</v>
      </c>
      <c r="B6" s="229">
        <f t="shared" si="0"/>
        <v>4397678</v>
      </c>
      <c r="C6" s="229"/>
      <c r="D6" s="230">
        <v>4351746</v>
      </c>
      <c r="E6" s="230"/>
      <c r="F6" s="223">
        <v>25207</v>
      </c>
      <c r="G6" s="223"/>
      <c r="H6" s="230">
        <v>20725</v>
      </c>
      <c r="I6" s="230"/>
    </row>
    <row r="7" spans="1:9" ht="18" customHeight="1">
      <c r="A7" s="89">
        <v>17</v>
      </c>
      <c r="B7" s="229">
        <f t="shared" si="0"/>
        <v>6257641</v>
      </c>
      <c r="C7" s="229"/>
      <c r="D7" s="230">
        <v>6145983</v>
      </c>
      <c r="E7" s="230"/>
      <c r="F7" s="223">
        <v>84455</v>
      </c>
      <c r="G7" s="223"/>
      <c r="H7" s="230">
        <v>27203</v>
      </c>
      <c r="I7" s="230"/>
    </row>
    <row r="8" spans="1:9" ht="18" customHeight="1">
      <c r="A8" s="89">
        <v>18</v>
      </c>
      <c r="B8" s="229">
        <f t="shared" si="0"/>
        <v>6423034</v>
      </c>
      <c r="C8" s="229"/>
      <c r="D8" s="230">
        <v>6313998</v>
      </c>
      <c r="E8" s="230"/>
      <c r="F8" s="223">
        <v>82144</v>
      </c>
      <c r="G8" s="223"/>
      <c r="H8" s="230">
        <v>26892</v>
      </c>
      <c r="I8" s="230"/>
    </row>
    <row r="9" spans="1:9" ht="18" customHeight="1">
      <c r="A9" s="89">
        <v>19</v>
      </c>
      <c r="B9" s="229">
        <f t="shared" si="0"/>
        <v>6516704</v>
      </c>
      <c r="C9" s="229"/>
      <c r="D9" s="230">
        <v>6384632</v>
      </c>
      <c r="E9" s="230"/>
      <c r="F9" s="223">
        <v>105620</v>
      </c>
      <c r="G9" s="223"/>
      <c r="H9" s="230">
        <v>26452</v>
      </c>
      <c r="I9" s="230"/>
    </row>
    <row r="10" spans="1:9" ht="18" customHeight="1">
      <c r="A10" s="89">
        <v>20</v>
      </c>
      <c r="B10" s="229">
        <f t="shared" si="0"/>
        <v>603367</v>
      </c>
      <c r="C10" s="229"/>
      <c r="D10" s="230">
        <v>563421</v>
      </c>
      <c r="E10" s="230"/>
      <c r="F10" s="223">
        <v>37664</v>
      </c>
      <c r="G10" s="223"/>
      <c r="H10" s="230">
        <v>2282</v>
      </c>
      <c r="I10" s="230"/>
    </row>
    <row r="11" spans="1:9" ht="18" customHeight="1">
      <c r="A11" s="89">
        <v>21</v>
      </c>
      <c r="B11" s="229">
        <f t="shared" si="0"/>
        <v>1490</v>
      </c>
      <c r="C11" s="229"/>
      <c r="D11" s="230">
        <v>529</v>
      </c>
      <c r="E11" s="230"/>
      <c r="F11" s="223">
        <v>958</v>
      </c>
      <c r="G11" s="223"/>
      <c r="H11" s="230">
        <v>3</v>
      </c>
      <c r="I11" s="230"/>
    </row>
    <row r="12" spans="1:9" ht="18" customHeight="1">
      <c r="A12" s="89">
        <v>22</v>
      </c>
      <c r="B12" s="236">
        <f t="shared" si="0"/>
        <v>95</v>
      </c>
      <c r="C12" s="237"/>
      <c r="D12" s="227">
        <v>88</v>
      </c>
      <c r="E12" s="227"/>
      <c r="F12" s="228">
        <v>7</v>
      </c>
      <c r="G12" s="228"/>
      <c r="H12" s="227">
        <v>0</v>
      </c>
      <c r="I12" s="227"/>
    </row>
    <row r="13" spans="1:9" ht="16.5" customHeight="1">
      <c r="A13" s="5" t="s">
        <v>191</v>
      </c>
      <c r="B13" s="62"/>
      <c r="C13" s="62"/>
      <c r="D13" s="62"/>
      <c r="E13" s="62"/>
      <c r="F13" s="62"/>
      <c r="G13" s="62"/>
      <c r="H13" s="37"/>
      <c r="I13" s="37" t="s">
        <v>42</v>
      </c>
    </row>
    <row r="14" spans="1:9" ht="24" customHeight="1">
      <c r="A14" s="29"/>
      <c r="B14" s="29"/>
      <c r="C14" s="29"/>
      <c r="D14" s="29"/>
      <c r="E14" s="29"/>
      <c r="F14" s="29"/>
      <c r="G14" s="29"/>
      <c r="H14" s="29"/>
      <c r="I14" s="29"/>
    </row>
    <row r="15" spans="1:10" ht="24">
      <c r="A15" s="172" t="s">
        <v>145</v>
      </c>
      <c r="B15" s="172"/>
      <c r="C15" s="172"/>
      <c r="D15" s="172"/>
      <c r="E15" s="172"/>
      <c r="F15" s="172"/>
      <c r="G15" s="172"/>
      <c r="H15" s="172"/>
      <c r="I15" s="94"/>
      <c r="J15" s="94"/>
    </row>
    <row r="16" spans="1:10" ht="24">
      <c r="A16" s="172" t="s">
        <v>146</v>
      </c>
      <c r="B16" s="172"/>
      <c r="C16" s="172"/>
      <c r="D16" s="172"/>
      <c r="E16" s="172"/>
      <c r="F16" s="172"/>
      <c r="G16" s="172"/>
      <c r="H16" s="172"/>
      <c r="I16" s="95"/>
      <c r="J16" s="95"/>
    </row>
    <row r="17" spans="1:10" ht="9" customHeight="1">
      <c r="A17" s="79"/>
      <c r="B17" s="79"/>
      <c r="C17" s="79"/>
      <c r="D17" s="79"/>
      <c r="E17" s="79"/>
      <c r="F17" s="79"/>
      <c r="G17" s="79"/>
      <c r="H17" s="79"/>
      <c r="I17" s="95"/>
      <c r="J17" s="95"/>
    </row>
    <row r="18" spans="1:2" ht="16.5" customHeight="1">
      <c r="A18" s="27" t="s">
        <v>200</v>
      </c>
      <c r="B18" s="27"/>
    </row>
    <row r="19" spans="1:8" ht="27" customHeight="1">
      <c r="A19" s="100" t="s">
        <v>179</v>
      </c>
      <c r="B19" s="231" t="s">
        <v>43</v>
      </c>
      <c r="C19" s="231"/>
      <c r="D19" s="231"/>
      <c r="E19" s="231" t="s">
        <v>176</v>
      </c>
      <c r="F19" s="231"/>
      <c r="G19" s="231"/>
      <c r="H19" s="181"/>
    </row>
    <row r="20" spans="1:8" ht="18" customHeight="1">
      <c r="A20" s="59" t="s">
        <v>137</v>
      </c>
      <c r="B20" s="224">
        <v>16203</v>
      </c>
      <c r="C20" s="222"/>
      <c r="D20" s="222"/>
      <c r="E20" s="232">
        <v>11342</v>
      </c>
      <c r="F20" s="232"/>
      <c r="G20" s="232"/>
      <c r="H20" s="232"/>
    </row>
    <row r="21" spans="1:8" ht="18" customHeight="1">
      <c r="A21" s="89">
        <v>12</v>
      </c>
      <c r="B21" s="233">
        <v>21349</v>
      </c>
      <c r="C21" s="234"/>
      <c r="D21" s="235"/>
      <c r="E21" s="222">
        <v>21349</v>
      </c>
      <c r="F21" s="222"/>
      <c r="G21" s="222"/>
      <c r="H21" s="222"/>
    </row>
    <row r="22" spans="1:8" ht="18" customHeight="1">
      <c r="A22" s="89">
        <v>17</v>
      </c>
      <c r="B22" s="224">
        <v>24174</v>
      </c>
      <c r="C22" s="222"/>
      <c r="D22" s="222"/>
      <c r="E22" s="222">
        <v>24174</v>
      </c>
      <c r="F22" s="222"/>
      <c r="G22" s="222"/>
      <c r="H22" s="222"/>
    </row>
    <row r="23" spans="1:8" ht="18" customHeight="1">
      <c r="A23" s="89">
        <v>18</v>
      </c>
      <c r="B23" s="224">
        <v>26183</v>
      </c>
      <c r="C23" s="222"/>
      <c r="D23" s="222"/>
      <c r="E23" s="222">
        <v>26183</v>
      </c>
      <c r="F23" s="222"/>
      <c r="G23" s="222"/>
      <c r="H23" s="222"/>
    </row>
    <row r="24" spans="1:8" ht="18" customHeight="1">
      <c r="A24" s="89">
        <v>19</v>
      </c>
      <c r="B24" s="224">
        <v>26510</v>
      </c>
      <c r="C24" s="222"/>
      <c r="D24" s="222"/>
      <c r="E24" s="222">
        <v>26510</v>
      </c>
      <c r="F24" s="222"/>
      <c r="G24" s="222"/>
      <c r="H24" s="222"/>
    </row>
    <row r="25" spans="1:8" ht="18" customHeight="1">
      <c r="A25" s="89">
        <v>20</v>
      </c>
      <c r="B25" s="222">
        <v>29460</v>
      </c>
      <c r="C25" s="222"/>
      <c r="D25" s="222"/>
      <c r="E25" s="222">
        <v>29460</v>
      </c>
      <c r="F25" s="222"/>
      <c r="G25" s="222"/>
      <c r="H25" s="222"/>
    </row>
    <row r="26" spans="1:8" ht="18" customHeight="1">
      <c r="A26" s="89">
        <v>21</v>
      </c>
      <c r="B26" s="222">
        <v>33927</v>
      </c>
      <c r="C26" s="222"/>
      <c r="D26" s="222"/>
      <c r="E26" s="222">
        <v>33927</v>
      </c>
      <c r="F26" s="222"/>
      <c r="G26" s="222"/>
      <c r="H26" s="222"/>
    </row>
    <row r="27" spans="1:8" ht="18" customHeight="1">
      <c r="A27" s="123">
        <v>22</v>
      </c>
      <c r="B27" s="226">
        <v>36525</v>
      </c>
      <c r="C27" s="226"/>
      <c r="D27" s="226"/>
      <c r="E27" s="226">
        <v>36525</v>
      </c>
      <c r="F27" s="226"/>
      <c r="G27" s="226"/>
      <c r="H27" s="226"/>
    </row>
    <row r="28" spans="1:8" ht="16.5" customHeight="1">
      <c r="A28" s="11"/>
      <c r="G28" s="11"/>
      <c r="H28" s="11" t="s">
        <v>44</v>
      </c>
    </row>
    <row r="29" ht="24" customHeight="1"/>
    <row r="30" spans="1:10" ht="24">
      <c r="A30" s="172" t="s">
        <v>147</v>
      </c>
      <c r="B30" s="172"/>
      <c r="C30" s="172"/>
      <c r="D30" s="172"/>
      <c r="E30" s="172"/>
      <c r="F30" s="172"/>
      <c r="G30" s="172"/>
      <c r="H30" s="172"/>
      <c r="I30" s="172"/>
      <c r="J30" s="172"/>
    </row>
    <row r="31" spans="1:10" ht="9" customHeight="1">
      <c r="A31" s="79"/>
      <c r="B31" s="79"/>
      <c r="C31" s="79"/>
      <c r="D31" s="79"/>
      <c r="E31" s="79"/>
      <c r="F31" s="79"/>
      <c r="G31" s="79"/>
      <c r="H31" s="79"/>
      <c r="I31" s="79"/>
      <c r="J31" s="79"/>
    </row>
    <row r="32" ht="16.5" customHeight="1">
      <c r="J32" s="98" t="s">
        <v>45</v>
      </c>
    </row>
    <row r="33" spans="1:10" ht="46.5" customHeight="1">
      <c r="A33" s="126" t="s">
        <v>197</v>
      </c>
      <c r="B33" s="99" t="s">
        <v>27</v>
      </c>
      <c r="C33" s="75" t="s">
        <v>46</v>
      </c>
      <c r="D33" s="75" t="s">
        <v>47</v>
      </c>
      <c r="E33" s="225" t="s">
        <v>48</v>
      </c>
      <c r="F33" s="225"/>
      <c r="G33" s="96" t="s">
        <v>49</v>
      </c>
      <c r="H33" s="1" t="s">
        <v>198</v>
      </c>
      <c r="I33" s="225" t="s">
        <v>103</v>
      </c>
      <c r="J33" s="238"/>
    </row>
    <row r="34" spans="1:10" ht="18" customHeight="1">
      <c r="A34" s="127" t="s">
        <v>137</v>
      </c>
      <c r="B34" s="101">
        <f aca="true" t="shared" si="1" ref="B34:B41">SUM(C34:J34)</f>
        <v>1265</v>
      </c>
      <c r="C34" s="92">
        <v>108</v>
      </c>
      <c r="D34" s="92">
        <v>120</v>
      </c>
      <c r="E34" s="223">
        <v>11</v>
      </c>
      <c r="F34" s="223"/>
      <c r="G34" s="92">
        <v>743</v>
      </c>
      <c r="H34" s="92">
        <v>192</v>
      </c>
      <c r="I34" s="223">
        <v>91</v>
      </c>
      <c r="J34" s="223"/>
    </row>
    <row r="35" spans="1:10" ht="18" customHeight="1">
      <c r="A35" s="89">
        <v>12</v>
      </c>
      <c r="B35" s="101">
        <f t="shared" si="1"/>
        <v>1540</v>
      </c>
      <c r="C35" s="92">
        <v>113</v>
      </c>
      <c r="D35" s="92">
        <v>136</v>
      </c>
      <c r="E35" s="223">
        <v>12</v>
      </c>
      <c r="F35" s="223"/>
      <c r="G35" s="92">
        <v>903</v>
      </c>
      <c r="H35" s="92">
        <v>267</v>
      </c>
      <c r="I35" s="223">
        <v>109</v>
      </c>
      <c r="J35" s="223"/>
    </row>
    <row r="36" spans="1:10" ht="18" customHeight="1">
      <c r="A36" s="89">
        <v>17</v>
      </c>
      <c r="B36" s="101">
        <f t="shared" si="1"/>
        <v>2585</v>
      </c>
      <c r="C36" s="92">
        <v>178</v>
      </c>
      <c r="D36" s="92">
        <v>204</v>
      </c>
      <c r="E36" s="223">
        <v>34</v>
      </c>
      <c r="F36" s="223"/>
      <c r="G36" s="92">
        <v>1471</v>
      </c>
      <c r="H36" s="92">
        <v>497</v>
      </c>
      <c r="I36" s="223">
        <v>201</v>
      </c>
      <c r="J36" s="223"/>
    </row>
    <row r="37" spans="1:10" ht="18" customHeight="1">
      <c r="A37" s="89">
        <v>18</v>
      </c>
      <c r="B37" s="101">
        <f t="shared" si="1"/>
        <v>2698</v>
      </c>
      <c r="C37" s="92">
        <v>191</v>
      </c>
      <c r="D37" s="92">
        <v>218</v>
      </c>
      <c r="E37" s="223">
        <v>34</v>
      </c>
      <c r="F37" s="223"/>
      <c r="G37" s="92">
        <v>1549</v>
      </c>
      <c r="H37" s="92">
        <v>499</v>
      </c>
      <c r="I37" s="223">
        <v>207</v>
      </c>
      <c r="J37" s="223"/>
    </row>
    <row r="38" spans="1:10" ht="18" customHeight="1">
      <c r="A38" s="89">
        <v>19</v>
      </c>
      <c r="B38" s="101">
        <f t="shared" si="1"/>
        <v>2784</v>
      </c>
      <c r="C38" s="92">
        <v>196</v>
      </c>
      <c r="D38" s="92">
        <v>221</v>
      </c>
      <c r="E38" s="223">
        <v>32</v>
      </c>
      <c r="F38" s="223"/>
      <c r="G38" s="92">
        <v>1582</v>
      </c>
      <c r="H38" s="92">
        <v>530</v>
      </c>
      <c r="I38" s="223">
        <v>223</v>
      </c>
      <c r="J38" s="223"/>
    </row>
    <row r="39" spans="1:10" ht="18" customHeight="1">
      <c r="A39" s="89">
        <v>20</v>
      </c>
      <c r="B39" s="101">
        <f t="shared" si="1"/>
        <v>2837</v>
      </c>
      <c r="C39" s="92">
        <v>193</v>
      </c>
      <c r="D39" s="92">
        <v>229</v>
      </c>
      <c r="E39" s="223">
        <v>35</v>
      </c>
      <c r="F39" s="223"/>
      <c r="G39" s="92">
        <v>1598</v>
      </c>
      <c r="H39" s="92">
        <v>552</v>
      </c>
      <c r="I39" s="223">
        <v>230</v>
      </c>
      <c r="J39" s="223"/>
    </row>
    <row r="40" spans="1:10" ht="18" customHeight="1">
      <c r="A40" s="89">
        <v>21</v>
      </c>
      <c r="B40" s="101">
        <f t="shared" si="1"/>
        <v>2937</v>
      </c>
      <c r="C40" s="92">
        <v>195</v>
      </c>
      <c r="D40" s="92">
        <v>238</v>
      </c>
      <c r="E40" s="223">
        <v>35</v>
      </c>
      <c r="F40" s="223"/>
      <c r="G40" s="92">
        <v>1650</v>
      </c>
      <c r="H40" s="92">
        <v>581</v>
      </c>
      <c r="I40" s="223">
        <v>238</v>
      </c>
      <c r="J40" s="223"/>
    </row>
    <row r="41" spans="1:10" ht="18" customHeight="1">
      <c r="A41" s="123">
        <v>22</v>
      </c>
      <c r="B41" s="102">
        <f t="shared" si="1"/>
        <v>3015</v>
      </c>
      <c r="C41" s="93">
        <v>195</v>
      </c>
      <c r="D41" s="93">
        <v>241</v>
      </c>
      <c r="E41" s="228">
        <v>36</v>
      </c>
      <c r="F41" s="228"/>
      <c r="G41" s="93">
        <v>1709</v>
      </c>
      <c r="H41" s="93">
        <v>588</v>
      </c>
      <c r="I41" s="228">
        <v>246</v>
      </c>
      <c r="J41" s="228"/>
    </row>
    <row r="42" spans="2:10" ht="16.5" customHeight="1">
      <c r="B42" s="97"/>
      <c r="C42" s="97"/>
      <c r="D42" s="97"/>
      <c r="E42" s="97"/>
      <c r="F42" s="97"/>
      <c r="G42" s="97"/>
      <c r="I42" s="11"/>
      <c r="J42" s="60" t="s">
        <v>178</v>
      </c>
    </row>
  </sheetData>
  <sheetProtection/>
  <mergeCells count="76">
    <mergeCell ref="A1:I1"/>
    <mergeCell ref="A30:J30"/>
    <mergeCell ref="B5:C5"/>
    <mergeCell ref="D5:E5"/>
    <mergeCell ref="E22:H22"/>
    <mergeCell ref="B11:C11"/>
    <mergeCell ref="H4:I4"/>
    <mergeCell ref="B4:C4"/>
    <mergeCell ref="D4:E4"/>
    <mergeCell ref="F4:G4"/>
    <mergeCell ref="E41:F41"/>
    <mergeCell ref="I41:J41"/>
    <mergeCell ref="H12:I12"/>
    <mergeCell ref="D8:E8"/>
    <mergeCell ref="I35:J35"/>
    <mergeCell ref="B21:D21"/>
    <mergeCell ref="B19:D19"/>
    <mergeCell ref="B12:C12"/>
    <mergeCell ref="E35:F35"/>
    <mergeCell ref="I33:J33"/>
    <mergeCell ref="F7:G7"/>
    <mergeCell ref="E38:F38"/>
    <mergeCell ref="I38:J38"/>
    <mergeCell ref="E40:F40"/>
    <mergeCell ref="I40:J40"/>
    <mergeCell ref="E25:H25"/>
    <mergeCell ref="E20:H20"/>
    <mergeCell ref="F11:G11"/>
    <mergeCell ref="E34:F34"/>
    <mergeCell ref="H11:I11"/>
    <mergeCell ref="F5:G5"/>
    <mergeCell ref="F6:G6"/>
    <mergeCell ref="E39:F39"/>
    <mergeCell ref="I39:J39"/>
    <mergeCell ref="E36:F36"/>
    <mergeCell ref="I36:J36"/>
    <mergeCell ref="E37:F37"/>
    <mergeCell ref="I37:J37"/>
    <mergeCell ref="E21:H21"/>
    <mergeCell ref="F8:G8"/>
    <mergeCell ref="B6:C6"/>
    <mergeCell ref="D6:E6"/>
    <mergeCell ref="B10:C10"/>
    <mergeCell ref="H5:I5"/>
    <mergeCell ref="H6:I6"/>
    <mergeCell ref="H7:I7"/>
    <mergeCell ref="H8:I8"/>
    <mergeCell ref="B7:C7"/>
    <mergeCell ref="D10:E10"/>
    <mergeCell ref="B8:C8"/>
    <mergeCell ref="B9:C9"/>
    <mergeCell ref="D7:E7"/>
    <mergeCell ref="E24:H24"/>
    <mergeCell ref="E19:H19"/>
    <mergeCell ref="H9:I9"/>
    <mergeCell ref="H10:I10"/>
    <mergeCell ref="F10:G10"/>
    <mergeCell ref="F9:G9"/>
    <mergeCell ref="D11:E11"/>
    <mergeCell ref="D9:E9"/>
    <mergeCell ref="B22:D22"/>
    <mergeCell ref="B20:D20"/>
    <mergeCell ref="D12:E12"/>
    <mergeCell ref="A15:H15"/>
    <mergeCell ref="A16:H16"/>
    <mergeCell ref="F12:G12"/>
    <mergeCell ref="E23:H23"/>
    <mergeCell ref="I34:J34"/>
    <mergeCell ref="B23:D23"/>
    <mergeCell ref="B24:D24"/>
    <mergeCell ref="B25:D25"/>
    <mergeCell ref="E33:F33"/>
    <mergeCell ref="B26:D26"/>
    <mergeCell ref="E26:H26"/>
    <mergeCell ref="E27:H27"/>
    <mergeCell ref="B27:D27"/>
  </mergeCells>
  <printOptions/>
  <pageMargins left="0.5905511811023623" right="0.5905511811023623" top="0.5905511811023623" bottom="0.7874015748031497" header="0.5118110236220472" footer="0"/>
  <pageSetup horizontalDpi="600" verticalDpi="600" orientation="portrait" paperSize="9" r:id="rId1"/>
  <headerFooter alignWithMargins="0">
    <oddFooter>&amp;C&amp;12-102-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45"/>
  <sheetViews>
    <sheetView workbookViewId="0" topLeftCell="A1">
      <selection activeCell="A1" sqref="A1:T1"/>
    </sheetView>
  </sheetViews>
  <sheetFormatPr defaultColWidth="9.00390625" defaultRowHeight="13.5"/>
  <cols>
    <col min="1" max="1" width="4.875" style="28" customWidth="1"/>
    <col min="2" max="2" width="4.125" style="28" customWidth="1"/>
    <col min="3" max="22" width="4.375" style="28" customWidth="1"/>
    <col min="23" max="16384" width="9.00390625" style="28" customWidth="1"/>
  </cols>
  <sheetData>
    <row r="1" spans="1:21" ht="24">
      <c r="A1" s="172" t="s">
        <v>148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79"/>
    </row>
    <row r="2" ht="9" customHeight="1"/>
    <row r="3" spans="18:20" ht="16.5" customHeight="1">
      <c r="R3" s="11"/>
      <c r="T3" s="11" t="s">
        <v>45</v>
      </c>
    </row>
    <row r="4" spans="1:20" ht="18" customHeight="1">
      <c r="A4" s="265" t="s">
        <v>175</v>
      </c>
      <c r="B4" s="266"/>
      <c r="C4" s="181" t="s">
        <v>54</v>
      </c>
      <c r="D4" s="171"/>
      <c r="E4" s="171"/>
      <c r="F4" s="171"/>
      <c r="G4" s="171"/>
      <c r="H4" s="171"/>
      <c r="I4" s="171"/>
      <c r="J4" s="171"/>
      <c r="K4" s="182"/>
      <c r="L4" s="181" t="s">
        <v>55</v>
      </c>
      <c r="M4" s="171"/>
      <c r="N4" s="171"/>
      <c r="O4" s="171"/>
      <c r="P4" s="171"/>
      <c r="Q4" s="171"/>
      <c r="R4" s="171"/>
      <c r="S4" s="171"/>
      <c r="T4" s="171"/>
    </row>
    <row r="5" spans="1:20" ht="18" customHeight="1">
      <c r="A5" s="267"/>
      <c r="B5" s="268"/>
      <c r="C5" s="146" t="s">
        <v>33</v>
      </c>
      <c r="D5" s="166"/>
      <c r="E5" s="147"/>
      <c r="F5" s="146" t="s">
        <v>56</v>
      </c>
      <c r="G5" s="166"/>
      <c r="H5" s="147"/>
      <c r="I5" s="146" t="s">
        <v>113</v>
      </c>
      <c r="J5" s="166"/>
      <c r="K5" s="147"/>
      <c r="L5" s="146" t="s">
        <v>33</v>
      </c>
      <c r="M5" s="166"/>
      <c r="N5" s="147"/>
      <c r="O5" s="146" t="s">
        <v>57</v>
      </c>
      <c r="P5" s="166"/>
      <c r="Q5" s="147"/>
      <c r="R5" s="146" t="s">
        <v>113</v>
      </c>
      <c r="S5" s="166"/>
      <c r="T5" s="166"/>
    </row>
    <row r="6" spans="1:20" ht="17.25" customHeight="1">
      <c r="A6" s="63" t="s">
        <v>124</v>
      </c>
      <c r="B6" s="66">
        <v>30</v>
      </c>
      <c r="C6" s="271">
        <v>8852</v>
      </c>
      <c r="D6" s="261"/>
      <c r="E6" s="261"/>
      <c r="F6" s="261">
        <v>3118</v>
      </c>
      <c r="G6" s="261"/>
      <c r="H6" s="261"/>
      <c r="I6" s="262">
        <f>F6/C6*100</f>
        <v>35.22367826479891</v>
      </c>
      <c r="J6" s="262"/>
      <c r="K6" s="262"/>
      <c r="L6" s="264">
        <v>45886</v>
      </c>
      <c r="M6" s="264"/>
      <c r="N6" s="264"/>
      <c r="O6" s="261">
        <v>14780</v>
      </c>
      <c r="P6" s="261"/>
      <c r="Q6" s="261"/>
      <c r="R6" s="262">
        <f>O6/L6*100</f>
        <v>32.21026021008587</v>
      </c>
      <c r="S6" s="262"/>
      <c r="T6" s="262"/>
    </row>
    <row r="7" spans="2:20" ht="17.25" customHeight="1">
      <c r="B7" s="25">
        <v>35</v>
      </c>
      <c r="C7" s="263">
        <v>9249</v>
      </c>
      <c r="D7" s="223"/>
      <c r="E7" s="223"/>
      <c r="F7" s="260">
        <v>6168</v>
      </c>
      <c r="G7" s="260"/>
      <c r="H7" s="260"/>
      <c r="I7" s="259">
        <f aca="true" t="shared" si="0" ref="I7:I21">F7/C7*100</f>
        <v>66.68829062601363</v>
      </c>
      <c r="J7" s="259"/>
      <c r="K7" s="259"/>
      <c r="L7" s="272">
        <v>45859</v>
      </c>
      <c r="M7" s="272"/>
      <c r="N7" s="272"/>
      <c r="O7" s="260">
        <v>29538</v>
      </c>
      <c r="P7" s="260"/>
      <c r="Q7" s="260"/>
      <c r="R7" s="259">
        <f aca="true" t="shared" si="1" ref="R7:R21">O7/L7*100</f>
        <v>64.41047558821606</v>
      </c>
      <c r="S7" s="259"/>
      <c r="T7" s="259"/>
    </row>
    <row r="8" spans="2:20" ht="17.25" customHeight="1">
      <c r="B8" s="25">
        <v>40</v>
      </c>
      <c r="C8" s="263">
        <v>9498</v>
      </c>
      <c r="D8" s="223"/>
      <c r="E8" s="223"/>
      <c r="F8" s="260">
        <v>6083</v>
      </c>
      <c r="G8" s="260"/>
      <c r="H8" s="260"/>
      <c r="I8" s="259">
        <f t="shared" si="0"/>
        <v>64.0450621183407</v>
      </c>
      <c r="J8" s="259"/>
      <c r="K8" s="259"/>
      <c r="L8" s="272">
        <v>43993</v>
      </c>
      <c r="M8" s="272"/>
      <c r="N8" s="272"/>
      <c r="O8" s="260">
        <v>25488</v>
      </c>
      <c r="P8" s="260"/>
      <c r="Q8" s="260"/>
      <c r="R8" s="259">
        <f t="shared" si="1"/>
        <v>57.93648989611984</v>
      </c>
      <c r="S8" s="259"/>
      <c r="T8" s="259"/>
    </row>
    <row r="9" spans="2:20" ht="17.25" customHeight="1">
      <c r="B9" s="25">
        <v>45</v>
      </c>
      <c r="C9" s="263">
        <v>11153</v>
      </c>
      <c r="D9" s="223"/>
      <c r="E9" s="223"/>
      <c r="F9" s="260">
        <v>6198</v>
      </c>
      <c r="G9" s="260"/>
      <c r="H9" s="260"/>
      <c r="I9" s="259">
        <f t="shared" si="0"/>
        <v>55.57249170626737</v>
      </c>
      <c r="J9" s="259"/>
      <c r="K9" s="259"/>
      <c r="L9" s="272">
        <v>44437</v>
      </c>
      <c r="M9" s="272"/>
      <c r="N9" s="272"/>
      <c r="O9" s="260">
        <v>22809</v>
      </c>
      <c r="P9" s="260"/>
      <c r="Q9" s="260"/>
      <c r="R9" s="259">
        <f t="shared" si="1"/>
        <v>51.32884758196998</v>
      </c>
      <c r="S9" s="259"/>
      <c r="T9" s="259"/>
    </row>
    <row r="10" spans="2:20" ht="17.25" customHeight="1">
      <c r="B10" s="25">
        <v>50</v>
      </c>
      <c r="C10" s="263">
        <v>14300</v>
      </c>
      <c r="D10" s="223"/>
      <c r="E10" s="223"/>
      <c r="F10" s="260">
        <v>6837</v>
      </c>
      <c r="G10" s="260"/>
      <c r="H10" s="260"/>
      <c r="I10" s="259">
        <f t="shared" si="0"/>
        <v>47.811188811188806</v>
      </c>
      <c r="J10" s="259"/>
      <c r="K10" s="259"/>
      <c r="L10" s="272">
        <v>52652</v>
      </c>
      <c r="M10" s="272"/>
      <c r="N10" s="272"/>
      <c r="O10" s="260">
        <v>22808</v>
      </c>
      <c r="P10" s="260"/>
      <c r="Q10" s="260"/>
      <c r="R10" s="259">
        <f t="shared" si="1"/>
        <v>43.318392463724074</v>
      </c>
      <c r="S10" s="259"/>
      <c r="T10" s="259"/>
    </row>
    <row r="11" spans="2:20" ht="17.25" customHeight="1">
      <c r="B11" s="25">
        <v>55</v>
      </c>
      <c r="C11" s="263">
        <v>22924</v>
      </c>
      <c r="D11" s="223"/>
      <c r="E11" s="223"/>
      <c r="F11" s="260">
        <v>7711</v>
      </c>
      <c r="G11" s="260"/>
      <c r="H11" s="260"/>
      <c r="I11" s="259">
        <f t="shared" si="0"/>
        <v>33.63723608445298</v>
      </c>
      <c r="J11" s="259"/>
      <c r="K11" s="259"/>
      <c r="L11" s="272">
        <v>69675</v>
      </c>
      <c r="M11" s="272"/>
      <c r="N11" s="272"/>
      <c r="O11" s="260">
        <v>22800</v>
      </c>
      <c r="P11" s="260"/>
      <c r="Q11" s="260"/>
      <c r="R11" s="259">
        <f t="shared" si="1"/>
        <v>32.723358449946176</v>
      </c>
      <c r="S11" s="259"/>
      <c r="T11" s="259"/>
    </row>
    <row r="12" spans="2:20" ht="17.25" customHeight="1">
      <c r="B12" s="25">
        <v>60</v>
      </c>
      <c r="C12" s="263">
        <v>25374</v>
      </c>
      <c r="D12" s="223"/>
      <c r="E12" s="223"/>
      <c r="F12" s="260">
        <v>9021</v>
      </c>
      <c r="G12" s="260"/>
      <c r="H12" s="260"/>
      <c r="I12" s="259">
        <f t="shared" si="0"/>
        <v>35.552139985812246</v>
      </c>
      <c r="J12" s="259"/>
      <c r="K12" s="259"/>
      <c r="L12" s="272">
        <v>76447</v>
      </c>
      <c r="M12" s="272"/>
      <c r="N12" s="272"/>
      <c r="O12" s="260">
        <v>23945</v>
      </c>
      <c r="P12" s="260"/>
      <c r="Q12" s="260"/>
      <c r="R12" s="259">
        <f t="shared" si="1"/>
        <v>31.322354049210567</v>
      </c>
      <c r="S12" s="259"/>
      <c r="T12" s="259"/>
    </row>
    <row r="13" spans="1:20" ht="17.25" customHeight="1">
      <c r="A13" s="64" t="s">
        <v>125</v>
      </c>
      <c r="B13" s="25">
        <v>2</v>
      </c>
      <c r="C13" s="263">
        <v>30184</v>
      </c>
      <c r="D13" s="223"/>
      <c r="E13" s="223"/>
      <c r="F13" s="260">
        <v>9721</v>
      </c>
      <c r="G13" s="260"/>
      <c r="H13" s="260"/>
      <c r="I13" s="259">
        <f t="shared" si="0"/>
        <v>32.20580439968195</v>
      </c>
      <c r="J13" s="259"/>
      <c r="K13" s="259"/>
      <c r="L13" s="272">
        <v>85676</v>
      </c>
      <c r="M13" s="272"/>
      <c r="N13" s="272"/>
      <c r="O13" s="260">
        <v>22999</v>
      </c>
      <c r="P13" s="260"/>
      <c r="Q13" s="260"/>
      <c r="R13" s="259">
        <f t="shared" si="1"/>
        <v>26.844157056818712</v>
      </c>
      <c r="S13" s="259"/>
      <c r="T13" s="259"/>
    </row>
    <row r="14" spans="2:20" ht="17.25" customHeight="1">
      <c r="B14" s="25">
        <v>7</v>
      </c>
      <c r="C14" s="263">
        <v>34035</v>
      </c>
      <c r="D14" s="223"/>
      <c r="E14" s="223"/>
      <c r="F14" s="260">
        <v>11124</v>
      </c>
      <c r="G14" s="260"/>
      <c r="H14" s="260"/>
      <c r="I14" s="259">
        <f t="shared" si="0"/>
        <v>32.68400176289114</v>
      </c>
      <c r="J14" s="259"/>
      <c r="K14" s="259"/>
      <c r="L14" s="272">
        <v>90528</v>
      </c>
      <c r="M14" s="272"/>
      <c r="N14" s="272"/>
      <c r="O14" s="260">
        <v>24061</v>
      </c>
      <c r="P14" s="260"/>
      <c r="Q14" s="260"/>
      <c r="R14" s="259">
        <f t="shared" si="1"/>
        <v>26.578517143867092</v>
      </c>
      <c r="S14" s="259"/>
      <c r="T14" s="259"/>
    </row>
    <row r="15" spans="2:20" s="29" customFormat="1" ht="17.25" customHeight="1">
      <c r="B15" s="25">
        <v>12</v>
      </c>
      <c r="C15" s="263">
        <v>37661</v>
      </c>
      <c r="D15" s="223"/>
      <c r="E15" s="223"/>
      <c r="F15" s="223">
        <v>14343</v>
      </c>
      <c r="G15" s="223"/>
      <c r="H15" s="223"/>
      <c r="I15" s="270">
        <f t="shared" si="0"/>
        <v>38.08449058707947</v>
      </c>
      <c r="J15" s="270"/>
      <c r="K15" s="270"/>
      <c r="L15" s="230">
        <v>95011</v>
      </c>
      <c r="M15" s="230"/>
      <c r="N15" s="230"/>
      <c r="O15" s="260">
        <v>29116</v>
      </c>
      <c r="P15" s="260"/>
      <c r="Q15" s="260"/>
      <c r="R15" s="270">
        <f t="shared" si="1"/>
        <v>30.64487269895065</v>
      </c>
      <c r="S15" s="270"/>
      <c r="T15" s="270"/>
    </row>
    <row r="16" spans="2:20" s="29" customFormat="1" ht="17.25" customHeight="1">
      <c r="B16" s="89">
        <v>17</v>
      </c>
      <c r="C16" s="269">
        <v>49134</v>
      </c>
      <c r="D16" s="230"/>
      <c r="E16" s="230"/>
      <c r="F16" s="223">
        <v>20892</v>
      </c>
      <c r="G16" s="223"/>
      <c r="H16" s="223"/>
      <c r="I16" s="270">
        <f t="shared" si="0"/>
        <v>42.520454267920385</v>
      </c>
      <c r="J16" s="270"/>
      <c r="K16" s="270"/>
      <c r="L16" s="230">
        <v>120534</v>
      </c>
      <c r="M16" s="230"/>
      <c r="N16" s="230"/>
      <c r="O16" s="230">
        <v>42301</v>
      </c>
      <c r="P16" s="230"/>
      <c r="Q16" s="230"/>
      <c r="R16" s="253">
        <f t="shared" si="1"/>
        <v>35.09466208704598</v>
      </c>
      <c r="S16" s="253"/>
      <c r="T16" s="253"/>
    </row>
    <row r="17" spans="2:20" s="29" customFormat="1" ht="17.25" customHeight="1">
      <c r="B17" s="89">
        <v>18</v>
      </c>
      <c r="C17" s="269">
        <v>50529</v>
      </c>
      <c r="D17" s="230"/>
      <c r="E17" s="230"/>
      <c r="F17" s="223">
        <v>21032</v>
      </c>
      <c r="G17" s="223"/>
      <c r="H17" s="223"/>
      <c r="I17" s="270">
        <f t="shared" si="0"/>
        <v>41.62362207841041</v>
      </c>
      <c r="J17" s="270"/>
      <c r="K17" s="270"/>
      <c r="L17" s="230">
        <v>122231</v>
      </c>
      <c r="M17" s="230"/>
      <c r="N17" s="230"/>
      <c r="O17" s="230">
        <v>41810</v>
      </c>
      <c r="P17" s="230"/>
      <c r="Q17" s="230"/>
      <c r="R17" s="253">
        <f t="shared" si="1"/>
        <v>34.205725225188374</v>
      </c>
      <c r="S17" s="253"/>
      <c r="T17" s="253"/>
    </row>
    <row r="18" spans="2:20" s="29" customFormat="1" ht="17.25" customHeight="1">
      <c r="B18" s="89">
        <v>19</v>
      </c>
      <c r="C18" s="269">
        <v>51790</v>
      </c>
      <c r="D18" s="230"/>
      <c r="E18" s="230"/>
      <c r="F18" s="223">
        <v>21268</v>
      </c>
      <c r="G18" s="223"/>
      <c r="H18" s="223"/>
      <c r="I18" s="270">
        <f t="shared" si="0"/>
        <v>41.06584282680054</v>
      </c>
      <c r="J18" s="270"/>
      <c r="K18" s="270"/>
      <c r="L18" s="230">
        <v>123742</v>
      </c>
      <c r="M18" s="230"/>
      <c r="N18" s="230"/>
      <c r="O18" s="230">
        <v>41602</v>
      </c>
      <c r="P18" s="230"/>
      <c r="Q18" s="230"/>
      <c r="R18" s="253">
        <f t="shared" si="1"/>
        <v>33.61995118876372</v>
      </c>
      <c r="S18" s="253"/>
      <c r="T18" s="253"/>
    </row>
    <row r="19" spans="2:20" s="29" customFormat="1" ht="17.25" customHeight="1">
      <c r="B19" s="89">
        <v>20</v>
      </c>
      <c r="C19" s="269">
        <v>53068</v>
      </c>
      <c r="D19" s="230"/>
      <c r="E19" s="230"/>
      <c r="F19" s="223">
        <v>18506</v>
      </c>
      <c r="G19" s="223"/>
      <c r="H19" s="223"/>
      <c r="I19" s="270">
        <f t="shared" si="0"/>
        <v>34.87223939097008</v>
      </c>
      <c r="J19" s="270"/>
      <c r="K19" s="270"/>
      <c r="L19" s="230">
        <v>125428</v>
      </c>
      <c r="M19" s="230"/>
      <c r="N19" s="230"/>
      <c r="O19" s="230">
        <v>34524</v>
      </c>
      <c r="P19" s="230"/>
      <c r="Q19" s="230"/>
      <c r="R19" s="253">
        <f t="shared" si="1"/>
        <v>27.52495455560162</v>
      </c>
      <c r="S19" s="253"/>
      <c r="T19" s="253"/>
    </row>
    <row r="20" spans="1:20" s="29" customFormat="1" ht="17.25" customHeight="1">
      <c r="A20" s="90"/>
      <c r="B20" s="89">
        <v>21</v>
      </c>
      <c r="C20" s="269">
        <v>53645</v>
      </c>
      <c r="D20" s="230"/>
      <c r="E20" s="230"/>
      <c r="F20" s="223">
        <v>18894</v>
      </c>
      <c r="G20" s="223"/>
      <c r="H20" s="223"/>
      <c r="I20" s="270">
        <f t="shared" si="0"/>
        <v>35.220430608630814</v>
      </c>
      <c r="J20" s="270"/>
      <c r="K20" s="270"/>
      <c r="L20" s="230">
        <v>126098</v>
      </c>
      <c r="M20" s="230"/>
      <c r="N20" s="230"/>
      <c r="O20" s="230">
        <v>34897</v>
      </c>
      <c r="P20" s="230"/>
      <c r="Q20" s="230"/>
      <c r="R20" s="253">
        <f t="shared" si="1"/>
        <v>27.674507129375563</v>
      </c>
      <c r="S20" s="253"/>
      <c r="T20" s="253"/>
    </row>
    <row r="21" spans="1:20" s="29" customFormat="1" ht="17.25" customHeight="1">
      <c r="A21" s="91"/>
      <c r="B21" s="123">
        <v>22</v>
      </c>
      <c r="C21" s="278">
        <v>54021</v>
      </c>
      <c r="D21" s="227"/>
      <c r="E21" s="227"/>
      <c r="F21" s="228">
        <v>19446</v>
      </c>
      <c r="G21" s="228"/>
      <c r="H21" s="228"/>
      <c r="I21" s="275">
        <f t="shared" si="0"/>
        <v>35.99711223413117</v>
      </c>
      <c r="J21" s="275"/>
      <c r="K21" s="275"/>
      <c r="L21" s="227">
        <v>126235</v>
      </c>
      <c r="M21" s="227"/>
      <c r="N21" s="227"/>
      <c r="O21" s="227">
        <v>35548</v>
      </c>
      <c r="P21" s="227"/>
      <c r="Q21" s="227"/>
      <c r="R21" s="248">
        <f t="shared" si="1"/>
        <v>28.16017744682536</v>
      </c>
      <c r="S21" s="248"/>
      <c r="T21" s="248"/>
    </row>
    <row r="22" spans="3:20" ht="15" customHeight="1">
      <c r="C22" s="249"/>
      <c r="D22" s="249"/>
      <c r="E22" s="249"/>
      <c r="F22" s="249"/>
      <c r="G22" s="249"/>
      <c r="H22" s="249"/>
      <c r="L22" s="249"/>
      <c r="M22" s="249"/>
      <c r="N22" s="249"/>
      <c r="O22" s="174"/>
      <c r="P22" s="174"/>
      <c r="Q22" s="11"/>
      <c r="R22" s="11"/>
      <c r="T22" s="60" t="s">
        <v>159</v>
      </c>
    </row>
    <row r="23" spans="16:20" ht="39" customHeight="1">
      <c r="P23" s="11"/>
      <c r="Q23" s="11"/>
      <c r="R23" s="11"/>
      <c r="T23" s="11"/>
    </row>
    <row r="24" spans="1:22" ht="24" customHeight="1">
      <c r="A24" s="172" t="s">
        <v>149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</row>
    <row r="25" ht="9" customHeight="1"/>
    <row r="26" spans="1:3" ht="16.5" customHeight="1">
      <c r="A26" s="27" t="s">
        <v>200</v>
      </c>
      <c r="C26" s="27"/>
    </row>
    <row r="27" spans="1:22" ht="30.75" customHeight="1">
      <c r="A27" s="250" t="s">
        <v>175</v>
      </c>
      <c r="B27" s="251"/>
      <c r="C27" s="257" t="s">
        <v>58</v>
      </c>
      <c r="D27" s="258"/>
      <c r="E27" s="238" t="s">
        <v>59</v>
      </c>
      <c r="F27" s="254"/>
      <c r="G27" s="238" t="s">
        <v>60</v>
      </c>
      <c r="H27" s="254"/>
      <c r="I27" s="273" t="s">
        <v>112</v>
      </c>
      <c r="J27" s="274"/>
      <c r="K27" s="273" t="s">
        <v>61</v>
      </c>
      <c r="L27" s="254"/>
      <c r="M27" s="238" t="s">
        <v>62</v>
      </c>
      <c r="N27" s="254"/>
      <c r="O27" s="273" t="s">
        <v>63</v>
      </c>
      <c r="P27" s="274"/>
      <c r="Q27" s="255" t="s">
        <v>104</v>
      </c>
      <c r="R27" s="256"/>
      <c r="S27" s="238" t="s">
        <v>64</v>
      </c>
      <c r="T27" s="254"/>
      <c r="U27" s="238" t="s">
        <v>92</v>
      </c>
      <c r="V27" s="252"/>
    </row>
    <row r="28" spans="1:22" ht="17.25" customHeight="1">
      <c r="A28" s="63" t="s">
        <v>124</v>
      </c>
      <c r="B28" s="66">
        <v>30</v>
      </c>
      <c r="C28" s="276">
        <f>SUM(E28:V28)</f>
        <v>7630</v>
      </c>
      <c r="D28" s="277"/>
      <c r="E28" s="245">
        <v>7290</v>
      </c>
      <c r="F28" s="245"/>
      <c r="G28" s="245">
        <v>114</v>
      </c>
      <c r="H28" s="245"/>
      <c r="I28" s="245" t="s">
        <v>24</v>
      </c>
      <c r="J28" s="245"/>
      <c r="K28" s="245" t="s">
        <v>24</v>
      </c>
      <c r="L28" s="245"/>
      <c r="M28" s="245">
        <v>103</v>
      </c>
      <c r="N28" s="245"/>
      <c r="O28" s="245">
        <v>35</v>
      </c>
      <c r="P28" s="245"/>
      <c r="Q28" s="245" t="s">
        <v>24</v>
      </c>
      <c r="R28" s="245"/>
      <c r="S28" s="245">
        <v>88</v>
      </c>
      <c r="T28" s="245"/>
      <c r="U28" s="245" t="s">
        <v>24</v>
      </c>
      <c r="V28" s="245"/>
    </row>
    <row r="29" spans="2:22" ht="17.25" customHeight="1">
      <c r="B29" s="25">
        <v>35</v>
      </c>
      <c r="C29" s="246">
        <f>SUM(E29:V29)</f>
        <v>27415</v>
      </c>
      <c r="D29" s="247"/>
      <c r="E29" s="244">
        <v>25965</v>
      </c>
      <c r="F29" s="244"/>
      <c r="G29" s="244">
        <v>686</v>
      </c>
      <c r="H29" s="244"/>
      <c r="I29" s="244">
        <v>169</v>
      </c>
      <c r="J29" s="244"/>
      <c r="K29" s="244" t="s">
        <v>24</v>
      </c>
      <c r="L29" s="244"/>
      <c r="M29" s="244">
        <v>348</v>
      </c>
      <c r="N29" s="244"/>
      <c r="O29" s="244" t="s">
        <v>24</v>
      </c>
      <c r="P29" s="244"/>
      <c r="Q29" s="244" t="s">
        <v>24</v>
      </c>
      <c r="R29" s="244"/>
      <c r="S29" s="244">
        <v>247</v>
      </c>
      <c r="T29" s="244"/>
      <c r="U29" s="241" t="s">
        <v>24</v>
      </c>
      <c r="V29" s="241"/>
    </row>
    <row r="30" spans="2:22" ht="17.25" customHeight="1">
      <c r="B30" s="25">
        <v>40</v>
      </c>
      <c r="C30" s="246">
        <f>SUM(E30:V30)</f>
        <v>100115</v>
      </c>
      <c r="D30" s="247"/>
      <c r="E30" s="244">
        <v>97161</v>
      </c>
      <c r="F30" s="244"/>
      <c r="G30" s="244">
        <v>1034</v>
      </c>
      <c r="H30" s="244"/>
      <c r="I30" s="244">
        <v>552</v>
      </c>
      <c r="J30" s="244"/>
      <c r="K30" s="244" t="s">
        <v>24</v>
      </c>
      <c r="L30" s="244"/>
      <c r="M30" s="244">
        <v>572</v>
      </c>
      <c r="N30" s="244"/>
      <c r="O30" s="244">
        <v>308</v>
      </c>
      <c r="P30" s="244"/>
      <c r="Q30" s="244" t="s">
        <v>24</v>
      </c>
      <c r="R30" s="244"/>
      <c r="S30" s="244">
        <v>488</v>
      </c>
      <c r="T30" s="244"/>
      <c r="U30" s="241" t="s">
        <v>24</v>
      </c>
      <c r="V30" s="241"/>
    </row>
    <row r="31" spans="2:22" ht="17.25" customHeight="1">
      <c r="B31" s="25">
        <v>45</v>
      </c>
      <c r="C31" s="246">
        <f aca="true" t="shared" si="2" ref="C31:C43">SUM(E31:V31)</f>
        <v>257104</v>
      </c>
      <c r="D31" s="247"/>
      <c r="E31" s="244">
        <v>249857</v>
      </c>
      <c r="F31" s="244"/>
      <c r="G31" s="244">
        <v>2923</v>
      </c>
      <c r="H31" s="244"/>
      <c r="I31" s="244">
        <v>1126</v>
      </c>
      <c r="J31" s="244"/>
      <c r="K31" s="244" t="s">
        <v>24</v>
      </c>
      <c r="L31" s="244"/>
      <c r="M31" s="244">
        <v>1938</v>
      </c>
      <c r="N31" s="244"/>
      <c r="O31" s="244">
        <v>348</v>
      </c>
      <c r="P31" s="244"/>
      <c r="Q31" s="244" t="s">
        <v>24</v>
      </c>
      <c r="R31" s="244"/>
      <c r="S31" s="244">
        <v>912</v>
      </c>
      <c r="T31" s="244"/>
      <c r="U31" s="241" t="s">
        <v>24</v>
      </c>
      <c r="V31" s="241"/>
    </row>
    <row r="32" spans="2:22" ht="17.25" customHeight="1">
      <c r="B32" s="25">
        <v>50</v>
      </c>
      <c r="C32" s="246">
        <f t="shared" si="2"/>
        <v>673941</v>
      </c>
      <c r="D32" s="247"/>
      <c r="E32" s="244">
        <v>617614</v>
      </c>
      <c r="F32" s="244"/>
      <c r="G32" s="244">
        <v>7138</v>
      </c>
      <c r="H32" s="244"/>
      <c r="I32" s="244">
        <v>4038</v>
      </c>
      <c r="J32" s="244"/>
      <c r="K32" s="244">
        <v>38000</v>
      </c>
      <c r="L32" s="244"/>
      <c r="M32" s="244">
        <v>5320</v>
      </c>
      <c r="N32" s="244"/>
      <c r="O32" s="244">
        <v>816</v>
      </c>
      <c r="P32" s="244"/>
      <c r="Q32" s="244" t="s">
        <v>24</v>
      </c>
      <c r="R32" s="244"/>
      <c r="S32" s="244">
        <v>1015</v>
      </c>
      <c r="T32" s="244"/>
      <c r="U32" s="241" t="s">
        <v>24</v>
      </c>
      <c r="V32" s="241"/>
    </row>
    <row r="33" spans="2:22" ht="17.25" customHeight="1">
      <c r="B33" s="25">
        <v>55</v>
      </c>
      <c r="C33" s="246">
        <f t="shared" si="2"/>
        <v>1458197</v>
      </c>
      <c r="D33" s="247"/>
      <c r="E33" s="244">
        <v>1296506</v>
      </c>
      <c r="F33" s="244"/>
      <c r="G33" s="244">
        <v>9173</v>
      </c>
      <c r="H33" s="244"/>
      <c r="I33" s="244">
        <v>5647</v>
      </c>
      <c r="J33" s="244"/>
      <c r="K33" s="244">
        <v>125047</v>
      </c>
      <c r="L33" s="244"/>
      <c r="M33" s="244">
        <v>17360</v>
      </c>
      <c r="N33" s="244"/>
      <c r="O33" s="244">
        <v>639</v>
      </c>
      <c r="P33" s="244"/>
      <c r="Q33" s="244" t="s">
        <v>24</v>
      </c>
      <c r="R33" s="244"/>
      <c r="S33" s="244">
        <v>3825</v>
      </c>
      <c r="T33" s="244"/>
      <c r="U33" s="241" t="s">
        <v>24</v>
      </c>
      <c r="V33" s="241"/>
    </row>
    <row r="34" spans="2:22" ht="17.25" customHeight="1">
      <c r="B34" s="25">
        <v>60</v>
      </c>
      <c r="C34" s="246">
        <f t="shared" si="2"/>
        <v>1473468</v>
      </c>
      <c r="D34" s="247"/>
      <c r="E34" s="244">
        <v>1298618</v>
      </c>
      <c r="F34" s="244"/>
      <c r="G34" s="244">
        <v>11690</v>
      </c>
      <c r="H34" s="244"/>
      <c r="I34" s="244">
        <v>6748</v>
      </c>
      <c r="J34" s="244"/>
      <c r="K34" s="244">
        <v>136240</v>
      </c>
      <c r="L34" s="244"/>
      <c r="M34" s="244">
        <v>16200</v>
      </c>
      <c r="N34" s="244"/>
      <c r="O34" s="244">
        <v>462</v>
      </c>
      <c r="P34" s="244"/>
      <c r="Q34" s="244" t="s">
        <v>24</v>
      </c>
      <c r="R34" s="244"/>
      <c r="S34" s="244">
        <v>3510</v>
      </c>
      <c r="T34" s="244"/>
      <c r="U34" s="241" t="s">
        <v>24</v>
      </c>
      <c r="V34" s="241"/>
    </row>
    <row r="35" spans="1:22" ht="17.25" customHeight="1">
      <c r="A35" s="64" t="s">
        <v>125</v>
      </c>
      <c r="B35" s="25">
        <v>2</v>
      </c>
      <c r="C35" s="246">
        <f t="shared" si="2"/>
        <v>1954245</v>
      </c>
      <c r="D35" s="247"/>
      <c r="E35" s="244">
        <v>1710038</v>
      </c>
      <c r="F35" s="244"/>
      <c r="G35" s="244">
        <v>21513</v>
      </c>
      <c r="H35" s="244"/>
      <c r="I35" s="244">
        <v>9367</v>
      </c>
      <c r="J35" s="244"/>
      <c r="K35" s="244">
        <v>172515</v>
      </c>
      <c r="L35" s="244"/>
      <c r="M35" s="244">
        <v>21900</v>
      </c>
      <c r="N35" s="244"/>
      <c r="O35" s="244">
        <v>432</v>
      </c>
      <c r="P35" s="244"/>
      <c r="Q35" s="244" t="s">
        <v>24</v>
      </c>
      <c r="R35" s="244"/>
      <c r="S35" s="244">
        <v>18480</v>
      </c>
      <c r="T35" s="244"/>
      <c r="U35" s="241" t="s">
        <v>24</v>
      </c>
      <c r="V35" s="241"/>
    </row>
    <row r="36" spans="2:22" ht="17.25" customHeight="1">
      <c r="B36" s="25">
        <v>7</v>
      </c>
      <c r="C36" s="246">
        <f t="shared" si="2"/>
        <v>2554596</v>
      </c>
      <c r="D36" s="247"/>
      <c r="E36" s="244">
        <v>2246952</v>
      </c>
      <c r="F36" s="244"/>
      <c r="G36" s="244">
        <v>16379</v>
      </c>
      <c r="H36" s="244"/>
      <c r="I36" s="244">
        <v>14154</v>
      </c>
      <c r="J36" s="244"/>
      <c r="K36" s="244">
        <v>203651</v>
      </c>
      <c r="L36" s="244"/>
      <c r="M36" s="244" t="s">
        <v>24</v>
      </c>
      <c r="N36" s="244"/>
      <c r="O36" s="244" t="s">
        <v>24</v>
      </c>
      <c r="P36" s="244"/>
      <c r="Q36" s="244">
        <v>44700</v>
      </c>
      <c r="R36" s="244"/>
      <c r="S36" s="244">
        <v>28760</v>
      </c>
      <c r="T36" s="244"/>
      <c r="U36" s="241" t="s">
        <v>24</v>
      </c>
      <c r="V36" s="241"/>
    </row>
    <row r="37" spans="2:22" s="29" customFormat="1" ht="17.25" customHeight="1">
      <c r="B37" s="25">
        <v>12</v>
      </c>
      <c r="C37" s="246">
        <f t="shared" si="2"/>
        <v>3310086</v>
      </c>
      <c r="D37" s="247"/>
      <c r="E37" s="241">
        <v>2894864</v>
      </c>
      <c r="F37" s="241"/>
      <c r="G37" s="241">
        <v>19115</v>
      </c>
      <c r="H37" s="241"/>
      <c r="I37" s="241">
        <v>16075</v>
      </c>
      <c r="J37" s="241"/>
      <c r="K37" s="241">
        <v>285398</v>
      </c>
      <c r="L37" s="241"/>
      <c r="M37" s="241" t="s">
        <v>24</v>
      </c>
      <c r="N37" s="241"/>
      <c r="O37" s="241" t="s">
        <v>24</v>
      </c>
      <c r="P37" s="241"/>
      <c r="Q37" s="241">
        <v>59400</v>
      </c>
      <c r="R37" s="241"/>
      <c r="S37" s="241">
        <v>35200</v>
      </c>
      <c r="T37" s="241"/>
      <c r="U37" s="241">
        <v>34</v>
      </c>
      <c r="V37" s="241"/>
    </row>
    <row r="38" spans="2:22" s="29" customFormat="1" ht="17.25" customHeight="1">
      <c r="B38" s="25">
        <v>17</v>
      </c>
      <c r="C38" s="246">
        <f t="shared" si="2"/>
        <v>5754264</v>
      </c>
      <c r="D38" s="247"/>
      <c r="E38" s="241">
        <v>5095224</v>
      </c>
      <c r="F38" s="241"/>
      <c r="G38" s="241">
        <v>37031</v>
      </c>
      <c r="H38" s="241"/>
      <c r="I38" s="241">
        <v>22266</v>
      </c>
      <c r="J38" s="241"/>
      <c r="K38" s="241">
        <v>469692</v>
      </c>
      <c r="L38" s="241"/>
      <c r="M38" s="241" t="s">
        <v>24</v>
      </c>
      <c r="N38" s="241"/>
      <c r="O38" s="241" t="s">
        <v>24</v>
      </c>
      <c r="P38" s="241"/>
      <c r="Q38" s="241">
        <v>74100</v>
      </c>
      <c r="R38" s="241"/>
      <c r="S38" s="241">
        <v>55900</v>
      </c>
      <c r="T38" s="241"/>
      <c r="U38" s="241">
        <v>51</v>
      </c>
      <c r="V38" s="241"/>
    </row>
    <row r="39" spans="2:22" s="29" customFormat="1" ht="17.25" customHeight="1">
      <c r="B39" s="89">
        <v>18</v>
      </c>
      <c r="C39" s="246">
        <f t="shared" si="2"/>
        <v>6072536</v>
      </c>
      <c r="D39" s="247"/>
      <c r="E39" s="241">
        <v>5386286</v>
      </c>
      <c r="F39" s="241"/>
      <c r="G39" s="241">
        <v>55160</v>
      </c>
      <c r="H39" s="241"/>
      <c r="I39" s="241">
        <v>22721</v>
      </c>
      <c r="J39" s="241"/>
      <c r="K39" s="241">
        <v>468381</v>
      </c>
      <c r="L39" s="241"/>
      <c r="M39" s="241" t="s">
        <v>24</v>
      </c>
      <c r="N39" s="241"/>
      <c r="O39" s="241" t="s">
        <v>24</v>
      </c>
      <c r="P39" s="241"/>
      <c r="Q39" s="241">
        <v>76700</v>
      </c>
      <c r="R39" s="241"/>
      <c r="S39" s="241">
        <v>63260</v>
      </c>
      <c r="T39" s="241"/>
      <c r="U39" s="241">
        <v>28</v>
      </c>
      <c r="V39" s="241"/>
    </row>
    <row r="40" spans="2:22" s="29" customFormat="1" ht="17.25" customHeight="1">
      <c r="B40" s="89">
        <v>19</v>
      </c>
      <c r="C40" s="246">
        <f t="shared" si="2"/>
        <v>6654857</v>
      </c>
      <c r="D40" s="247"/>
      <c r="E40" s="241">
        <v>5872145</v>
      </c>
      <c r="F40" s="241"/>
      <c r="G40" s="241">
        <v>58469</v>
      </c>
      <c r="H40" s="241"/>
      <c r="I40" s="241">
        <v>23583</v>
      </c>
      <c r="J40" s="241"/>
      <c r="K40" s="241">
        <v>563254</v>
      </c>
      <c r="L40" s="241"/>
      <c r="M40" s="241" t="s">
        <v>24</v>
      </c>
      <c r="N40" s="241"/>
      <c r="O40" s="241" t="s">
        <v>24</v>
      </c>
      <c r="P40" s="241"/>
      <c r="Q40" s="241">
        <v>74200</v>
      </c>
      <c r="R40" s="241"/>
      <c r="S40" s="241">
        <v>63000</v>
      </c>
      <c r="T40" s="241"/>
      <c r="U40" s="241">
        <v>206</v>
      </c>
      <c r="V40" s="241"/>
    </row>
    <row r="41" spans="2:22" s="29" customFormat="1" ht="17.25" customHeight="1">
      <c r="B41" s="89">
        <v>20</v>
      </c>
      <c r="C41" s="246">
        <f t="shared" si="2"/>
        <v>6833678</v>
      </c>
      <c r="D41" s="247"/>
      <c r="E41" s="241">
        <v>6015336</v>
      </c>
      <c r="F41" s="241"/>
      <c r="G41" s="241">
        <v>62163</v>
      </c>
      <c r="H41" s="241"/>
      <c r="I41" s="241">
        <v>24029</v>
      </c>
      <c r="J41" s="241"/>
      <c r="K41" s="241">
        <v>643320</v>
      </c>
      <c r="L41" s="241"/>
      <c r="M41" s="241" t="s">
        <v>24</v>
      </c>
      <c r="N41" s="241"/>
      <c r="O41" s="241" t="s">
        <v>24</v>
      </c>
      <c r="P41" s="241"/>
      <c r="Q41" s="241">
        <v>77480</v>
      </c>
      <c r="R41" s="241"/>
      <c r="S41" s="241">
        <v>11350</v>
      </c>
      <c r="T41" s="241"/>
      <c r="U41" s="241" t="s">
        <v>24</v>
      </c>
      <c r="V41" s="241"/>
    </row>
    <row r="42" spans="1:22" s="29" customFormat="1" ht="17.25" customHeight="1">
      <c r="A42" s="64"/>
      <c r="B42" s="89">
        <v>21</v>
      </c>
      <c r="C42" s="246">
        <f t="shared" si="2"/>
        <v>6999059</v>
      </c>
      <c r="D42" s="247"/>
      <c r="E42" s="241">
        <v>6180220</v>
      </c>
      <c r="F42" s="241"/>
      <c r="G42" s="241">
        <v>59314</v>
      </c>
      <c r="H42" s="241"/>
      <c r="I42" s="241">
        <v>24955</v>
      </c>
      <c r="J42" s="241"/>
      <c r="K42" s="241">
        <v>651323</v>
      </c>
      <c r="L42" s="241"/>
      <c r="M42" s="241" t="s">
        <v>24</v>
      </c>
      <c r="N42" s="241"/>
      <c r="O42" s="241" t="s">
        <v>24</v>
      </c>
      <c r="P42" s="241"/>
      <c r="Q42" s="241">
        <v>74947</v>
      </c>
      <c r="R42" s="241"/>
      <c r="S42" s="241">
        <v>8300</v>
      </c>
      <c r="T42" s="241"/>
      <c r="U42" s="241" t="s">
        <v>24</v>
      </c>
      <c r="V42" s="241"/>
    </row>
    <row r="43" spans="1:22" s="29" customFormat="1" ht="17.25" customHeight="1">
      <c r="A43" s="65"/>
      <c r="B43" s="123">
        <v>22</v>
      </c>
      <c r="C43" s="242">
        <f t="shared" si="2"/>
        <v>7616431</v>
      </c>
      <c r="D43" s="243"/>
      <c r="E43" s="240">
        <v>6664846</v>
      </c>
      <c r="F43" s="240"/>
      <c r="G43" s="240">
        <v>67820</v>
      </c>
      <c r="H43" s="240"/>
      <c r="I43" s="240">
        <v>25688</v>
      </c>
      <c r="J43" s="240"/>
      <c r="K43" s="240">
        <v>773296</v>
      </c>
      <c r="L43" s="240"/>
      <c r="M43" s="240" t="s">
        <v>24</v>
      </c>
      <c r="N43" s="240"/>
      <c r="O43" s="240" t="s">
        <v>24</v>
      </c>
      <c r="P43" s="240"/>
      <c r="Q43" s="240">
        <v>75831</v>
      </c>
      <c r="R43" s="240"/>
      <c r="S43" s="240">
        <v>8950</v>
      </c>
      <c r="T43" s="240"/>
      <c r="U43" s="240" t="s">
        <v>24</v>
      </c>
      <c r="V43" s="240"/>
    </row>
    <row r="44" spans="1:22" ht="15" customHeight="1">
      <c r="A44" s="2" t="s">
        <v>199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O44" s="11"/>
      <c r="P44" s="11"/>
      <c r="Q44" s="11"/>
      <c r="V44" s="60" t="s">
        <v>159</v>
      </c>
    </row>
    <row r="45" ht="12" customHeight="1">
      <c r="A45" s="6" t="s">
        <v>192</v>
      </c>
    </row>
  </sheetData>
  <sheetProtection/>
  <mergeCells count="282">
    <mergeCell ref="R19:T19"/>
    <mergeCell ref="L19:N19"/>
    <mergeCell ref="F21:H21"/>
    <mergeCell ref="I20:K20"/>
    <mergeCell ref="C20:E20"/>
    <mergeCell ref="C21:E21"/>
    <mergeCell ref="F19:H19"/>
    <mergeCell ref="C19:E19"/>
    <mergeCell ref="O19:Q19"/>
    <mergeCell ref="L20:N20"/>
    <mergeCell ref="A1:T1"/>
    <mergeCell ref="R17:T17"/>
    <mergeCell ref="O17:Q17"/>
    <mergeCell ref="R18:T18"/>
    <mergeCell ref="R16:T16"/>
    <mergeCell ref="O16:Q16"/>
    <mergeCell ref="R15:T15"/>
    <mergeCell ref="O14:Q14"/>
    <mergeCell ref="O18:Q18"/>
    <mergeCell ref="R14:T14"/>
    <mergeCell ref="S37:T37"/>
    <mergeCell ref="U38:V38"/>
    <mergeCell ref="Q38:R38"/>
    <mergeCell ref="M38:N38"/>
    <mergeCell ref="O38:P38"/>
    <mergeCell ref="S31:T31"/>
    <mergeCell ref="S38:T38"/>
    <mergeCell ref="Q37:R37"/>
    <mergeCell ref="M34:N34"/>
    <mergeCell ref="O32:P32"/>
    <mergeCell ref="M32:N32"/>
    <mergeCell ref="M33:N33"/>
    <mergeCell ref="O33:P33"/>
    <mergeCell ref="M30:N30"/>
    <mergeCell ref="O31:P31"/>
    <mergeCell ref="M31:N31"/>
    <mergeCell ref="C37:D37"/>
    <mergeCell ref="O37:P37"/>
    <mergeCell ref="M27:N27"/>
    <mergeCell ref="Q29:R29"/>
    <mergeCell ref="U32:V32"/>
    <mergeCell ref="S30:T30"/>
    <mergeCell ref="U30:V30"/>
    <mergeCell ref="O27:P27"/>
    <mergeCell ref="O30:P30"/>
    <mergeCell ref="U28:V28"/>
    <mergeCell ref="O20:Q20"/>
    <mergeCell ref="C38:D38"/>
    <mergeCell ref="E38:F38"/>
    <mergeCell ref="G38:H38"/>
    <mergeCell ref="I38:J38"/>
    <mergeCell ref="K38:L38"/>
    <mergeCell ref="O36:P36"/>
    <mergeCell ref="K37:L37"/>
    <mergeCell ref="C28:D28"/>
    <mergeCell ref="E28:F28"/>
    <mergeCell ref="F12:H12"/>
    <mergeCell ref="C12:E12"/>
    <mergeCell ref="L15:N15"/>
    <mergeCell ref="O15:Q15"/>
    <mergeCell ref="L18:N18"/>
    <mergeCell ref="L17:N17"/>
    <mergeCell ref="L16:N16"/>
    <mergeCell ref="C16:E16"/>
    <mergeCell ref="F16:H16"/>
    <mergeCell ref="C14:E14"/>
    <mergeCell ref="I9:K9"/>
    <mergeCell ref="I11:K11"/>
    <mergeCell ref="I10:K10"/>
    <mergeCell ref="L7:N7"/>
    <mergeCell ref="C10:E10"/>
    <mergeCell ref="F13:H13"/>
    <mergeCell ref="F9:H9"/>
    <mergeCell ref="F10:H10"/>
    <mergeCell ref="F11:H11"/>
    <mergeCell ref="C11:E11"/>
    <mergeCell ref="L11:N11"/>
    <mergeCell ref="L12:N12"/>
    <mergeCell ref="L10:N10"/>
    <mergeCell ref="L8:N8"/>
    <mergeCell ref="L9:N9"/>
    <mergeCell ref="O6:Q6"/>
    <mergeCell ref="O10:Q10"/>
    <mergeCell ref="O11:Q11"/>
    <mergeCell ref="C32:D32"/>
    <mergeCell ref="E32:F32"/>
    <mergeCell ref="C29:D29"/>
    <mergeCell ref="E31:F31"/>
    <mergeCell ref="C31:D31"/>
    <mergeCell ref="C30:D30"/>
    <mergeCell ref="E29:F29"/>
    <mergeCell ref="I27:J27"/>
    <mergeCell ref="K27:L27"/>
    <mergeCell ref="C17:E17"/>
    <mergeCell ref="F17:H17"/>
    <mergeCell ref="I17:K17"/>
    <mergeCell ref="I19:K19"/>
    <mergeCell ref="F20:H20"/>
    <mergeCell ref="I21:K21"/>
    <mergeCell ref="L21:N21"/>
    <mergeCell ref="F18:H18"/>
    <mergeCell ref="I16:K16"/>
    <mergeCell ref="I15:K15"/>
    <mergeCell ref="L13:N13"/>
    <mergeCell ref="L14:N14"/>
    <mergeCell ref="I13:K13"/>
    <mergeCell ref="C13:E13"/>
    <mergeCell ref="O13:Q13"/>
    <mergeCell ref="I14:K14"/>
    <mergeCell ref="A4:B5"/>
    <mergeCell ref="C18:E18"/>
    <mergeCell ref="I18:K18"/>
    <mergeCell ref="C6:E6"/>
    <mergeCell ref="C7:E7"/>
    <mergeCell ref="C8:E8"/>
    <mergeCell ref="F14:H14"/>
    <mergeCell ref="C15:E15"/>
    <mergeCell ref="C9:E9"/>
    <mergeCell ref="C4:K4"/>
    <mergeCell ref="F15:H15"/>
    <mergeCell ref="I7:K7"/>
    <mergeCell ref="L4:T4"/>
    <mergeCell ref="R5:T5"/>
    <mergeCell ref="R6:T6"/>
    <mergeCell ref="C5:E5"/>
    <mergeCell ref="I5:K5"/>
    <mergeCell ref="L6:N6"/>
    <mergeCell ref="F5:H5"/>
    <mergeCell ref="F6:H6"/>
    <mergeCell ref="I6:K6"/>
    <mergeCell ref="O5:Q5"/>
    <mergeCell ref="O8:Q8"/>
    <mergeCell ref="O9:Q9"/>
    <mergeCell ref="O7:Q7"/>
    <mergeCell ref="L5:N5"/>
    <mergeCell ref="F7:H7"/>
    <mergeCell ref="F8:H8"/>
    <mergeCell ref="I8:K8"/>
    <mergeCell ref="R13:T13"/>
    <mergeCell ref="R10:T10"/>
    <mergeCell ref="R11:T11"/>
    <mergeCell ref="R12:T12"/>
    <mergeCell ref="R7:T7"/>
    <mergeCell ref="R8:T8"/>
    <mergeCell ref="R9:T9"/>
    <mergeCell ref="I12:K12"/>
    <mergeCell ref="O12:Q12"/>
    <mergeCell ref="C34:D34"/>
    <mergeCell ref="E34:F34"/>
    <mergeCell ref="G34:H34"/>
    <mergeCell ref="U31:V31"/>
    <mergeCell ref="U33:V33"/>
    <mergeCell ref="M29:N29"/>
    <mergeCell ref="O34:P34"/>
    <mergeCell ref="Q34:R34"/>
    <mergeCell ref="C33:D33"/>
    <mergeCell ref="E33:F33"/>
    <mergeCell ref="U39:V39"/>
    <mergeCell ref="U34:V34"/>
    <mergeCell ref="S34:T34"/>
    <mergeCell ref="U37:V37"/>
    <mergeCell ref="K28:L28"/>
    <mergeCell ref="U29:V29"/>
    <mergeCell ref="S29:T29"/>
    <mergeCell ref="S28:T28"/>
    <mergeCell ref="M28:N28"/>
    <mergeCell ref="O29:P29"/>
    <mergeCell ref="U35:V35"/>
    <mergeCell ref="Q35:R35"/>
    <mergeCell ref="S36:T36"/>
    <mergeCell ref="U36:V36"/>
    <mergeCell ref="Q36:R36"/>
    <mergeCell ref="Q32:R32"/>
    <mergeCell ref="S32:T32"/>
    <mergeCell ref="S33:T33"/>
    <mergeCell ref="Q33:R33"/>
    <mergeCell ref="O35:P35"/>
    <mergeCell ref="E36:F36"/>
    <mergeCell ref="E37:F37"/>
    <mergeCell ref="I37:J37"/>
    <mergeCell ref="G35:H35"/>
    <mergeCell ref="I35:J35"/>
    <mergeCell ref="G36:H36"/>
    <mergeCell ref="M36:N36"/>
    <mergeCell ref="M37:N37"/>
    <mergeCell ref="M35:N35"/>
    <mergeCell ref="K31:L31"/>
    <mergeCell ref="K29:L29"/>
    <mergeCell ref="C39:D39"/>
    <mergeCell ref="E39:F39"/>
    <mergeCell ref="G39:H39"/>
    <mergeCell ref="I39:J39"/>
    <mergeCell ref="G37:H37"/>
    <mergeCell ref="K35:L35"/>
    <mergeCell ref="C36:D36"/>
    <mergeCell ref="C35:D35"/>
    <mergeCell ref="G31:H31"/>
    <mergeCell ref="G32:H32"/>
    <mergeCell ref="I32:J32"/>
    <mergeCell ref="G33:H33"/>
    <mergeCell ref="I33:J33"/>
    <mergeCell ref="G28:H28"/>
    <mergeCell ref="A24:V24"/>
    <mergeCell ref="A27:B27"/>
    <mergeCell ref="U27:V27"/>
    <mergeCell ref="R20:T20"/>
    <mergeCell ref="S27:T27"/>
    <mergeCell ref="Q27:R27"/>
    <mergeCell ref="C27:D27"/>
    <mergeCell ref="O21:Q21"/>
    <mergeCell ref="E27:F27"/>
    <mergeCell ref="G27:H27"/>
    <mergeCell ref="S39:T39"/>
    <mergeCell ref="C40:D40"/>
    <mergeCell ref="Q28:R28"/>
    <mergeCell ref="Q30:R30"/>
    <mergeCell ref="Q31:R31"/>
    <mergeCell ref="S35:T35"/>
    <mergeCell ref="O28:P28"/>
    <mergeCell ref="Q39:R39"/>
    <mergeCell ref="E30:F30"/>
    <mergeCell ref="K30:L30"/>
    <mergeCell ref="U41:V41"/>
    <mergeCell ref="K41:L41"/>
    <mergeCell ref="M41:N41"/>
    <mergeCell ref="O41:P41"/>
    <mergeCell ref="Q41:R41"/>
    <mergeCell ref="S40:T40"/>
    <mergeCell ref="U40:V40"/>
    <mergeCell ref="K40:L40"/>
    <mergeCell ref="O40:P40"/>
    <mergeCell ref="S41:T41"/>
    <mergeCell ref="R21:T21"/>
    <mergeCell ref="C22:E22"/>
    <mergeCell ref="F22:H22"/>
    <mergeCell ref="L22:N22"/>
    <mergeCell ref="O22:P22"/>
    <mergeCell ref="M40:N40"/>
    <mergeCell ref="Q40:R40"/>
    <mergeCell ref="E35:F35"/>
    <mergeCell ref="K32:L32"/>
    <mergeCell ref="G29:H29"/>
    <mergeCell ref="S42:T42"/>
    <mergeCell ref="C42:D42"/>
    <mergeCell ref="E42:F42"/>
    <mergeCell ref="G42:H42"/>
    <mergeCell ref="K36:L36"/>
    <mergeCell ref="E40:F40"/>
    <mergeCell ref="M39:N39"/>
    <mergeCell ref="O39:P39"/>
    <mergeCell ref="C41:D41"/>
    <mergeCell ref="E41:F41"/>
    <mergeCell ref="G40:H40"/>
    <mergeCell ref="I40:J40"/>
    <mergeCell ref="I28:J28"/>
    <mergeCell ref="I36:J36"/>
    <mergeCell ref="O43:P43"/>
    <mergeCell ref="K39:L39"/>
    <mergeCell ref="G41:H41"/>
    <mergeCell ref="I41:J41"/>
    <mergeCell ref="G30:H30"/>
    <mergeCell ref="I30:J30"/>
    <mergeCell ref="I42:J42"/>
    <mergeCell ref="K42:L42"/>
    <mergeCell ref="M42:N42"/>
    <mergeCell ref="O42:P42"/>
    <mergeCell ref="Q42:R42"/>
    <mergeCell ref="I29:J29"/>
    <mergeCell ref="I34:J34"/>
    <mergeCell ref="K33:L33"/>
    <mergeCell ref="K34:L34"/>
    <mergeCell ref="I31:J31"/>
    <mergeCell ref="S43:T43"/>
    <mergeCell ref="U43:V43"/>
    <mergeCell ref="U42:V42"/>
    <mergeCell ref="C43:D43"/>
    <mergeCell ref="E43:F43"/>
    <mergeCell ref="G43:H43"/>
    <mergeCell ref="I43:J43"/>
    <mergeCell ref="K43:L43"/>
    <mergeCell ref="M43:N43"/>
    <mergeCell ref="Q43:R43"/>
  </mergeCells>
  <printOptions/>
  <pageMargins left="0.4330708661417323" right="0.4330708661417323" top="0.7874015748031497" bottom="0.7874015748031497" header="0.5118110236220472" footer="0"/>
  <pageSetup horizontalDpi="600" verticalDpi="600" orientation="portrait" paperSize="9" r:id="rId1"/>
  <headerFooter alignWithMargins="0">
    <oddFooter>&amp;C&amp;12-103-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S43"/>
  <sheetViews>
    <sheetView workbookViewId="0" topLeftCell="A1">
      <selection activeCell="A1" sqref="A1:BS1"/>
    </sheetView>
  </sheetViews>
  <sheetFormatPr defaultColWidth="9.00390625" defaultRowHeight="13.5"/>
  <cols>
    <col min="1" max="1" width="8.125" style="12" customWidth="1"/>
    <col min="2" max="49" width="1.25" style="12" customWidth="1"/>
    <col min="50" max="50" width="9.125" style="12" hidden="1" customWidth="1"/>
    <col min="51" max="51" width="0" style="12" hidden="1" customWidth="1"/>
    <col min="52" max="54" width="9.00390625" style="12" hidden="1" customWidth="1"/>
    <col min="55" max="71" width="1.25" style="12" customWidth="1"/>
    <col min="72" max="16384" width="9.00390625" style="12" customWidth="1"/>
  </cols>
  <sheetData>
    <row r="1" spans="1:71" s="28" customFormat="1" ht="24">
      <c r="A1" s="172" t="s">
        <v>150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</row>
    <row r="2" s="28" customFormat="1" ht="9" customHeight="1"/>
    <row r="3" spans="1:71" s="28" customFormat="1" ht="16.5" customHeight="1">
      <c r="A3" s="43" t="s">
        <v>201</v>
      </c>
      <c r="AW3" s="11"/>
      <c r="BS3" s="11" t="s">
        <v>102</v>
      </c>
    </row>
    <row r="4" spans="1:71" s="28" customFormat="1" ht="18.75" customHeight="1">
      <c r="A4" s="219" t="s">
        <v>169</v>
      </c>
      <c r="B4" s="288" t="s">
        <v>100</v>
      </c>
      <c r="C4" s="289"/>
      <c r="D4" s="289"/>
      <c r="E4" s="289"/>
      <c r="F4" s="289"/>
      <c r="G4" s="289"/>
      <c r="H4" s="289"/>
      <c r="I4" s="289"/>
      <c r="J4" s="290"/>
      <c r="K4" s="181" t="s">
        <v>115</v>
      </c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</row>
    <row r="5" spans="1:71" s="28" customFormat="1" ht="20.25" customHeight="1">
      <c r="A5" s="304"/>
      <c r="B5" s="292" t="s">
        <v>168</v>
      </c>
      <c r="C5" s="293"/>
      <c r="D5" s="293"/>
      <c r="E5" s="293"/>
      <c r="F5" s="293"/>
      <c r="G5" s="293"/>
      <c r="H5" s="293"/>
      <c r="I5" s="293"/>
      <c r="J5" s="294"/>
      <c r="K5" s="150" t="s">
        <v>101</v>
      </c>
      <c r="L5" s="305"/>
      <c r="M5" s="305"/>
      <c r="N5" s="305"/>
      <c r="O5" s="305"/>
      <c r="P5" s="305"/>
      <c r="Q5" s="305"/>
      <c r="R5" s="306" t="s">
        <v>119</v>
      </c>
      <c r="S5" s="307"/>
      <c r="T5" s="307"/>
      <c r="U5" s="307"/>
      <c r="V5" s="307"/>
      <c r="W5" s="307"/>
      <c r="X5" s="308"/>
      <c r="Y5" s="285" t="s">
        <v>118</v>
      </c>
      <c r="Z5" s="286"/>
      <c r="AA5" s="286"/>
      <c r="AB5" s="286"/>
      <c r="AC5" s="286"/>
      <c r="AD5" s="286"/>
      <c r="AE5" s="286"/>
      <c r="AF5" s="279" t="s">
        <v>95</v>
      </c>
      <c r="AG5" s="279"/>
      <c r="AH5" s="279"/>
      <c r="AI5" s="279"/>
      <c r="AJ5" s="279"/>
      <c r="AK5" s="279"/>
      <c r="AL5" s="279"/>
      <c r="AM5" s="279" t="s">
        <v>96</v>
      </c>
      <c r="AN5" s="279"/>
      <c r="AO5" s="279"/>
      <c r="AP5" s="279"/>
      <c r="AQ5" s="279"/>
      <c r="AR5" s="279"/>
      <c r="AS5" s="279"/>
      <c r="AT5" s="166" t="s">
        <v>97</v>
      </c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279" t="s">
        <v>98</v>
      </c>
      <c r="BG5" s="279"/>
      <c r="BH5" s="279"/>
      <c r="BI5" s="279"/>
      <c r="BJ5" s="279"/>
      <c r="BK5" s="279"/>
      <c r="BL5" s="279"/>
      <c r="BM5" s="146" t="s">
        <v>99</v>
      </c>
      <c r="BN5" s="166"/>
      <c r="BO5" s="166"/>
      <c r="BP5" s="166"/>
      <c r="BQ5" s="166"/>
      <c r="BR5" s="166"/>
      <c r="BS5" s="166"/>
    </row>
    <row r="6" spans="1:71" s="28" customFormat="1" ht="18.75" customHeight="1">
      <c r="A6" s="37" t="s">
        <v>196</v>
      </c>
      <c r="B6" s="295">
        <v>11837</v>
      </c>
      <c r="C6" s="280"/>
      <c r="D6" s="280"/>
      <c r="E6" s="280"/>
      <c r="F6" s="280"/>
      <c r="G6" s="280"/>
      <c r="H6" s="280"/>
      <c r="I6" s="280"/>
      <c r="J6" s="280"/>
      <c r="K6" s="309">
        <f>SUM(R6:BS6)</f>
        <v>1026</v>
      </c>
      <c r="L6" s="309"/>
      <c r="M6" s="309"/>
      <c r="N6" s="309"/>
      <c r="O6" s="309"/>
      <c r="P6" s="309"/>
      <c r="Q6" s="309"/>
      <c r="R6" s="280">
        <v>107</v>
      </c>
      <c r="S6" s="280"/>
      <c r="T6" s="280"/>
      <c r="U6" s="280"/>
      <c r="V6" s="280"/>
      <c r="W6" s="280"/>
      <c r="X6" s="280"/>
      <c r="Y6" s="291" t="s">
        <v>133</v>
      </c>
      <c r="Z6" s="291"/>
      <c r="AA6" s="291"/>
      <c r="AB6" s="291"/>
      <c r="AC6" s="291"/>
      <c r="AD6" s="291"/>
      <c r="AE6" s="291"/>
      <c r="AF6" s="280">
        <v>258</v>
      </c>
      <c r="AG6" s="280"/>
      <c r="AH6" s="280"/>
      <c r="AI6" s="280"/>
      <c r="AJ6" s="280"/>
      <c r="AK6" s="280"/>
      <c r="AL6" s="280"/>
      <c r="AM6" s="280">
        <v>236</v>
      </c>
      <c r="AN6" s="280"/>
      <c r="AO6" s="280"/>
      <c r="AP6" s="280"/>
      <c r="AQ6" s="280"/>
      <c r="AR6" s="280"/>
      <c r="AS6" s="280"/>
      <c r="AT6" s="280">
        <v>117</v>
      </c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0">
        <v>177</v>
      </c>
      <c r="BG6" s="280"/>
      <c r="BH6" s="280"/>
      <c r="BI6" s="280"/>
      <c r="BJ6" s="280"/>
      <c r="BK6" s="280"/>
      <c r="BL6" s="280"/>
      <c r="BM6" s="280">
        <v>131</v>
      </c>
      <c r="BN6" s="280"/>
      <c r="BO6" s="280"/>
      <c r="BP6" s="280"/>
      <c r="BQ6" s="280"/>
      <c r="BR6" s="280"/>
      <c r="BS6" s="280"/>
    </row>
    <row r="7" spans="1:71" s="28" customFormat="1" ht="18.75" customHeight="1">
      <c r="A7" s="17">
        <v>17</v>
      </c>
      <c r="B7" s="281">
        <v>18983</v>
      </c>
      <c r="C7" s="282"/>
      <c r="D7" s="282"/>
      <c r="E7" s="282"/>
      <c r="F7" s="282"/>
      <c r="G7" s="282"/>
      <c r="H7" s="282"/>
      <c r="I7" s="282"/>
      <c r="J7" s="282"/>
      <c r="K7" s="283">
        <f>SUM(R7:BS7)</f>
        <v>2299</v>
      </c>
      <c r="L7" s="283"/>
      <c r="M7" s="283"/>
      <c r="N7" s="283"/>
      <c r="O7" s="283"/>
      <c r="P7" s="283"/>
      <c r="Q7" s="283"/>
      <c r="R7" s="282">
        <v>313</v>
      </c>
      <c r="S7" s="282"/>
      <c r="T7" s="282"/>
      <c r="U7" s="282"/>
      <c r="V7" s="282"/>
      <c r="W7" s="282"/>
      <c r="X7" s="282"/>
      <c r="Y7" s="287" t="s">
        <v>133</v>
      </c>
      <c r="Z7" s="287"/>
      <c r="AA7" s="287"/>
      <c r="AB7" s="287"/>
      <c r="AC7" s="287"/>
      <c r="AD7" s="287"/>
      <c r="AE7" s="287"/>
      <c r="AF7" s="282">
        <v>777</v>
      </c>
      <c r="AG7" s="282"/>
      <c r="AH7" s="282"/>
      <c r="AI7" s="282"/>
      <c r="AJ7" s="282"/>
      <c r="AK7" s="282"/>
      <c r="AL7" s="282"/>
      <c r="AM7" s="282">
        <v>369</v>
      </c>
      <c r="AN7" s="282"/>
      <c r="AO7" s="282"/>
      <c r="AP7" s="282"/>
      <c r="AQ7" s="282"/>
      <c r="AR7" s="282"/>
      <c r="AS7" s="282"/>
      <c r="AT7" s="282">
        <v>339</v>
      </c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>
        <v>290</v>
      </c>
      <c r="BG7" s="282"/>
      <c r="BH7" s="282"/>
      <c r="BI7" s="282"/>
      <c r="BJ7" s="282"/>
      <c r="BK7" s="282"/>
      <c r="BL7" s="282"/>
      <c r="BM7" s="282">
        <v>211</v>
      </c>
      <c r="BN7" s="282"/>
      <c r="BO7" s="282"/>
      <c r="BP7" s="282"/>
      <c r="BQ7" s="282"/>
      <c r="BR7" s="282"/>
      <c r="BS7" s="282"/>
    </row>
    <row r="8" spans="1:71" s="28" customFormat="1" ht="18.75" customHeight="1">
      <c r="A8" s="17">
        <v>18</v>
      </c>
      <c r="B8" s="281">
        <v>19681</v>
      </c>
      <c r="C8" s="282"/>
      <c r="D8" s="282"/>
      <c r="E8" s="282"/>
      <c r="F8" s="282"/>
      <c r="G8" s="282"/>
      <c r="H8" s="282"/>
      <c r="I8" s="282"/>
      <c r="J8" s="282"/>
      <c r="K8" s="283">
        <v>2286</v>
      </c>
      <c r="L8" s="283"/>
      <c r="M8" s="283"/>
      <c r="N8" s="283"/>
      <c r="O8" s="283"/>
      <c r="P8" s="283"/>
      <c r="Q8" s="283"/>
      <c r="R8" s="282">
        <v>222</v>
      </c>
      <c r="S8" s="282"/>
      <c r="T8" s="282"/>
      <c r="U8" s="282"/>
      <c r="V8" s="282"/>
      <c r="W8" s="282"/>
      <c r="X8" s="282"/>
      <c r="Y8" s="282">
        <v>240</v>
      </c>
      <c r="Z8" s="282"/>
      <c r="AA8" s="282"/>
      <c r="AB8" s="282"/>
      <c r="AC8" s="282"/>
      <c r="AD8" s="282"/>
      <c r="AE8" s="282"/>
      <c r="AF8" s="282">
        <v>528</v>
      </c>
      <c r="AG8" s="282"/>
      <c r="AH8" s="282"/>
      <c r="AI8" s="282"/>
      <c r="AJ8" s="282"/>
      <c r="AK8" s="282"/>
      <c r="AL8" s="282"/>
      <c r="AM8" s="282">
        <v>404</v>
      </c>
      <c r="AN8" s="282"/>
      <c r="AO8" s="282"/>
      <c r="AP8" s="282"/>
      <c r="AQ8" s="282"/>
      <c r="AR8" s="282"/>
      <c r="AS8" s="282"/>
      <c r="AT8" s="282">
        <v>370</v>
      </c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>
        <v>263</v>
      </c>
      <c r="BG8" s="282"/>
      <c r="BH8" s="282"/>
      <c r="BI8" s="282"/>
      <c r="BJ8" s="282"/>
      <c r="BK8" s="282"/>
      <c r="BL8" s="282"/>
      <c r="BM8" s="282">
        <v>219</v>
      </c>
      <c r="BN8" s="282"/>
      <c r="BO8" s="282"/>
      <c r="BP8" s="282"/>
      <c r="BQ8" s="282"/>
      <c r="BR8" s="282"/>
      <c r="BS8" s="282"/>
    </row>
    <row r="9" spans="1:71" s="28" customFormat="1" ht="18.75" customHeight="1">
      <c r="A9" s="17">
        <v>19</v>
      </c>
      <c r="B9" s="281">
        <v>20335</v>
      </c>
      <c r="C9" s="282"/>
      <c r="D9" s="282"/>
      <c r="E9" s="282"/>
      <c r="F9" s="282"/>
      <c r="G9" s="282"/>
      <c r="H9" s="282"/>
      <c r="I9" s="282"/>
      <c r="J9" s="282"/>
      <c r="K9" s="283">
        <f>SUM(R9:BS9)</f>
        <v>2431</v>
      </c>
      <c r="L9" s="283"/>
      <c r="M9" s="283"/>
      <c r="N9" s="283"/>
      <c r="O9" s="283"/>
      <c r="P9" s="283"/>
      <c r="Q9" s="283"/>
      <c r="R9" s="282">
        <v>280</v>
      </c>
      <c r="S9" s="282"/>
      <c r="T9" s="282"/>
      <c r="U9" s="282"/>
      <c r="V9" s="282"/>
      <c r="W9" s="282"/>
      <c r="X9" s="282"/>
      <c r="Y9" s="282">
        <v>333</v>
      </c>
      <c r="Z9" s="282"/>
      <c r="AA9" s="282"/>
      <c r="AB9" s="282"/>
      <c r="AC9" s="282"/>
      <c r="AD9" s="282"/>
      <c r="AE9" s="282"/>
      <c r="AF9" s="282">
        <v>475</v>
      </c>
      <c r="AG9" s="282"/>
      <c r="AH9" s="282"/>
      <c r="AI9" s="282"/>
      <c r="AJ9" s="282"/>
      <c r="AK9" s="282"/>
      <c r="AL9" s="282"/>
      <c r="AM9" s="282">
        <v>449</v>
      </c>
      <c r="AN9" s="282"/>
      <c r="AO9" s="282"/>
      <c r="AP9" s="282"/>
      <c r="AQ9" s="282"/>
      <c r="AR9" s="282"/>
      <c r="AS9" s="282"/>
      <c r="AT9" s="282">
        <v>400</v>
      </c>
      <c r="AU9" s="282"/>
      <c r="AV9" s="282"/>
      <c r="AW9" s="282"/>
      <c r="AX9" s="282"/>
      <c r="AY9" s="282"/>
      <c r="AZ9" s="282"/>
      <c r="BA9" s="282"/>
      <c r="BB9" s="282"/>
      <c r="BC9" s="282"/>
      <c r="BD9" s="282"/>
      <c r="BE9" s="282"/>
      <c r="BF9" s="282">
        <v>265</v>
      </c>
      <c r="BG9" s="282"/>
      <c r="BH9" s="282"/>
      <c r="BI9" s="282"/>
      <c r="BJ9" s="282"/>
      <c r="BK9" s="282"/>
      <c r="BL9" s="282"/>
      <c r="BM9" s="282">
        <v>229</v>
      </c>
      <c r="BN9" s="282"/>
      <c r="BO9" s="282"/>
      <c r="BP9" s="282"/>
      <c r="BQ9" s="282"/>
      <c r="BR9" s="282"/>
      <c r="BS9" s="282"/>
    </row>
    <row r="10" spans="1:71" s="28" customFormat="1" ht="18.75" customHeight="1">
      <c r="A10" s="17">
        <v>20</v>
      </c>
      <c r="B10" s="281">
        <v>21174</v>
      </c>
      <c r="C10" s="282"/>
      <c r="D10" s="282"/>
      <c r="E10" s="282"/>
      <c r="F10" s="282"/>
      <c r="G10" s="282"/>
      <c r="H10" s="282"/>
      <c r="I10" s="282"/>
      <c r="J10" s="282"/>
      <c r="K10" s="283">
        <f>SUM(R10:BS10)</f>
        <v>2501</v>
      </c>
      <c r="L10" s="283"/>
      <c r="M10" s="283"/>
      <c r="N10" s="283"/>
      <c r="O10" s="283"/>
      <c r="P10" s="283"/>
      <c r="Q10" s="283"/>
      <c r="R10" s="282">
        <v>300</v>
      </c>
      <c r="S10" s="282"/>
      <c r="T10" s="282"/>
      <c r="U10" s="282"/>
      <c r="V10" s="282"/>
      <c r="W10" s="282"/>
      <c r="X10" s="282"/>
      <c r="Y10" s="282">
        <v>384</v>
      </c>
      <c r="Z10" s="282"/>
      <c r="AA10" s="282"/>
      <c r="AB10" s="282"/>
      <c r="AC10" s="282"/>
      <c r="AD10" s="282"/>
      <c r="AE10" s="282"/>
      <c r="AF10" s="282">
        <v>485</v>
      </c>
      <c r="AG10" s="282"/>
      <c r="AH10" s="282"/>
      <c r="AI10" s="282"/>
      <c r="AJ10" s="282"/>
      <c r="AK10" s="282"/>
      <c r="AL10" s="282"/>
      <c r="AM10" s="282">
        <v>452</v>
      </c>
      <c r="AN10" s="282"/>
      <c r="AO10" s="282"/>
      <c r="AP10" s="282"/>
      <c r="AQ10" s="282"/>
      <c r="AR10" s="282"/>
      <c r="AS10" s="282"/>
      <c r="AT10" s="282">
        <v>418</v>
      </c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  <c r="BF10" s="282">
        <v>248</v>
      </c>
      <c r="BG10" s="282"/>
      <c r="BH10" s="282"/>
      <c r="BI10" s="282"/>
      <c r="BJ10" s="282"/>
      <c r="BK10" s="282"/>
      <c r="BL10" s="282"/>
      <c r="BM10" s="282">
        <v>214</v>
      </c>
      <c r="BN10" s="282"/>
      <c r="BO10" s="282"/>
      <c r="BP10" s="282"/>
      <c r="BQ10" s="282"/>
      <c r="BR10" s="282"/>
      <c r="BS10" s="282"/>
    </row>
    <row r="11" spans="1:71" s="28" customFormat="1" ht="18.75" customHeight="1">
      <c r="A11" s="17">
        <v>21</v>
      </c>
      <c r="B11" s="281">
        <v>21876</v>
      </c>
      <c r="C11" s="282"/>
      <c r="D11" s="282"/>
      <c r="E11" s="282"/>
      <c r="F11" s="282"/>
      <c r="G11" s="282"/>
      <c r="H11" s="282"/>
      <c r="I11" s="282"/>
      <c r="J11" s="282"/>
      <c r="K11" s="283">
        <f>SUM(R11:BS11)</f>
        <v>2582</v>
      </c>
      <c r="L11" s="283"/>
      <c r="M11" s="283"/>
      <c r="N11" s="283"/>
      <c r="O11" s="283"/>
      <c r="P11" s="283"/>
      <c r="Q11" s="283"/>
      <c r="R11" s="282">
        <v>316</v>
      </c>
      <c r="S11" s="282"/>
      <c r="T11" s="282"/>
      <c r="U11" s="282"/>
      <c r="V11" s="282"/>
      <c r="W11" s="282"/>
      <c r="X11" s="282"/>
      <c r="Y11" s="282">
        <v>338</v>
      </c>
      <c r="Z11" s="282"/>
      <c r="AA11" s="282"/>
      <c r="AB11" s="282"/>
      <c r="AC11" s="282"/>
      <c r="AD11" s="282"/>
      <c r="AE11" s="282"/>
      <c r="AF11" s="282">
        <v>547</v>
      </c>
      <c r="AG11" s="282"/>
      <c r="AH11" s="282"/>
      <c r="AI11" s="282"/>
      <c r="AJ11" s="282"/>
      <c r="AK11" s="282"/>
      <c r="AL11" s="282"/>
      <c r="AM11" s="282">
        <v>469</v>
      </c>
      <c r="AN11" s="282"/>
      <c r="AO11" s="282"/>
      <c r="AP11" s="282"/>
      <c r="AQ11" s="282"/>
      <c r="AR11" s="282"/>
      <c r="AS11" s="282"/>
      <c r="AT11" s="282">
        <v>386</v>
      </c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>
        <v>282</v>
      </c>
      <c r="BG11" s="282"/>
      <c r="BH11" s="282"/>
      <c r="BI11" s="282"/>
      <c r="BJ11" s="282"/>
      <c r="BK11" s="282"/>
      <c r="BL11" s="282"/>
      <c r="BM11" s="282">
        <v>244</v>
      </c>
      <c r="BN11" s="282"/>
      <c r="BO11" s="282"/>
      <c r="BP11" s="282"/>
      <c r="BQ11" s="282"/>
      <c r="BR11" s="282"/>
      <c r="BS11" s="282"/>
    </row>
    <row r="12" spans="1:71" s="28" customFormat="1" ht="18.75" customHeight="1">
      <c r="A12" s="122">
        <v>22</v>
      </c>
      <c r="B12" s="301">
        <v>22157</v>
      </c>
      <c r="C12" s="284"/>
      <c r="D12" s="284"/>
      <c r="E12" s="284"/>
      <c r="F12" s="284"/>
      <c r="G12" s="284"/>
      <c r="H12" s="284"/>
      <c r="I12" s="284"/>
      <c r="J12" s="284"/>
      <c r="K12" s="296">
        <f>SUM(R12:BS12)</f>
        <v>2815</v>
      </c>
      <c r="L12" s="296"/>
      <c r="M12" s="296"/>
      <c r="N12" s="296"/>
      <c r="O12" s="296"/>
      <c r="P12" s="296"/>
      <c r="Q12" s="296"/>
      <c r="R12" s="284">
        <v>357</v>
      </c>
      <c r="S12" s="284"/>
      <c r="T12" s="284"/>
      <c r="U12" s="284"/>
      <c r="V12" s="284"/>
      <c r="W12" s="284"/>
      <c r="X12" s="284"/>
      <c r="Y12" s="284">
        <v>334</v>
      </c>
      <c r="Z12" s="284"/>
      <c r="AA12" s="284"/>
      <c r="AB12" s="284"/>
      <c r="AC12" s="284"/>
      <c r="AD12" s="284"/>
      <c r="AE12" s="284"/>
      <c r="AF12" s="284">
        <v>581</v>
      </c>
      <c r="AG12" s="284"/>
      <c r="AH12" s="284"/>
      <c r="AI12" s="284"/>
      <c r="AJ12" s="284"/>
      <c r="AK12" s="284"/>
      <c r="AL12" s="284"/>
      <c r="AM12" s="284">
        <v>506</v>
      </c>
      <c r="AN12" s="284"/>
      <c r="AO12" s="284"/>
      <c r="AP12" s="284"/>
      <c r="AQ12" s="284"/>
      <c r="AR12" s="284"/>
      <c r="AS12" s="284"/>
      <c r="AT12" s="284">
        <v>389</v>
      </c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>
        <v>339</v>
      </c>
      <c r="BG12" s="284"/>
      <c r="BH12" s="284"/>
      <c r="BI12" s="284"/>
      <c r="BJ12" s="284"/>
      <c r="BK12" s="284"/>
      <c r="BL12" s="284"/>
      <c r="BM12" s="284">
        <v>309</v>
      </c>
      <c r="BN12" s="284"/>
      <c r="BO12" s="284"/>
      <c r="BP12" s="284"/>
      <c r="BQ12" s="284"/>
      <c r="BR12" s="284"/>
      <c r="BS12" s="284"/>
    </row>
    <row r="13" spans="1:71" s="28" customFormat="1" ht="16.5" customHeight="1">
      <c r="A13" s="6" t="s">
        <v>191</v>
      </c>
      <c r="AW13" s="11"/>
      <c r="BS13" s="60" t="s">
        <v>116</v>
      </c>
    </row>
    <row r="14" s="29" customFormat="1" ht="39" customHeight="1"/>
    <row r="15" spans="1:71" s="28" customFormat="1" ht="24">
      <c r="A15" s="172" t="s">
        <v>151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</row>
    <row r="16" s="28" customFormat="1" ht="9" customHeight="1"/>
    <row r="17" s="28" customFormat="1" ht="16.5" customHeight="1">
      <c r="A17" s="43" t="s">
        <v>202</v>
      </c>
    </row>
    <row r="18" spans="1:71" s="28" customFormat="1" ht="27.75" customHeight="1">
      <c r="A18" s="109" t="s">
        <v>169</v>
      </c>
      <c r="B18" s="212" t="s">
        <v>105</v>
      </c>
      <c r="C18" s="213"/>
      <c r="D18" s="213"/>
      <c r="E18" s="213"/>
      <c r="F18" s="213"/>
      <c r="G18" s="213"/>
      <c r="H18" s="213"/>
      <c r="I18" s="213"/>
      <c r="J18" s="213"/>
      <c r="K18" s="213"/>
      <c r="L18" s="214"/>
      <c r="M18" s="317" t="s">
        <v>117</v>
      </c>
      <c r="N18" s="318"/>
      <c r="O18" s="318"/>
      <c r="P18" s="318"/>
      <c r="Q18" s="318"/>
      <c r="R18" s="318"/>
      <c r="S18" s="318"/>
      <c r="T18" s="318"/>
      <c r="U18" s="319"/>
      <c r="V18" s="317" t="s">
        <v>172</v>
      </c>
      <c r="W18" s="318"/>
      <c r="X18" s="318"/>
      <c r="Y18" s="318"/>
      <c r="Z18" s="318"/>
      <c r="AA18" s="318"/>
      <c r="AB18" s="318"/>
      <c r="AC18" s="318"/>
      <c r="AD18" s="319"/>
      <c r="AE18" s="317" t="s">
        <v>173</v>
      </c>
      <c r="AF18" s="318"/>
      <c r="AG18" s="318"/>
      <c r="AH18" s="318"/>
      <c r="AI18" s="318"/>
      <c r="AJ18" s="318"/>
      <c r="AK18" s="318"/>
      <c r="AL18" s="318"/>
      <c r="AM18" s="319"/>
      <c r="AN18" s="320" t="s">
        <v>126</v>
      </c>
      <c r="AO18" s="321"/>
      <c r="AP18" s="321"/>
      <c r="AQ18" s="321"/>
      <c r="AR18" s="321"/>
      <c r="AS18" s="321"/>
      <c r="AT18" s="321"/>
      <c r="AU18" s="321"/>
      <c r="AV18" s="322"/>
      <c r="AW18" s="317" t="s">
        <v>127</v>
      </c>
      <c r="AX18" s="318"/>
      <c r="AY18" s="318"/>
      <c r="AZ18" s="318"/>
      <c r="BA18" s="318"/>
      <c r="BB18" s="318"/>
      <c r="BC18" s="318"/>
      <c r="BD18" s="318"/>
      <c r="BE18" s="318"/>
      <c r="BF18" s="318"/>
      <c r="BG18" s="318"/>
      <c r="BH18" s="318"/>
      <c r="BI18" s="318"/>
      <c r="BJ18" s="319"/>
      <c r="BK18" s="311" t="s">
        <v>174</v>
      </c>
      <c r="BL18" s="312"/>
      <c r="BM18" s="312"/>
      <c r="BN18" s="312"/>
      <c r="BO18" s="312"/>
      <c r="BP18" s="312"/>
      <c r="BQ18" s="312"/>
      <c r="BR18" s="312"/>
      <c r="BS18" s="312"/>
    </row>
    <row r="19" spans="1:71" s="28" customFormat="1" ht="19.5" customHeight="1">
      <c r="A19" s="37" t="s">
        <v>134</v>
      </c>
      <c r="B19" s="299">
        <f aca="true" t="shared" si="0" ref="B19:B24">SUM(M19:BS19)</f>
        <v>1427579</v>
      </c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14">
        <v>451787</v>
      </c>
      <c r="N19" s="314"/>
      <c r="O19" s="314"/>
      <c r="P19" s="314"/>
      <c r="Q19" s="314"/>
      <c r="R19" s="314"/>
      <c r="S19" s="314"/>
      <c r="T19" s="314"/>
      <c r="U19" s="314"/>
      <c r="V19" s="316" t="s">
        <v>170</v>
      </c>
      <c r="W19" s="316"/>
      <c r="X19" s="316"/>
      <c r="Y19" s="316"/>
      <c r="Z19" s="316"/>
      <c r="AA19" s="316"/>
      <c r="AB19" s="316"/>
      <c r="AC19" s="316"/>
      <c r="AD19" s="316"/>
      <c r="AE19" s="314">
        <v>969145</v>
      </c>
      <c r="AF19" s="314"/>
      <c r="AG19" s="314"/>
      <c r="AH19" s="314"/>
      <c r="AI19" s="314"/>
      <c r="AJ19" s="314"/>
      <c r="AK19" s="314"/>
      <c r="AL19" s="314"/>
      <c r="AM19" s="314"/>
      <c r="AN19" s="316" t="s">
        <v>171</v>
      </c>
      <c r="AO19" s="316"/>
      <c r="AP19" s="316"/>
      <c r="AQ19" s="316"/>
      <c r="AR19" s="316"/>
      <c r="AS19" s="316"/>
      <c r="AT19" s="316"/>
      <c r="AU19" s="316"/>
      <c r="AV19" s="316"/>
      <c r="AW19" s="314">
        <v>6647</v>
      </c>
      <c r="AX19" s="314"/>
      <c r="AY19" s="314"/>
      <c r="AZ19" s="314"/>
      <c r="BA19" s="314"/>
      <c r="BB19" s="314"/>
      <c r="BC19" s="314"/>
      <c r="BD19" s="314"/>
      <c r="BE19" s="314"/>
      <c r="BF19" s="314"/>
      <c r="BG19" s="314"/>
      <c r="BH19" s="314"/>
      <c r="BI19" s="314"/>
      <c r="BJ19" s="314"/>
      <c r="BK19" s="186" t="s">
        <v>171</v>
      </c>
      <c r="BL19" s="186"/>
      <c r="BM19" s="186"/>
      <c r="BN19" s="186"/>
      <c r="BO19" s="186"/>
      <c r="BP19" s="186"/>
      <c r="BQ19" s="186"/>
      <c r="BR19" s="186"/>
      <c r="BS19" s="186"/>
    </row>
    <row r="20" spans="1:71" s="29" customFormat="1" ht="19.5" customHeight="1">
      <c r="A20" s="17">
        <v>17</v>
      </c>
      <c r="B20" s="323">
        <f t="shared" si="0"/>
        <v>3223929</v>
      </c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10">
        <v>1596212</v>
      </c>
      <c r="N20" s="310"/>
      <c r="O20" s="310"/>
      <c r="P20" s="310"/>
      <c r="Q20" s="310"/>
      <c r="R20" s="310"/>
      <c r="S20" s="310"/>
      <c r="T20" s="310"/>
      <c r="U20" s="310"/>
      <c r="V20" s="315" t="s">
        <v>170</v>
      </c>
      <c r="W20" s="315"/>
      <c r="X20" s="315"/>
      <c r="Y20" s="315"/>
      <c r="Z20" s="315"/>
      <c r="AA20" s="315"/>
      <c r="AB20" s="315"/>
      <c r="AC20" s="315"/>
      <c r="AD20" s="315"/>
      <c r="AE20" s="310">
        <v>1561022</v>
      </c>
      <c r="AF20" s="310"/>
      <c r="AG20" s="310"/>
      <c r="AH20" s="310"/>
      <c r="AI20" s="310"/>
      <c r="AJ20" s="310"/>
      <c r="AK20" s="310"/>
      <c r="AL20" s="310"/>
      <c r="AM20" s="310"/>
      <c r="AN20" s="315" t="s">
        <v>171</v>
      </c>
      <c r="AO20" s="315"/>
      <c r="AP20" s="315"/>
      <c r="AQ20" s="315"/>
      <c r="AR20" s="315"/>
      <c r="AS20" s="315"/>
      <c r="AT20" s="315"/>
      <c r="AU20" s="315"/>
      <c r="AV20" s="315"/>
      <c r="AW20" s="310">
        <v>23494</v>
      </c>
      <c r="AX20" s="310"/>
      <c r="AY20" s="310"/>
      <c r="AZ20" s="310"/>
      <c r="BA20" s="310"/>
      <c r="BB20" s="310"/>
      <c r="BC20" s="310"/>
      <c r="BD20" s="310"/>
      <c r="BE20" s="310"/>
      <c r="BF20" s="310"/>
      <c r="BG20" s="310"/>
      <c r="BH20" s="310"/>
      <c r="BI20" s="310"/>
      <c r="BJ20" s="310"/>
      <c r="BK20" s="298">
        <v>43201</v>
      </c>
      <c r="BL20" s="298"/>
      <c r="BM20" s="298"/>
      <c r="BN20" s="298"/>
      <c r="BO20" s="298"/>
      <c r="BP20" s="298"/>
      <c r="BQ20" s="298"/>
      <c r="BR20" s="298"/>
      <c r="BS20" s="298"/>
    </row>
    <row r="21" spans="1:71" s="29" customFormat="1" ht="19.5" customHeight="1">
      <c r="A21" s="17">
        <v>18</v>
      </c>
      <c r="B21" s="323">
        <f t="shared" si="0"/>
        <v>3203318</v>
      </c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10">
        <v>1455669</v>
      </c>
      <c r="N21" s="310"/>
      <c r="O21" s="310"/>
      <c r="P21" s="310"/>
      <c r="Q21" s="310"/>
      <c r="R21" s="310"/>
      <c r="S21" s="310"/>
      <c r="T21" s="310"/>
      <c r="U21" s="310"/>
      <c r="V21" s="310">
        <v>167116</v>
      </c>
      <c r="W21" s="310"/>
      <c r="X21" s="310"/>
      <c r="Y21" s="310"/>
      <c r="Z21" s="310"/>
      <c r="AA21" s="310"/>
      <c r="AB21" s="310"/>
      <c r="AC21" s="310"/>
      <c r="AD21" s="310"/>
      <c r="AE21" s="310">
        <v>1428605</v>
      </c>
      <c r="AF21" s="310"/>
      <c r="AG21" s="310"/>
      <c r="AH21" s="310"/>
      <c r="AI21" s="310"/>
      <c r="AJ21" s="310"/>
      <c r="AK21" s="310"/>
      <c r="AL21" s="310"/>
      <c r="AM21" s="310"/>
      <c r="AN21" s="315" t="s">
        <v>171</v>
      </c>
      <c r="AO21" s="315"/>
      <c r="AP21" s="315"/>
      <c r="AQ21" s="315"/>
      <c r="AR21" s="315"/>
      <c r="AS21" s="315"/>
      <c r="AT21" s="315"/>
      <c r="AU21" s="315"/>
      <c r="AV21" s="315"/>
      <c r="AW21" s="310">
        <v>43627</v>
      </c>
      <c r="AX21" s="310"/>
      <c r="AY21" s="310"/>
      <c r="AZ21" s="310"/>
      <c r="BA21" s="310"/>
      <c r="BB21" s="310"/>
      <c r="BC21" s="310"/>
      <c r="BD21" s="310"/>
      <c r="BE21" s="310"/>
      <c r="BF21" s="310"/>
      <c r="BG21" s="310"/>
      <c r="BH21" s="310"/>
      <c r="BI21" s="310"/>
      <c r="BJ21" s="310"/>
      <c r="BK21" s="298">
        <v>108301</v>
      </c>
      <c r="BL21" s="298"/>
      <c r="BM21" s="298"/>
      <c r="BN21" s="298"/>
      <c r="BO21" s="298"/>
      <c r="BP21" s="298"/>
      <c r="BQ21" s="298"/>
      <c r="BR21" s="298"/>
      <c r="BS21" s="298"/>
    </row>
    <row r="22" spans="1:71" s="29" customFormat="1" ht="19.5" customHeight="1">
      <c r="A22" s="17">
        <v>19</v>
      </c>
      <c r="B22" s="323">
        <f t="shared" si="0"/>
        <v>3320736</v>
      </c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10">
        <v>1464828</v>
      </c>
      <c r="N22" s="310"/>
      <c r="O22" s="310"/>
      <c r="P22" s="310"/>
      <c r="Q22" s="310"/>
      <c r="R22" s="310"/>
      <c r="S22" s="310"/>
      <c r="T22" s="310"/>
      <c r="U22" s="310"/>
      <c r="V22" s="310">
        <v>229054</v>
      </c>
      <c r="W22" s="310"/>
      <c r="X22" s="310"/>
      <c r="Y22" s="310"/>
      <c r="Z22" s="310"/>
      <c r="AA22" s="310"/>
      <c r="AB22" s="310"/>
      <c r="AC22" s="310"/>
      <c r="AD22" s="310"/>
      <c r="AE22" s="310">
        <v>1456505</v>
      </c>
      <c r="AF22" s="310"/>
      <c r="AG22" s="310"/>
      <c r="AH22" s="310"/>
      <c r="AI22" s="310"/>
      <c r="AJ22" s="310"/>
      <c r="AK22" s="310"/>
      <c r="AL22" s="310"/>
      <c r="AM22" s="310"/>
      <c r="AN22" s="315" t="s">
        <v>171</v>
      </c>
      <c r="AO22" s="315"/>
      <c r="AP22" s="315"/>
      <c r="AQ22" s="315"/>
      <c r="AR22" s="315"/>
      <c r="AS22" s="315"/>
      <c r="AT22" s="315"/>
      <c r="AU22" s="315"/>
      <c r="AV22" s="315"/>
      <c r="AW22" s="310">
        <v>47106</v>
      </c>
      <c r="AX22" s="310"/>
      <c r="AY22" s="310"/>
      <c r="AZ22" s="310"/>
      <c r="BA22" s="310"/>
      <c r="BB22" s="310"/>
      <c r="BC22" s="310"/>
      <c r="BD22" s="310"/>
      <c r="BE22" s="310"/>
      <c r="BF22" s="310"/>
      <c r="BG22" s="310"/>
      <c r="BH22" s="310"/>
      <c r="BI22" s="310"/>
      <c r="BJ22" s="310"/>
      <c r="BK22" s="298">
        <v>123243</v>
      </c>
      <c r="BL22" s="298"/>
      <c r="BM22" s="298"/>
      <c r="BN22" s="298"/>
      <c r="BO22" s="298"/>
      <c r="BP22" s="298"/>
      <c r="BQ22" s="298"/>
      <c r="BR22" s="298"/>
      <c r="BS22" s="298"/>
    </row>
    <row r="23" spans="1:71" s="29" customFormat="1" ht="19.5" customHeight="1">
      <c r="A23" s="17">
        <v>20</v>
      </c>
      <c r="B23" s="323">
        <f t="shared" si="0"/>
        <v>3492361</v>
      </c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10">
        <v>1596569</v>
      </c>
      <c r="N23" s="310"/>
      <c r="O23" s="310"/>
      <c r="P23" s="310"/>
      <c r="Q23" s="310"/>
      <c r="R23" s="310"/>
      <c r="S23" s="310"/>
      <c r="T23" s="310"/>
      <c r="U23" s="310"/>
      <c r="V23" s="310">
        <v>262600</v>
      </c>
      <c r="W23" s="310"/>
      <c r="X23" s="310"/>
      <c r="Y23" s="310"/>
      <c r="Z23" s="310"/>
      <c r="AA23" s="310"/>
      <c r="AB23" s="310"/>
      <c r="AC23" s="310"/>
      <c r="AD23" s="310"/>
      <c r="AE23" s="310">
        <v>1450193</v>
      </c>
      <c r="AF23" s="310"/>
      <c r="AG23" s="310"/>
      <c r="AH23" s="310"/>
      <c r="AI23" s="310"/>
      <c r="AJ23" s="310"/>
      <c r="AK23" s="310"/>
      <c r="AL23" s="310"/>
      <c r="AM23" s="310"/>
      <c r="AN23" s="315" t="s">
        <v>171</v>
      </c>
      <c r="AO23" s="315"/>
      <c r="AP23" s="315"/>
      <c r="AQ23" s="315"/>
      <c r="AR23" s="315"/>
      <c r="AS23" s="315"/>
      <c r="AT23" s="315"/>
      <c r="AU23" s="315"/>
      <c r="AV23" s="315"/>
      <c r="AW23" s="310">
        <v>51457</v>
      </c>
      <c r="AX23" s="310"/>
      <c r="AY23" s="310"/>
      <c r="AZ23" s="310"/>
      <c r="BA23" s="310"/>
      <c r="BB23" s="310"/>
      <c r="BC23" s="310"/>
      <c r="BD23" s="310"/>
      <c r="BE23" s="310"/>
      <c r="BF23" s="310"/>
      <c r="BG23" s="310"/>
      <c r="BH23" s="310"/>
      <c r="BI23" s="310"/>
      <c r="BJ23" s="310"/>
      <c r="BK23" s="298">
        <v>131542</v>
      </c>
      <c r="BL23" s="298"/>
      <c r="BM23" s="298"/>
      <c r="BN23" s="298"/>
      <c r="BO23" s="298"/>
      <c r="BP23" s="298"/>
      <c r="BQ23" s="298"/>
      <c r="BR23" s="298"/>
      <c r="BS23" s="298"/>
    </row>
    <row r="24" spans="1:71" s="29" customFormat="1" ht="19.5" customHeight="1">
      <c r="A24" s="17">
        <v>21</v>
      </c>
      <c r="B24" s="323">
        <f t="shared" si="0"/>
        <v>3748774</v>
      </c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10">
        <v>1710571</v>
      </c>
      <c r="N24" s="310"/>
      <c r="O24" s="310"/>
      <c r="P24" s="310"/>
      <c r="Q24" s="310"/>
      <c r="R24" s="310"/>
      <c r="S24" s="310"/>
      <c r="T24" s="310"/>
      <c r="U24" s="310"/>
      <c r="V24" s="310">
        <v>302186</v>
      </c>
      <c r="W24" s="310"/>
      <c r="X24" s="310"/>
      <c r="Y24" s="310"/>
      <c r="Z24" s="310"/>
      <c r="AA24" s="310"/>
      <c r="AB24" s="310"/>
      <c r="AC24" s="310"/>
      <c r="AD24" s="310"/>
      <c r="AE24" s="310">
        <v>1529825</v>
      </c>
      <c r="AF24" s="310"/>
      <c r="AG24" s="310"/>
      <c r="AH24" s="310"/>
      <c r="AI24" s="310"/>
      <c r="AJ24" s="310"/>
      <c r="AK24" s="310"/>
      <c r="AL24" s="310"/>
      <c r="AM24" s="310"/>
      <c r="AN24" s="310">
        <v>3382</v>
      </c>
      <c r="AO24" s="310"/>
      <c r="AP24" s="310"/>
      <c r="AQ24" s="310"/>
      <c r="AR24" s="310"/>
      <c r="AS24" s="310"/>
      <c r="AT24" s="310"/>
      <c r="AU24" s="310"/>
      <c r="AV24" s="310"/>
      <c r="AW24" s="310">
        <v>58874</v>
      </c>
      <c r="AX24" s="310"/>
      <c r="AY24" s="310"/>
      <c r="AZ24" s="310"/>
      <c r="BA24" s="310"/>
      <c r="BB24" s="310"/>
      <c r="BC24" s="310"/>
      <c r="BD24" s="310"/>
      <c r="BE24" s="310"/>
      <c r="BF24" s="310"/>
      <c r="BG24" s="310"/>
      <c r="BH24" s="310"/>
      <c r="BI24" s="310"/>
      <c r="BJ24" s="310"/>
      <c r="BK24" s="298">
        <v>143936</v>
      </c>
      <c r="BL24" s="298"/>
      <c r="BM24" s="298"/>
      <c r="BN24" s="298"/>
      <c r="BO24" s="298"/>
      <c r="BP24" s="298"/>
      <c r="BQ24" s="298"/>
      <c r="BR24" s="298"/>
      <c r="BS24" s="298"/>
    </row>
    <row r="25" spans="1:71" s="28" customFormat="1" ht="19.5" customHeight="1">
      <c r="A25" s="122">
        <v>22</v>
      </c>
      <c r="B25" s="325">
        <f>SUM(M25:BS25)</f>
        <v>4021422</v>
      </c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7">
        <v>1853448</v>
      </c>
      <c r="N25" s="327"/>
      <c r="O25" s="327"/>
      <c r="P25" s="327"/>
      <c r="Q25" s="327"/>
      <c r="R25" s="327"/>
      <c r="S25" s="327"/>
      <c r="T25" s="327"/>
      <c r="U25" s="327"/>
      <c r="V25" s="327">
        <v>333508</v>
      </c>
      <c r="W25" s="327"/>
      <c r="X25" s="327"/>
      <c r="Y25" s="327"/>
      <c r="Z25" s="327"/>
      <c r="AA25" s="327"/>
      <c r="AB25" s="327"/>
      <c r="AC25" s="327"/>
      <c r="AD25" s="327"/>
      <c r="AE25" s="327">
        <v>1606903</v>
      </c>
      <c r="AF25" s="327"/>
      <c r="AG25" s="327"/>
      <c r="AH25" s="327"/>
      <c r="AI25" s="327"/>
      <c r="AJ25" s="327"/>
      <c r="AK25" s="327"/>
      <c r="AL25" s="327"/>
      <c r="AM25" s="327"/>
      <c r="AN25" s="327">
        <v>10416</v>
      </c>
      <c r="AO25" s="327"/>
      <c r="AP25" s="327"/>
      <c r="AQ25" s="327"/>
      <c r="AR25" s="327"/>
      <c r="AS25" s="327"/>
      <c r="AT25" s="327"/>
      <c r="AU25" s="327"/>
      <c r="AV25" s="327"/>
      <c r="AW25" s="327">
        <v>65694</v>
      </c>
      <c r="AX25" s="327"/>
      <c r="AY25" s="327"/>
      <c r="AZ25" s="327"/>
      <c r="BA25" s="327"/>
      <c r="BB25" s="327"/>
      <c r="BC25" s="327"/>
      <c r="BD25" s="327"/>
      <c r="BE25" s="327"/>
      <c r="BF25" s="327"/>
      <c r="BG25" s="327"/>
      <c r="BH25" s="327"/>
      <c r="BI25" s="327"/>
      <c r="BJ25" s="327"/>
      <c r="BK25" s="303">
        <v>151453</v>
      </c>
      <c r="BL25" s="303"/>
      <c r="BM25" s="303"/>
      <c r="BN25" s="303"/>
      <c r="BO25" s="303"/>
      <c r="BP25" s="303"/>
      <c r="BQ25" s="303"/>
      <c r="BR25" s="303"/>
      <c r="BS25" s="303"/>
    </row>
    <row r="26" spans="1:71" s="28" customFormat="1" ht="16.5" customHeight="1">
      <c r="A26" s="6" t="s">
        <v>191</v>
      </c>
      <c r="AW26" s="11"/>
      <c r="BS26" s="60" t="s">
        <v>116</v>
      </c>
    </row>
    <row r="27" ht="39" customHeight="1"/>
    <row r="28" spans="1:71" ht="24">
      <c r="A28" s="172" t="s">
        <v>152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</row>
    <row r="29" ht="9" customHeight="1"/>
    <row r="30" ht="16.5" customHeight="1">
      <c r="A30" s="88" t="s">
        <v>200</v>
      </c>
    </row>
    <row r="31" spans="1:71" ht="18.75" customHeight="1">
      <c r="A31" s="217" t="s">
        <v>165</v>
      </c>
      <c r="B31" s="152" t="s">
        <v>65</v>
      </c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81" t="s">
        <v>66</v>
      </c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82"/>
      <c r="AS31" s="149" t="s">
        <v>67</v>
      </c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</row>
    <row r="32" spans="1:71" ht="18.75" customHeight="1">
      <c r="A32" s="218"/>
      <c r="B32" s="146" t="s">
        <v>68</v>
      </c>
      <c r="C32" s="166"/>
      <c r="D32" s="166"/>
      <c r="E32" s="166"/>
      <c r="F32" s="166"/>
      <c r="G32" s="166"/>
      <c r="H32" s="166"/>
      <c r="I32" s="166"/>
      <c r="J32" s="166"/>
      <c r="K32" s="166"/>
      <c r="L32" s="279" t="s">
        <v>69</v>
      </c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 t="s">
        <v>68</v>
      </c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 t="s">
        <v>69</v>
      </c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 t="s">
        <v>68</v>
      </c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79"/>
      <c r="BF32" s="279"/>
      <c r="BG32" s="279"/>
      <c r="BH32" s="279"/>
      <c r="BI32" s="166" t="s">
        <v>69</v>
      </c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</row>
    <row r="33" spans="1:71" ht="18.75" customHeight="1">
      <c r="A33" s="24" t="s">
        <v>93</v>
      </c>
      <c r="B33" s="297">
        <v>1181</v>
      </c>
      <c r="C33" s="298"/>
      <c r="D33" s="298"/>
      <c r="E33" s="298"/>
      <c r="F33" s="298"/>
      <c r="G33" s="298"/>
      <c r="H33" s="298"/>
      <c r="I33" s="298"/>
      <c r="J33" s="298"/>
      <c r="K33" s="298"/>
      <c r="L33" s="298">
        <v>375558</v>
      </c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>
        <v>250</v>
      </c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>
        <v>113016</v>
      </c>
      <c r="AI33" s="298"/>
      <c r="AJ33" s="298"/>
      <c r="AK33" s="298"/>
      <c r="AL33" s="298"/>
      <c r="AM33" s="298"/>
      <c r="AN33" s="298"/>
      <c r="AO33" s="298"/>
      <c r="AP33" s="298"/>
      <c r="AQ33" s="298"/>
      <c r="AR33" s="298"/>
      <c r="AS33" s="156" t="s">
        <v>171</v>
      </c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313" t="s">
        <v>171</v>
      </c>
      <c r="BJ33" s="313"/>
      <c r="BK33" s="313"/>
      <c r="BL33" s="313"/>
      <c r="BM33" s="313"/>
      <c r="BN33" s="313"/>
      <c r="BO33" s="313"/>
      <c r="BP33" s="313"/>
      <c r="BQ33" s="313"/>
      <c r="BR33" s="313"/>
      <c r="BS33" s="313"/>
    </row>
    <row r="34" spans="1:71" s="21" customFormat="1" ht="18.75" customHeight="1">
      <c r="A34" s="24" t="s">
        <v>167</v>
      </c>
      <c r="B34" s="297">
        <v>241</v>
      </c>
      <c r="C34" s="298"/>
      <c r="D34" s="298"/>
      <c r="E34" s="298"/>
      <c r="F34" s="298"/>
      <c r="G34" s="298"/>
      <c r="H34" s="298"/>
      <c r="I34" s="298"/>
      <c r="J34" s="298"/>
      <c r="K34" s="298"/>
      <c r="L34" s="298">
        <v>69553</v>
      </c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156" t="s">
        <v>171</v>
      </c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 t="s">
        <v>171</v>
      </c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298">
        <v>329</v>
      </c>
      <c r="AT34" s="298"/>
      <c r="AU34" s="298"/>
      <c r="AV34" s="298"/>
      <c r="AW34" s="298"/>
      <c r="AX34" s="298"/>
      <c r="AY34" s="298"/>
      <c r="AZ34" s="298"/>
      <c r="BA34" s="298"/>
      <c r="BB34" s="298"/>
      <c r="BC34" s="298"/>
      <c r="BD34" s="298"/>
      <c r="BE34" s="298"/>
      <c r="BF34" s="298"/>
      <c r="BG34" s="298"/>
      <c r="BH34" s="298"/>
      <c r="BI34" s="298">
        <v>309265</v>
      </c>
      <c r="BJ34" s="298"/>
      <c r="BK34" s="298"/>
      <c r="BL34" s="298"/>
      <c r="BM34" s="298"/>
      <c r="BN34" s="298"/>
      <c r="BO34" s="298"/>
      <c r="BP34" s="298"/>
      <c r="BQ34" s="298"/>
      <c r="BR34" s="298"/>
      <c r="BS34" s="298"/>
    </row>
    <row r="35" spans="1:71" s="21" customFormat="1" ht="18.75" customHeight="1">
      <c r="A35" s="31">
        <v>12</v>
      </c>
      <c r="B35" s="297">
        <v>98</v>
      </c>
      <c r="C35" s="298"/>
      <c r="D35" s="298"/>
      <c r="E35" s="298"/>
      <c r="F35" s="298"/>
      <c r="G35" s="298"/>
      <c r="H35" s="298"/>
      <c r="I35" s="298"/>
      <c r="J35" s="298"/>
      <c r="K35" s="298"/>
      <c r="L35" s="298">
        <v>26104</v>
      </c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156" t="s">
        <v>171</v>
      </c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 t="s">
        <v>171</v>
      </c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298">
        <v>384</v>
      </c>
      <c r="AT35" s="298"/>
      <c r="AU35" s="298"/>
      <c r="AV35" s="298"/>
      <c r="AW35" s="298"/>
      <c r="AX35" s="298"/>
      <c r="AY35" s="298"/>
      <c r="AZ35" s="298"/>
      <c r="BA35" s="298"/>
      <c r="BB35" s="298"/>
      <c r="BC35" s="298"/>
      <c r="BD35" s="298"/>
      <c r="BE35" s="298"/>
      <c r="BF35" s="298"/>
      <c r="BG35" s="298"/>
      <c r="BH35" s="298"/>
      <c r="BI35" s="298">
        <v>362239</v>
      </c>
      <c r="BJ35" s="298"/>
      <c r="BK35" s="298"/>
      <c r="BL35" s="298"/>
      <c r="BM35" s="298"/>
      <c r="BN35" s="298"/>
      <c r="BO35" s="298"/>
      <c r="BP35" s="298"/>
      <c r="BQ35" s="298"/>
      <c r="BR35" s="298"/>
      <c r="BS35" s="298"/>
    </row>
    <row r="36" spans="1:71" s="21" customFormat="1" ht="18.75" customHeight="1">
      <c r="A36" s="31">
        <v>17</v>
      </c>
      <c r="B36" s="297">
        <v>27</v>
      </c>
      <c r="C36" s="298"/>
      <c r="D36" s="298"/>
      <c r="E36" s="298"/>
      <c r="F36" s="298"/>
      <c r="G36" s="298"/>
      <c r="H36" s="298"/>
      <c r="I36" s="298"/>
      <c r="J36" s="298"/>
      <c r="K36" s="298"/>
      <c r="L36" s="298">
        <v>6363</v>
      </c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156" t="s">
        <v>171</v>
      </c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 t="s">
        <v>171</v>
      </c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298">
        <v>614</v>
      </c>
      <c r="AT36" s="298"/>
      <c r="AU36" s="298"/>
      <c r="AV36" s="298"/>
      <c r="AW36" s="298"/>
      <c r="AX36" s="298"/>
      <c r="AY36" s="298"/>
      <c r="AZ36" s="298"/>
      <c r="BA36" s="298"/>
      <c r="BB36" s="298"/>
      <c r="BC36" s="298"/>
      <c r="BD36" s="298"/>
      <c r="BE36" s="298"/>
      <c r="BF36" s="298"/>
      <c r="BG36" s="298"/>
      <c r="BH36" s="298"/>
      <c r="BI36" s="298">
        <v>557712</v>
      </c>
      <c r="BJ36" s="298"/>
      <c r="BK36" s="298"/>
      <c r="BL36" s="298"/>
      <c r="BM36" s="298"/>
      <c r="BN36" s="298"/>
      <c r="BO36" s="298"/>
      <c r="BP36" s="298"/>
      <c r="BQ36" s="298"/>
      <c r="BR36" s="298"/>
      <c r="BS36" s="298"/>
    </row>
    <row r="37" spans="1:71" s="21" customFormat="1" ht="18.75" customHeight="1">
      <c r="A37" s="31">
        <v>18</v>
      </c>
      <c r="B37" s="297">
        <v>24</v>
      </c>
      <c r="C37" s="298"/>
      <c r="D37" s="298"/>
      <c r="E37" s="298"/>
      <c r="F37" s="298"/>
      <c r="G37" s="298"/>
      <c r="H37" s="298"/>
      <c r="I37" s="298"/>
      <c r="J37" s="298"/>
      <c r="K37" s="298"/>
      <c r="L37" s="298">
        <v>5126</v>
      </c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156" t="s">
        <v>171</v>
      </c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 t="s">
        <v>171</v>
      </c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298">
        <v>615</v>
      </c>
      <c r="AT37" s="298"/>
      <c r="AU37" s="298"/>
      <c r="AV37" s="298"/>
      <c r="AW37" s="298"/>
      <c r="AX37" s="298"/>
      <c r="AY37" s="298"/>
      <c r="AZ37" s="298"/>
      <c r="BA37" s="298"/>
      <c r="BB37" s="298"/>
      <c r="BC37" s="298"/>
      <c r="BD37" s="298"/>
      <c r="BE37" s="298"/>
      <c r="BF37" s="298"/>
      <c r="BG37" s="298"/>
      <c r="BH37" s="298"/>
      <c r="BI37" s="298">
        <v>554611</v>
      </c>
      <c r="BJ37" s="298"/>
      <c r="BK37" s="298"/>
      <c r="BL37" s="298"/>
      <c r="BM37" s="298"/>
      <c r="BN37" s="298"/>
      <c r="BO37" s="298"/>
      <c r="BP37" s="298"/>
      <c r="BQ37" s="298"/>
      <c r="BR37" s="298"/>
      <c r="BS37" s="298"/>
    </row>
    <row r="38" spans="1:71" s="21" customFormat="1" ht="18.75" customHeight="1">
      <c r="A38" s="31">
        <v>19</v>
      </c>
      <c r="B38" s="297">
        <v>17</v>
      </c>
      <c r="C38" s="298"/>
      <c r="D38" s="298"/>
      <c r="E38" s="298"/>
      <c r="F38" s="298"/>
      <c r="G38" s="298"/>
      <c r="H38" s="298"/>
      <c r="I38" s="298"/>
      <c r="J38" s="298"/>
      <c r="K38" s="298"/>
      <c r="L38" s="298">
        <v>5352</v>
      </c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156" t="s">
        <v>171</v>
      </c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 t="s">
        <v>171</v>
      </c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298">
        <v>631</v>
      </c>
      <c r="AT38" s="298"/>
      <c r="AU38" s="298"/>
      <c r="AV38" s="298"/>
      <c r="AW38" s="298"/>
      <c r="AX38" s="298"/>
      <c r="AY38" s="298"/>
      <c r="AZ38" s="298"/>
      <c r="BA38" s="298"/>
      <c r="BB38" s="298"/>
      <c r="BC38" s="298"/>
      <c r="BD38" s="298"/>
      <c r="BE38" s="298"/>
      <c r="BF38" s="298"/>
      <c r="BG38" s="298"/>
      <c r="BH38" s="298"/>
      <c r="BI38" s="298">
        <v>568899</v>
      </c>
      <c r="BJ38" s="298"/>
      <c r="BK38" s="298"/>
      <c r="BL38" s="298"/>
      <c r="BM38" s="298"/>
      <c r="BN38" s="298"/>
      <c r="BO38" s="298"/>
      <c r="BP38" s="298"/>
      <c r="BQ38" s="298"/>
      <c r="BR38" s="298"/>
      <c r="BS38" s="298"/>
    </row>
    <row r="39" spans="1:71" s="21" customFormat="1" ht="18.75" customHeight="1">
      <c r="A39" s="31">
        <v>20</v>
      </c>
      <c r="B39" s="297">
        <v>15</v>
      </c>
      <c r="C39" s="298"/>
      <c r="D39" s="298"/>
      <c r="E39" s="298"/>
      <c r="F39" s="298"/>
      <c r="G39" s="298"/>
      <c r="H39" s="298"/>
      <c r="I39" s="298"/>
      <c r="J39" s="298"/>
      <c r="K39" s="298"/>
      <c r="L39" s="298">
        <v>5184</v>
      </c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156" t="s">
        <v>171</v>
      </c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 t="s">
        <v>171</v>
      </c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298">
        <v>651</v>
      </c>
      <c r="AT39" s="298"/>
      <c r="AU39" s="298"/>
      <c r="AV39" s="298"/>
      <c r="AW39" s="298"/>
      <c r="AX39" s="298"/>
      <c r="AY39" s="298"/>
      <c r="AZ39" s="298"/>
      <c r="BA39" s="298"/>
      <c r="BB39" s="298"/>
      <c r="BC39" s="298"/>
      <c r="BD39" s="298"/>
      <c r="BE39" s="298"/>
      <c r="BF39" s="298"/>
      <c r="BG39" s="298"/>
      <c r="BH39" s="298"/>
      <c r="BI39" s="298">
        <v>586918</v>
      </c>
      <c r="BJ39" s="298"/>
      <c r="BK39" s="298"/>
      <c r="BL39" s="298"/>
      <c r="BM39" s="298"/>
      <c r="BN39" s="298"/>
      <c r="BO39" s="298"/>
      <c r="BP39" s="298"/>
      <c r="BQ39" s="298"/>
      <c r="BR39" s="298"/>
      <c r="BS39" s="298"/>
    </row>
    <row r="40" spans="1:71" s="21" customFormat="1" ht="18.75" customHeight="1">
      <c r="A40" s="31">
        <v>21</v>
      </c>
      <c r="B40" s="297">
        <v>7</v>
      </c>
      <c r="C40" s="298"/>
      <c r="D40" s="298"/>
      <c r="E40" s="298"/>
      <c r="F40" s="298"/>
      <c r="G40" s="298"/>
      <c r="H40" s="298"/>
      <c r="I40" s="298"/>
      <c r="J40" s="298"/>
      <c r="K40" s="298"/>
      <c r="L40" s="298">
        <v>2344</v>
      </c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156" t="s">
        <v>171</v>
      </c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 t="s">
        <v>171</v>
      </c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298">
        <v>678</v>
      </c>
      <c r="AT40" s="298"/>
      <c r="AU40" s="298"/>
      <c r="AV40" s="298"/>
      <c r="AW40" s="298"/>
      <c r="AX40" s="298"/>
      <c r="AY40" s="298"/>
      <c r="AZ40" s="298"/>
      <c r="BA40" s="298"/>
      <c r="BB40" s="298"/>
      <c r="BC40" s="298"/>
      <c r="BD40" s="298"/>
      <c r="BE40" s="298"/>
      <c r="BF40" s="298"/>
      <c r="BG40" s="298"/>
      <c r="BH40" s="298"/>
      <c r="BI40" s="298">
        <v>608899</v>
      </c>
      <c r="BJ40" s="298"/>
      <c r="BK40" s="298"/>
      <c r="BL40" s="298"/>
      <c r="BM40" s="298"/>
      <c r="BN40" s="298"/>
      <c r="BO40" s="298"/>
      <c r="BP40" s="298"/>
      <c r="BQ40" s="298"/>
      <c r="BR40" s="298"/>
      <c r="BS40" s="298"/>
    </row>
    <row r="41" spans="1:71" ht="18.75" customHeight="1">
      <c r="A41" s="128">
        <v>22</v>
      </c>
      <c r="B41" s="302">
        <v>3</v>
      </c>
      <c r="C41" s="303"/>
      <c r="D41" s="303"/>
      <c r="E41" s="303"/>
      <c r="F41" s="303"/>
      <c r="G41" s="303"/>
      <c r="H41" s="303"/>
      <c r="I41" s="303"/>
      <c r="J41" s="303"/>
      <c r="K41" s="303"/>
      <c r="L41" s="303">
        <v>1217</v>
      </c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189" t="s">
        <v>171</v>
      </c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 t="s">
        <v>171</v>
      </c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303">
        <v>694</v>
      </c>
      <c r="AT41" s="303"/>
      <c r="AU41" s="303"/>
      <c r="AV41" s="303"/>
      <c r="AW41" s="303"/>
      <c r="AX41" s="303"/>
      <c r="AY41" s="303"/>
      <c r="AZ41" s="303"/>
      <c r="BA41" s="303"/>
      <c r="BB41" s="303"/>
      <c r="BC41" s="303"/>
      <c r="BD41" s="303"/>
      <c r="BE41" s="303"/>
      <c r="BF41" s="303"/>
      <c r="BG41" s="303"/>
      <c r="BH41" s="303"/>
      <c r="BI41" s="303">
        <v>623385</v>
      </c>
      <c r="BJ41" s="303"/>
      <c r="BK41" s="303"/>
      <c r="BL41" s="303"/>
      <c r="BM41" s="303"/>
      <c r="BN41" s="303"/>
      <c r="BO41" s="303"/>
      <c r="BP41" s="303"/>
      <c r="BQ41" s="303"/>
      <c r="BR41" s="303"/>
      <c r="BS41" s="303"/>
    </row>
    <row r="42" spans="1:71" ht="16.5" customHeight="1">
      <c r="A42" s="2" t="s">
        <v>162</v>
      </c>
      <c r="AW42" s="11"/>
      <c r="BS42" s="60" t="s">
        <v>195</v>
      </c>
    </row>
    <row r="43" ht="16.5" customHeight="1">
      <c r="A43" s="7" t="s">
        <v>193</v>
      </c>
    </row>
  </sheetData>
  <sheetProtection/>
  <mergeCells count="198">
    <mergeCell ref="AE24:AM24"/>
    <mergeCell ref="AN24:AV24"/>
    <mergeCell ref="AW24:BJ24"/>
    <mergeCell ref="AE25:AM25"/>
    <mergeCell ref="AN25:AV25"/>
    <mergeCell ref="AW25:BJ25"/>
    <mergeCell ref="AN20:AV20"/>
    <mergeCell ref="AW20:BJ20"/>
    <mergeCell ref="V24:AD24"/>
    <mergeCell ref="V25:AD25"/>
    <mergeCell ref="AN22:AV22"/>
    <mergeCell ref="AW22:BJ22"/>
    <mergeCell ref="V23:AD23"/>
    <mergeCell ref="AE23:AM23"/>
    <mergeCell ref="AN23:AV23"/>
    <mergeCell ref="AW23:BJ23"/>
    <mergeCell ref="M23:U23"/>
    <mergeCell ref="M24:U24"/>
    <mergeCell ref="M25:U25"/>
    <mergeCell ref="V19:AD19"/>
    <mergeCell ref="AE19:AM19"/>
    <mergeCell ref="V21:AD21"/>
    <mergeCell ref="AE21:AM21"/>
    <mergeCell ref="V22:AD22"/>
    <mergeCell ref="AE22:AM22"/>
    <mergeCell ref="V20:AD20"/>
    <mergeCell ref="B20:L20"/>
    <mergeCell ref="B21:L21"/>
    <mergeCell ref="B22:L22"/>
    <mergeCell ref="B23:L23"/>
    <mergeCell ref="B24:L24"/>
    <mergeCell ref="B25:L25"/>
    <mergeCell ref="B18:L18"/>
    <mergeCell ref="M18:U18"/>
    <mergeCell ref="V18:AD18"/>
    <mergeCell ref="AE18:AM18"/>
    <mergeCell ref="AN18:AV18"/>
    <mergeCell ref="AW18:BJ18"/>
    <mergeCell ref="M19:U19"/>
    <mergeCell ref="M20:U20"/>
    <mergeCell ref="BK22:BS22"/>
    <mergeCell ref="BK20:BS20"/>
    <mergeCell ref="BK21:BS21"/>
    <mergeCell ref="M21:U21"/>
    <mergeCell ref="AN21:AV21"/>
    <mergeCell ref="M22:U22"/>
    <mergeCell ref="AN19:AV19"/>
    <mergeCell ref="AW19:BJ19"/>
    <mergeCell ref="BI37:BS37"/>
    <mergeCell ref="BI40:BS40"/>
    <mergeCell ref="BI38:BS38"/>
    <mergeCell ref="BK25:BS25"/>
    <mergeCell ref="BK23:BS23"/>
    <mergeCell ref="BK24:BS24"/>
    <mergeCell ref="BI41:BS41"/>
    <mergeCell ref="BI33:BS33"/>
    <mergeCell ref="BI34:BS34"/>
    <mergeCell ref="AS33:BH33"/>
    <mergeCell ref="AS34:BH34"/>
    <mergeCell ref="AS35:BH35"/>
    <mergeCell ref="AS36:BH36"/>
    <mergeCell ref="BI35:BS35"/>
    <mergeCell ref="BI36:BS36"/>
    <mergeCell ref="BI39:BS39"/>
    <mergeCell ref="AH40:AR40"/>
    <mergeCell ref="AH41:AR41"/>
    <mergeCell ref="AS37:BH37"/>
    <mergeCell ref="AS38:BH38"/>
    <mergeCell ref="AS39:BH39"/>
    <mergeCell ref="AS40:BH40"/>
    <mergeCell ref="AS41:BH41"/>
    <mergeCell ref="W39:AG39"/>
    <mergeCell ref="W40:AG40"/>
    <mergeCell ref="W41:AG41"/>
    <mergeCell ref="AH33:AR33"/>
    <mergeCell ref="AH34:AR34"/>
    <mergeCell ref="AH35:AR35"/>
    <mergeCell ref="AH36:AR36"/>
    <mergeCell ref="AH37:AR37"/>
    <mergeCell ref="AH38:AR38"/>
    <mergeCell ref="AH39:AR39"/>
    <mergeCell ref="L32:V32"/>
    <mergeCell ref="W32:AG32"/>
    <mergeCell ref="L40:V40"/>
    <mergeCell ref="L41:V41"/>
    <mergeCell ref="W33:AG33"/>
    <mergeCell ref="W34:AG34"/>
    <mergeCell ref="W35:AG35"/>
    <mergeCell ref="W36:AG36"/>
    <mergeCell ref="W37:AG37"/>
    <mergeCell ref="W38:AG38"/>
    <mergeCell ref="BM11:BS11"/>
    <mergeCell ref="BM12:BS12"/>
    <mergeCell ref="AT8:BE8"/>
    <mergeCell ref="BM9:BS9"/>
    <mergeCell ref="W31:AR31"/>
    <mergeCell ref="AS31:BS31"/>
    <mergeCell ref="AW21:BJ21"/>
    <mergeCell ref="BK19:BS19"/>
    <mergeCell ref="BK18:BS18"/>
    <mergeCell ref="AE20:AM20"/>
    <mergeCell ref="B39:K39"/>
    <mergeCell ref="A1:BS1"/>
    <mergeCell ref="L37:V37"/>
    <mergeCell ref="L33:V33"/>
    <mergeCell ref="L34:V34"/>
    <mergeCell ref="L35:V35"/>
    <mergeCell ref="BM6:BS6"/>
    <mergeCell ref="BM7:BS7"/>
    <mergeCell ref="BF6:BL6"/>
    <mergeCell ref="BF7:BL7"/>
    <mergeCell ref="R9:X9"/>
    <mergeCell ref="Y11:AE11"/>
    <mergeCell ref="L36:V36"/>
    <mergeCell ref="B31:V31"/>
    <mergeCell ref="B36:K36"/>
    <mergeCell ref="BF11:BL11"/>
    <mergeCell ref="R12:X12"/>
    <mergeCell ref="Y12:AE12"/>
    <mergeCell ref="AF12:AL12"/>
    <mergeCell ref="R11:X11"/>
    <mergeCell ref="AF10:AL10"/>
    <mergeCell ref="AF9:AL9"/>
    <mergeCell ref="A31:A32"/>
    <mergeCell ref="AM8:AS8"/>
    <mergeCell ref="AM9:AS9"/>
    <mergeCell ref="AM10:AS10"/>
    <mergeCell ref="AM11:AS11"/>
    <mergeCell ref="AM12:AS12"/>
    <mergeCell ref="A15:BS15"/>
    <mergeCell ref="Y9:AE9"/>
    <mergeCell ref="BF8:BL8"/>
    <mergeCell ref="BF9:BL9"/>
    <mergeCell ref="AT9:BE9"/>
    <mergeCell ref="AM6:AS6"/>
    <mergeCell ref="AM7:AS7"/>
    <mergeCell ref="AF6:AL6"/>
    <mergeCell ref="AF7:AL7"/>
    <mergeCell ref="A4:A5"/>
    <mergeCell ref="R6:X6"/>
    <mergeCell ref="R7:X7"/>
    <mergeCell ref="R8:X8"/>
    <mergeCell ref="K8:Q8"/>
    <mergeCell ref="K5:Q5"/>
    <mergeCell ref="R5:X5"/>
    <mergeCell ref="K6:Q6"/>
    <mergeCell ref="K4:BS4"/>
    <mergeCell ref="BM8:BS8"/>
    <mergeCell ref="B40:K40"/>
    <mergeCell ref="B41:K41"/>
    <mergeCell ref="B33:K33"/>
    <mergeCell ref="B34:K34"/>
    <mergeCell ref="B32:K32"/>
    <mergeCell ref="AH32:AR32"/>
    <mergeCell ref="L38:V38"/>
    <mergeCell ref="L39:V39"/>
    <mergeCell ref="B37:K37"/>
    <mergeCell ref="B38:K38"/>
    <mergeCell ref="K12:Q12"/>
    <mergeCell ref="K10:Q10"/>
    <mergeCell ref="K11:Q11"/>
    <mergeCell ref="B10:J10"/>
    <mergeCell ref="B35:K35"/>
    <mergeCell ref="B19:L19"/>
    <mergeCell ref="A28:BS28"/>
    <mergeCell ref="B12:J12"/>
    <mergeCell ref="AS32:BH32"/>
    <mergeCell ref="BI32:BS32"/>
    <mergeCell ref="B4:J4"/>
    <mergeCell ref="B11:J11"/>
    <mergeCell ref="Y10:AE10"/>
    <mergeCell ref="Y6:AE6"/>
    <mergeCell ref="B5:J5"/>
    <mergeCell ref="K9:Q9"/>
    <mergeCell ref="B6:J6"/>
    <mergeCell ref="B7:J7"/>
    <mergeCell ref="Y8:AE8"/>
    <mergeCell ref="R10:X10"/>
    <mergeCell ref="AT12:BE12"/>
    <mergeCell ref="BF12:BL12"/>
    <mergeCell ref="AF5:AL5"/>
    <mergeCell ref="AM5:AS5"/>
    <mergeCell ref="AT5:BE5"/>
    <mergeCell ref="Y5:AE5"/>
    <mergeCell ref="Y7:AE7"/>
    <mergeCell ref="AT7:BE7"/>
    <mergeCell ref="AF8:AL8"/>
    <mergeCell ref="AT10:BE10"/>
    <mergeCell ref="BM5:BS5"/>
    <mergeCell ref="BF5:BL5"/>
    <mergeCell ref="AT6:BE6"/>
    <mergeCell ref="B8:J8"/>
    <mergeCell ref="B9:J9"/>
    <mergeCell ref="AF11:AL11"/>
    <mergeCell ref="AT11:BE11"/>
    <mergeCell ref="K7:Q7"/>
    <mergeCell ref="BM10:BS10"/>
    <mergeCell ref="BF10:BL10"/>
  </mergeCells>
  <printOptions/>
  <pageMargins left="0.7086614173228347" right="0.6299212598425197" top="0.3937007874015748" bottom="0.5905511811023623" header="0.5118110236220472" footer="0"/>
  <pageSetup horizontalDpi="600" verticalDpi="600" orientation="portrait" paperSize="9" r:id="rId1"/>
  <headerFooter alignWithMargins="0">
    <oddFooter>&amp;C&amp;12-104-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A1" sqref="A1:Q1"/>
    </sheetView>
  </sheetViews>
  <sheetFormatPr defaultColWidth="9.00390625" defaultRowHeight="13.5"/>
  <cols>
    <col min="1" max="1" width="7.125" style="74" customWidth="1"/>
    <col min="2" max="2" width="0.5" style="74" customWidth="1"/>
    <col min="3" max="3" width="7.00390625" style="28" customWidth="1"/>
    <col min="4" max="4" width="7.50390625" style="28" customWidth="1"/>
    <col min="5" max="5" width="2.125" style="28" customWidth="1"/>
    <col min="6" max="6" width="7.00390625" style="28" customWidth="1"/>
    <col min="7" max="7" width="6.25390625" style="28" customWidth="1"/>
    <col min="8" max="8" width="4.25390625" style="28" customWidth="1"/>
    <col min="9" max="9" width="7.00390625" style="28" customWidth="1"/>
    <col min="10" max="10" width="4.125" style="28" customWidth="1"/>
    <col min="11" max="11" width="6.375" style="28" customWidth="1"/>
    <col min="12" max="12" width="7.00390625" style="28" customWidth="1"/>
    <col min="13" max="13" width="2.00390625" style="28" customWidth="1"/>
    <col min="14" max="14" width="8.50390625" style="28" customWidth="1"/>
    <col min="15" max="16" width="3.50390625" style="28" customWidth="1"/>
    <col min="17" max="17" width="8.50390625" style="28" customWidth="1"/>
    <col min="18" max="18" width="2.00390625" style="28" customWidth="1"/>
    <col min="19" max="16384" width="9.00390625" style="28" customWidth="1"/>
  </cols>
  <sheetData>
    <row r="1" spans="1:17" ht="24">
      <c r="A1" s="172" t="s">
        <v>157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8" ht="9" customHeight="1">
      <c r="A2" s="28"/>
      <c r="B2" s="28"/>
      <c r="R2" s="11"/>
    </row>
    <row r="3" spans="1:18" ht="16.5" customHeight="1">
      <c r="A3" s="27"/>
      <c r="B3" s="27"/>
      <c r="C3" s="27"/>
      <c r="D3" s="27"/>
      <c r="E3" s="27"/>
      <c r="O3" s="79"/>
      <c r="P3" s="79"/>
      <c r="Q3" s="11" t="s">
        <v>45</v>
      </c>
      <c r="R3" s="11"/>
    </row>
    <row r="4" spans="1:18" ht="17.25" customHeight="1">
      <c r="A4" s="328" t="s">
        <v>166</v>
      </c>
      <c r="B4" s="329"/>
      <c r="C4" s="149" t="s">
        <v>57</v>
      </c>
      <c r="D4" s="153"/>
      <c r="E4" s="342" t="s">
        <v>70</v>
      </c>
      <c r="F4" s="343"/>
      <c r="G4" s="344"/>
      <c r="H4" s="342" t="s">
        <v>71</v>
      </c>
      <c r="I4" s="343"/>
      <c r="J4" s="344"/>
      <c r="K4" s="205" t="s">
        <v>72</v>
      </c>
      <c r="L4" s="349"/>
      <c r="M4" s="350"/>
      <c r="N4" s="152" t="s">
        <v>154</v>
      </c>
      <c r="O4" s="153"/>
      <c r="P4" s="152" t="s">
        <v>73</v>
      </c>
      <c r="Q4" s="149"/>
      <c r="R4" s="11"/>
    </row>
    <row r="5" spans="1:18" ht="17.25" customHeight="1">
      <c r="A5" s="330"/>
      <c r="B5" s="331"/>
      <c r="C5" s="180"/>
      <c r="D5" s="155"/>
      <c r="E5" s="345"/>
      <c r="F5" s="346"/>
      <c r="G5" s="347"/>
      <c r="H5" s="345"/>
      <c r="I5" s="346"/>
      <c r="J5" s="347"/>
      <c r="K5" s="351"/>
      <c r="L5" s="352"/>
      <c r="M5" s="353"/>
      <c r="N5" s="154"/>
      <c r="O5" s="155"/>
      <c r="P5" s="154"/>
      <c r="Q5" s="180"/>
      <c r="R5" s="11"/>
    </row>
    <row r="6" spans="1:18" ht="17.25" customHeight="1">
      <c r="A6" s="31" t="s">
        <v>94</v>
      </c>
      <c r="B6" s="80"/>
      <c r="C6" s="332">
        <f aca="true" t="shared" si="0" ref="C6:C14">SUM(E6:M6)</f>
        <v>14537</v>
      </c>
      <c r="D6" s="333"/>
      <c r="E6" s="186">
        <v>9763</v>
      </c>
      <c r="F6" s="333"/>
      <c r="G6" s="333"/>
      <c r="H6" s="186">
        <v>4774</v>
      </c>
      <c r="I6" s="333"/>
      <c r="J6" s="186"/>
      <c r="K6" s="186" t="s">
        <v>133</v>
      </c>
      <c r="L6" s="186"/>
      <c r="M6" s="186"/>
      <c r="N6" s="340">
        <v>83.8</v>
      </c>
      <c r="O6" s="341"/>
      <c r="P6" s="341">
        <v>9.1</v>
      </c>
      <c r="Q6" s="341"/>
      <c r="R6" s="11"/>
    </row>
    <row r="7" spans="1:18" s="29" customFormat="1" ht="17.25" customHeight="1">
      <c r="A7" s="31" t="s">
        <v>132</v>
      </c>
      <c r="B7" s="81"/>
      <c r="C7" s="297">
        <f t="shared" si="0"/>
        <v>23261</v>
      </c>
      <c r="D7" s="298"/>
      <c r="E7" s="156">
        <v>12426</v>
      </c>
      <c r="F7" s="156"/>
      <c r="G7" s="156"/>
      <c r="H7" s="156">
        <v>126</v>
      </c>
      <c r="I7" s="156"/>
      <c r="J7" s="156"/>
      <c r="K7" s="156">
        <v>10709</v>
      </c>
      <c r="L7" s="156"/>
      <c r="M7" s="156"/>
      <c r="N7" s="334">
        <v>79.4</v>
      </c>
      <c r="O7" s="334"/>
      <c r="P7" s="355">
        <v>14.7</v>
      </c>
      <c r="Q7" s="355"/>
      <c r="R7" s="11"/>
    </row>
    <row r="8" spans="1:18" s="29" customFormat="1" ht="17.25" customHeight="1">
      <c r="A8" s="31">
        <v>12</v>
      </c>
      <c r="B8" s="81"/>
      <c r="C8" s="297">
        <f t="shared" si="0"/>
        <v>25092</v>
      </c>
      <c r="D8" s="298"/>
      <c r="E8" s="156">
        <v>14682</v>
      </c>
      <c r="F8" s="156"/>
      <c r="G8" s="156"/>
      <c r="H8" s="156">
        <v>91</v>
      </c>
      <c r="I8" s="156"/>
      <c r="J8" s="156"/>
      <c r="K8" s="156">
        <v>10319</v>
      </c>
      <c r="L8" s="156"/>
      <c r="M8" s="156"/>
      <c r="N8" s="334">
        <v>67.6</v>
      </c>
      <c r="O8" s="334"/>
      <c r="P8" s="355">
        <v>17.9</v>
      </c>
      <c r="Q8" s="355"/>
      <c r="R8" s="11"/>
    </row>
    <row r="9" spans="1:18" s="29" customFormat="1" ht="17.25" customHeight="1">
      <c r="A9" s="31">
        <v>17</v>
      </c>
      <c r="B9" s="81"/>
      <c r="C9" s="297">
        <f t="shared" si="0"/>
        <v>31313</v>
      </c>
      <c r="D9" s="298"/>
      <c r="E9" s="156">
        <v>19553</v>
      </c>
      <c r="F9" s="156"/>
      <c r="G9" s="156"/>
      <c r="H9" s="156">
        <v>179</v>
      </c>
      <c r="I9" s="156"/>
      <c r="J9" s="156"/>
      <c r="K9" s="156">
        <v>11581</v>
      </c>
      <c r="L9" s="156"/>
      <c r="M9" s="156"/>
      <c r="N9" s="334" t="s">
        <v>133</v>
      </c>
      <c r="O9" s="334"/>
      <c r="P9" s="355">
        <v>22.5</v>
      </c>
      <c r="Q9" s="355"/>
      <c r="R9" s="11"/>
    </row>
    <row r="10" spans="1:18" s="29" customFormat="1" ht="17.25" customHeight="1">
      <c r="A10" s="31">
        <v>18</v>
      </c>
      <c r="B10" s="81"/>
      <c r="C10" s="297">
        <f t="shared" si="0"/>
        <v>32069</v>
      </c>
      <c r="D10" s="298"/>
      <c r="E10" s="156">
        <v>20067</v>
      </c>
      <c r="F10" s="156"/>
      <c r="G10" s="156"/>
      <c r="H10" s="156">
        <v>216</v>
      </c>
      <c r="I10" s="156"/>
      <c r="J10" s="156"/>
      <c r="K10" s="156">
        <v>11786</v>
      </c>
      <c r="L10" s="156"/>
      <c r="M10" s="156"/>
      <c r="N10" s="334" t="s">
        <v>133</v>
      </c>
      <c r="O10" s="334"/>
      <c r="P10" s="355">
        <v>21</v>
      </c>
      <c r="Q10" s="355"/>
      <c r="R10" s="11"/>
    </row>
    <row r="11" spans="1:18" s="29" customFormat="1" ht="17.25" customHeight="1">
      <c r="A11" s="31">
        <v>19</v>
      </c>
      <c r="B11" s="81"/>
      <c r="C11" s="297">
        <f t="shared" si="0"/>
        <v>32069</v>
      </c>
      <c r="D11" s="298"/>
      <c r="E11" s="156">
        <v>20067</v>
      </c>
      <c r="F11" s="156"/>
      <c r="G11" s="156"/>
      <c r="H11" s="156">
        <v>216</v>
      </c>
      <c r="I11" s="156"/>
      <c r="J11" s="156"/>
      <c r="K11" s="156">
        <v>11786</v>
      </c>
      <c r="L11" s="156"/>
      <c r="M11" s="156"/>
      <c r="N11" s="334" t="s">
        <v>133</v>
      </c>
      <c r="O11" s="334"/>
      <c r="P11" s="355">
        <v>21</v>
      </c>
      <c r="Q11" s="355"/>
      <c r="R11" s="11"/>
    </row>
    <row r="12" spans="1:18" s="29" customFormat="1" ht="17.25" customHeight="1">
      <c r="A12" s="31">
        <v>20</v>
      </c>
      <c r="B12" s="81"/>
      <c r="C12" s="297">
        <f t="shared" si="0"/>
        <v>31342</v>
      </c>
      <c r="D12" s="298"/>
      <c r="E12" s="156">
        <v>19329</v>
      </c>
      <c r="F12" s="156"/>
      <c r="G12" s="156"/>
      <c r="H12" s="156">
        <v>291</v>
      </c>
      <c r="I12" s="156"/>
      <c r="J12" s="156"/>
      <c r="K12" s="156">
        <v>11722</v>
      </c>
      <c r="L12" s="156"/>
      <c r="M12" s="156"/>
      <c r="N12" s="334" t="s">
        <v>133</v>
      </c>
      <c r="O12" s="334"/>
      <c r="P12" s="355">
        <v>20.4</v>
      </c>
      <c r="Q12" s="355"/>
      <c r="R12" s="11"/>
    </row>
    <row r="13" spans="1:18" s="29" customFormat="1" ht="17.25" customHeight="1">
      <c r="A13" s="31">
        <v>21</v>
      </c>
      <c r="B13" s="81"/>
      <c r="C13" s="297">
        <f t="shared" si="0"/>
        <v>31234</v>
      </c>
      <c r="D13" s="298"/>
      <c r="E13" s="156">
        <v>19417</v>
      </c>
      <c r="F13" s="156"/>
      <c r="G13" s="156"/>
      <c r="H13" s="156">
        <v>298</v>
      </c>
      <c r="I13" s="156"/>
      <c r="J13" s="156"/>
      <c r="K13" s="156">
        <v>11519</v>
      </c>
      <c r="L13" s="156"/>
      <c r="M13" s="156"/>
      <c r="N13" s="334" t="s">
        <v>133</v>
      </c>
      <c r="O13" s="334"/>
      <c r="P13" s="355">
        <v>22.2</v>
      </c>
      <c r="Q13" s="355"/>
      <c r="R13" s="11"/>
    </row>
    <row r="14" spans="1:18" s="29" customFormat="1" ht="17.25" customHeight="1">
      <c r="A14" s="128">
        <v>22</v>
      </c>
      <c r="B14" s="82"/>
      <c r="C14" s="302">
        <f t="shared" si="0"/>
        <v>31306</v>
      </c>
      <c r="D14" s="303"/>
      <c r="E14" s="189">
        <v>19707</v>
      </c>
      <c r="F14" s="189"/>
      <c r="G14" s="189"/>
      <c r="H14" s="189">
        <v>306</v>
      </c>
      <c r="I14" s="189"/>
      <c r="J14" s="189"/>
      <c r="K14" s="189">
        <v>11293</v>
      </c>
      <c r="L14" s="189"/>
      <c r="M14" s="189"/>
      <c r="N14" s="339" t="s">
        <v>133</v>
      </c>
      <c r="O14" s="339"/>
      <c r="P14" s="356">
        <v>24.8</v>
      </c>
      <c r="Q14" s="356"/>
      <c r="R14" s="11"/>
    </row>
    <row r="15" spans="1:18" ht="16.5" customHeight="1">
      <c r="A15" s="2" t="s">
        <v>160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O15" s="11"/>
      <c r="P15" s="11"/>
      <c r="Q15" s="60" t="s">
        <v>159</v>
      </c>
      <c r="R15" s="11"/>
    </row>
    <row r="16" spans="1:18" ht="16.5" customHeight="1">
      <c r="A16" s="2" t="s">
        <v>161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O16" s="11"/>
      <c r="P16" s="11"/>
      <c r="Q16" s="11"/>
      <c r="R16" s="11"/>
    </row>
    <row r="17" spans="1:18" ht="16.5" customHeight="1">
      <c r="A17" s="2" t="s">
        <v>193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O17" s="11"/>
      <c r="P17" s="11"/>
      <c r="Q17" s="11"/>
      <c r="R17" s="11"/>
    </row>
    <row r="18" spans="1:18" ht="39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O18" s="11"/>
      <c r="P18" s="11"/>
      <c r="Q18" s="11"/>
      <c r="R18" s="11"/>
    </row>
    <row r="19" spans="1:18" ht="24">
      <c r="A19" s="335" t="s">
        <v>158</v>
      </c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</row>
    <row r="20" ht="9" customHeight="1"/>
    <row r="21" spans="1:3" ht="16.5" customHeight="1">
      <c r="A21" s="78" t="s">
        <v>200</v>
      </c>
      <c r="B21" s="38"/>
      <c r="C21" s="27"/>
    </row>
    <row r="22" spans="1:18" ht="17.25" customHeight="1">
      <c r="A22" s="328" t="s">
        <v>166</v>
      </c>
      <c r="B22" s="329"/>
      <c r="C22" s="238" t="s">
        <v>74</v>
      </c>
      <c r="D22" s="252"/>
      <c r="E22" s="336"/>
      <c r="F22" s="238" t="s">
        <v>75</v>
      </c>
      <c r="G22" s="252"/>
      <c r="H22" s="336"/>
      <c r="I22" s="238" t="s">
        <v>76</v>
      </c>
      <c r="J22" s="252"/>
      <c r="K22" s="336"/>
      <c r="L22" s="225" t="s">
        <v>77</v>
      </c>
      <c r="M22" s="225"/>
      <c r="N22" s="225"/>
      <c r="O22" s="238" t="s">
        <v>78</v>
      </c>
      <c r="P22" s="252"/>
      <c r="Q22" s="252"/>
      <c r="R22" s="252"/>
    </row>
    <row r="23" spans="1:18" ht="17.25" customHeight="1">
      <c r="A23" s="330"/>
      <c r="B23" s="331"/>
      <c r="C23" s="76" t="s">
        <v>79</v>
      </c>
      <c r="D23" s="337" t="s">
        <v>80</v>
      </c>
      <c r="E23" s="338"/>
      <c r="F23" s="77" t="s">
        <v>79</v>
      </c>
      <c r="G23" s="337" t="s">
        <v>80</v>
      </c>
      <c r="H23" s="338"/>
      <c r="I23" s="77" t="s">
        <v>79</v>
      </c>
      <c r="J23" s="337" t="s">
        <v>80</v>
      </c>
      <c r="K23" s="338"/>
      <c r="L23" s="77" t="s">
        <v>79</v>
      </c>
      <c r="M23" s="337" t="s">
        <v>80</v>
      </c>
      <c r="N23" s="338"/>
      <c r="O23" s="161" t="s">
        <v>79</v>
      </c>
      <c r="P23" s="163"/>
      <c r="Q23" s="337" t="s">
        <v>80</v>
      </c>
      <c r="R23" s="354"/>
    </row>
    <row r="24" spans="1:18" ht="17.25" customHeight="1">
      <c r="A24" s="24" t="s">
        <v>94</v>
      </c>
      <c r="B24" s="57"/>
      <c r="C24" s="25" t="s">
        <v>133</v>
      </c>
      <c r="D24" s="186" t="s">
        <v>133</v>
      </c>
      <c r="E24" s="186"/>
      <c r="F24" s="26">
        <v>4211</v>
      </c>
      <c r="G24" s="186">
        <v>1362402</v>
      </c>
      <c r="H24" s="186"/>
      <c r="I24" s="26">
        <v>585</v>
      </c>
      <c r="J24" s="186">
        <v>87467</v>
      </c>
      <c r="K24" s="186"/>
      <c r="L24" s="26" t="s">
        <v>133</v>
      </c>
      <c r="M24" s="186" t="s">
        <v>133</v>
      </c>
      <c r="N24" s="186"/>
      <c r="O24" s="186">
        <v>125</v>
      </c>
      <c r="P24" s="186"/>
      <c r="Q24" s="313">
        <v>86492</v>
      </c>
      <c r="R24" s="313"/>
    </row>
    <row r="25" spans="1:18" s="29" customFormat="1" ht="17.25" customHeight="1">
      <c r="A25" s="24" t="s">
        <v>132</v>
      </c>
      <c r="B25" s="36"/>
      <c r="C25" s="25">
        <v>3140</v>
      </c>
      <c r="D25" s="315">
        <v>1853268</v>
      </c>
      <c r="E25" s="315"/>
      <c r="F25" s="25">
        <v>3387</v>
      </c>
      <c r="G25" s="156">
        <v>1471351</v>
      </c>
      <c r="H25" s="156"/>
      <c r="I25" s="25">
        <v>815</v>
      </c>
      <c r="J25" s="156">
        <v>171556</v>
      </c>
      <c r="K25" s="156"/>
      <c r="L25" s="25">
        <v>119</v>
      </c>
      <c r="M25" s="156">
        <v>108323</v>
      </c>
      <c r="N25" s="156"/>
      <c r="O25" s="156">
        <v>76</v>
      </c>
      <c r="P25" s="156"/>
      <c r="Q25" s="313">
        <v>69813</v>
      </c>
      <c r="R25" s="313"/>
    </row>
    <row r="26" spans="1:18" s="29" customFormat="1" ht="17.25" customHeight="1">
      <c r="A26" s="31">
        <v>12</v>
      </c>
      <c r="B26" s="36"/>
      <c r="C26" s="25">
        <v>6243</v>
      </c>
      <c r="D26" s="315">
        <v>4028528</v>
      </c>
      <c r="E26" s="315"/>
      <c r="F26" s="25">
        <v>2610</v>
      </c>
      <c r="G26" s="156">
        <v>1173692</v>
      </c>
      <c r="H26" s="156"/>
      <c r="I26" s="25">
        <v>748</v>
      </c>
      <c r="J26" s="156">
        <v>159235</v>
      </c>
      <c r="K26" s="156"/>
      <c r="L26" s="25">
        <v>205</v>
      </c>
      <c r="M26" s="156">
        <v>185097</v>
      </c>
      <c r="N26" s="156"/>
      <c r="O26" s="156">
        <v>59</v>
      </c>
      <c r="P26" s="156"/>
      <c r="Q26" s="313">
        <v>54687</v>
      </c>
      <c r="R26" s="313"/>
    </row>
    <row r="27" spans="1:18" s="29" customFormat="1" ht="17.25" customHeight="1">
      <c r="A27" s="31">
        <v>17</v>
      </c>
      <c r="B27" s="36"/>
      <c r="C27" s="25">
        <v>13442</v>
      </c>
      <c r="D27" s="315">
        <v>8643470</v>
      </c>
      <c r="E27" s="315"/>
      <c r="F27" s="25">
        <v>2872</v>
      </c>
      <c r="G27" s="156">
        <v>1267339</v>
      </c>
      <c r="H27" s="156"/>
      <c r="I27" s="25">
        <v>794</v>
      </c>
      <c r="J27" s="156">
        <v>168545</v>
      </c>
      <c r="K27" s="156"/>
      <c r="L27" s="25">
        <v>434</v>
      </c>
      <c r="M27" s="156">
        <v>373938</v>
      </c>
      <c r="N27" s="156"/>
      <c r="O27" s="156">
        <v>76</v>
      </c>
      <c r="P27" s="156"/>
      <c r="Q27" s="313">
        <v>68523</v>
      </c>
      <c r="R27" s="313"/>
    </row>
    <row r="28" spans="1:18" s="29" customFormat="1" ht="17.25" customHeight="1">
      <c r="A28" s="31">
        <v>18</v>
      </c>
      <c r="B28" s="36"/>
      <c r="C28" s="25">
        <v>14421</v>
      </c>
      <c r="D28" s="315">
        <v>9281223</v>
      </c>
      <c r="E28" s="315"/>
      <c r="F28" s="25">
        <v>2872</v>
      </c>
      <c r="G28" s="156">
        <v>1267341</v>
      </c>
      <c r="H28" s="156"/>
      <c r="I28" s="25">
        <v>752</v>
      </c>
      <c r="J28" s="156">
        <v>160363</v>
      </c>
      <c r="K28" s="156"/>
      <c r="L28" s="25">
        <v>456</v>
      </c>
      <c r="M28" s="156">
        <v>394312</v>
      </c>
      <c r="N28" s="156"/>
      <c r="O28" s="156">
        <v>72</v>
      </c>
      <c r="P28" s="156"/>
      <c r="Q28" s="313">
        <v>64159</v>
      </c>
      <c r="R28" s="313"/>
    </row>
    <row r="29" spans="1:18" s="29" customFormat="1" ht="17.25" customHeight="1">
      <c r="A29" s="31">
        <v>19</v>
      </c>
      <c r="B29" s="36"/>
      <c r="C29" s="25">
        <v>15493</v>
      </c>
      <c r="D29" s="315">
        <v>9707043</v>
      </c>
      <c r="E29" s="315"/>
      <c r="F29" s="25">
        <v>2423</v>
      </c>
      <c r="G29" s="156">
        <v>1077623</v>
      </c>
      <c r="H29" s="156"/>
      <c r="I29" s="25">
        <v>719</v>
      </c>
      <c r="J29" s="156">
        <v>153715</v>
      </c>
      <c r="K29" s="156"/>
      <c r="L29" s="25">
        <v>492</v>
      </c>
      <c r="M29" s="156">
        <v>426344</v>
      </c>
      <c r="N29" s="156"/>
      <c r="O29" s="156">
        <v>65</v>
      </c>
      <c r="P29" s="156"/>
      <c r="Q29" s="313">
        <v>57823</v>
      </c>
      <c r="R29" s="313"/>
    </row>
    <row r="30" spans="1:18" s="29" customFormat="1" ht="17.25" customHeight="1">
      <c r="A30" s="31">
        <v>20</v>
      </c>
      <c r="B30" s="36"/>
      <c r="C30" s="25">
        <v>16683</v>
      </c>
      <c r="D30" s="315">
        <v>10832117</v>
      </c>
      <c r="E30" s="315"/>
      <c r="F30" s="25">
        <v>2213</v>
      </c>
      <c r="G30" s="156">
        <v>987688</v>
      </c>
      <c r="H30" s="156"/>
      <c r="I30" s="25">
        <v>690</v>
      </c>
      <c r="J30" s="156">
        <v>147368</v>
      </c>
      <c r="K30" s="156"/>
      <c r="L30" s="25">
        <v>529</v>
      </c>
      <c r="M30" s="156">
        <v>462452</v>
      </c>
      <c r="N30" s="156"/>
      <c r="O30" s="156">
        <v>62</v>
      </c>
      <c r="P30" s="156"/>
      <c r="Q30" s="313">
        <v>55050</v>
      </c>
      <c r="R30" s="313"/>
    </row>
    <row r="31" spans="1:18" s="29" customFormat="1" ht="17.25" customHeight="1">
      <c r="A31" s="31">
        <v>21</v>
      </c>
      <c r="B31" s="36"/>
      <c r="C31" s="25">
        <v>17734</v>
      </c>
      <c r="D31" s="315">
        <v>11570439</v>
      </c>
      <c r="E31" s="315"/>
      <c r="F31" s="25">
        <v>2007</v>
      </c>
      <c r="G31" s="156">
        <v>899283</v>
      </c>
      <c r="H31" s="156"/>
      <c r="I31" s="25">
        <v>665</v>
      </c>
      <c r="J31" s="156">
        <v>143115</v>
      </c>
      <c r="K31" s="156"/>
      <c r="L31" s="25">
        <v>566</v>
      </c>
      <c r="M31" s="156">
        <v>495818</v>
      </c>
      <c r="N31" s="156"/>
      <c r="O31" s="156">
        <v>59</v>
      </c>
      <c r="P31" s="156"/>
      <c r="Q31" s="313">
        <v>52079</v>
      </c>
      <c r="R31" s="313"/>
    </row>
    <row r="32" spans="1:18" s="29" customFormat="1" ht="17.25" customHeight="1">
      <c r="A32" s="128">
        <v>22</v>
      </c>
      <c r="B32" s="23"/>
      <c r="C32" s="39">
        <v>18548</v>
      </c>
      <c r="D32" s="348">
        <v>12137836</v>
      </c>
      <c r="E32" s="348"/>
      <c r="F32" s="39">
        <v>1838</v>
      </c>
      <c r="G32" s="189">
        <v>825242</v>
      </c>
      <c r="H32" s="189"/>
      <c r="I32" s="39">
        <v>612</v>
      </c>
      <c r="J32" s="189">
        <v>132750</v>
      </c>
      <c r="K32" s="189"/>
      <c r="L32" s="39">
        <v>590</v>
      </c>
      <c r="M32" s="189">
        <v>513190</v>
      </c>
      <c r="N32" s="189"/>
      <c r="O32" s="189">
        <v>61</v>
      </c>
      <c r="P32" s="189"/>
      <c r="Q32" s="189">
        <v>54060</v>
      </c>
      <c r="R32" s="189"/>
    </row>
    <row r="33" ht="16.5" customHeight="1"/>
    <row r="34" spans="1:18" ht="17.25" customHeight="1">
      <c r="A34" s="328" t="s">
        <v>166</v>
      </c>
      <c r="B34" s="329"/>
      <c r="C34" s="238" t="s">
        <v>122</v>
      </c>
      <c r="D34" s="252"/>
      <c r="E34" s="336"/>
      <c r="F34" s="238" t="s">
        <v>81</v>
      </c>
      <c r="G34" s="252"/>
      <c r="H34" s="336"/>
      <c r="I34" s="238" t="s">
        <v>82</v>
      </c>
      <c r="J34" s="252"/>
      <c r="K34" s="336"/>
      <c r="L34" s="225" t="s">
        <v>83</v>
      </c>
      <c r="M34" s="225"/>
      <c r="N34" s="225"/>
      <c r="O34" s="238" t="s">
        <v>84</v>
      </c>
      <c r="P34" s="252"/>
      <c r="Q34" s="252"/>
      <c r="R34" s="252"/>
    </row>
    <row r="35" spans="1:18" ht="17.25" customHeight="1">
      <c r="A35" s="330"/>
      <c r="B35" s="331"/>
      <c r="C35" s="76" t="s">
        <v>79</v>
      </c>
      <c r="D35" s="337" t="s">
        <v>80</v>
      </c>
      <c r="E35" s="338"/>
      <c r="F35" s="77" t="s">
        <v>79</v>
      </c>
      <c r="G35" s="337" t="s">
        <v>80</v>
      </c>
      <c r="H35" s="338"/>
      <c r="I35" s="77" t="s">
        <v>79</v>
      </c>
      <c r="J35" s="337" t="s">
        <v>80</v>
      </c>
      <c r="K35" s="338"/>
      <c r="L35" s="77" t="s">
        <v>79</v>
      </c>
      <c r="M35" s="337" t="s">
        <v>80</v>
      </c>
      <c r="N35" s="338"/>
      <c r="O35" s="161" t="s">
        <v>79</v>
      </c>
      <c r="P35" s="163"/>
      <c r="Q35" s="337" t="s">
        <v>80</v>
      </c>
      <c r="R35" s="354"/>
    </row>
    <row r="36" spans="1:18" ht="17.25" customHeight="1">
      <c r="A36" s="24" t="s">
        <v>94</v>
      </c>
      <c r="B36" s="57"/>
      <c r="C36" s="25" t="s">
        <v>133</v>
      </c>
      <c r="D36" s="186" t="s">
        <v>133</v>
      </c>
      <c r="E36" s="186"/>
      <c r="F36" s="26">
        <v>85</v>
      </c>
      <c r="G36" s="186">
        <v>61863</v>
      </c>
      <c r="H36" s="186"/>
      <c r="I36" s="26">
        <v>3</v>
      </c>
      <c r="J36" s="186">
        <v>1780</v>
      </c>
      <c r="K36" s="186"/>
      <c r="L36" s="26">
        <v>20</v>
      </c>
      <c r="M36" s="186">
        <v>4039</v>
      </c>
      <c r="N36" s="186"/>
      <c r="O36" s="186">
        <v>21</v>
      </c>
      <c r="P36" s="186"/>
      <c r="Q36" s="313">
        <v>545</v>
      </c>
      <c r="R36" s="313"/>
    </row>
    <row r="37" spans="1:18" ht="17.25" customHeight="1">
      <c r="A37" s="24" t="s">
        <v>132</v>
      </c>
      <c r="B37" s="36"/>
      <c r="C37" s="25">
        <v>140</v>
      </c>
      <c r="D37" s="315">
        <v>106791</v>
      </c>
      <c r="E37" s="315"/>
      <c r="F37" s="25">
        <v>12</v>
      </c>
      <c r="G37" s="156">
        <v>11083</v>
      </c>
      <c r="H37" s="156"/>
      <c r="I37" s="25" t="s">
        <v>133</v>
      </c>
      <c r="J37" s="156" t="s">
        <v>133</v>
      </c>
      <c r="K37" s="156"/>
      <c r="L37" s="25">
        <v>21</v>
      </c>
      <c r="M37" s="156">
        <v>11501</v>
      </c>
      <c r="N37" s="156"/>
      <c r="O37" s="156">
        <v>17</v>
      </c>
      <c r="P37" s="156"/>
      <c r="Q37" s="313">
        <v>2523</v>
      </c>
      <c r="R37" s="313"/>
    </row>
    <row r="38" spans="1:18" ht="17.25" customHeight="1">
      <c r="A38" s="31">
        <v>12</v>
      </c>
      <c r="B38" s="36"/>
      <c r="C38" s="25">
        <v>218</v>
      </c>
      <c r="D38" s="315">
        <v>168362</v>
      </c>
      <c r="E38" s="315"/>
      <c r="F38" s="25">
        <v>3</v>
      </c>
      <c r="G38" s="156">
        <v>2644</v>
      </c>
      <c r="H38" s="156"/>
      <c r="I38" s="25" t="s">
        <v>133</v>
      </c>
      <c r="J38" s="156" t="s">
        <v>133</v>
      </c>
      <c r="K38" s="156"/>
      <c r="L38" s="25">
        <v>24</v>
      </c>
      <c r="M38" s="156">
        <v>12556</v>
      </c>
      <c r="N38" s="156"/>
      <c r="O38" s="156">
        <v>31</v>
      </c>
      <c r="P38" s="156"/>
      <c r="Q38" s="313">
        <v>4912</v>
      </c>
      <c r="R38" s="313"/>
    </row>
    <row r="39" spans="1:18" s="29" customFormat="1" ht="17.25" customHeight="1">
      <c r="A39" s="31">
        <v>17</v>
      </c>
      <c r="B39" s="36"/>
      <c r="C39" s="25">
        <v>245</v>
      </c>
      <c r="D39" s="315">
        <v>196522</v>
      </c>
      <c r="E39" s="315"/>
      <c r="F39" s="25" t="s">
        <v>133</v>
      </c>
      <c r="G39" s="156" t="s">
        <v>133</v>
      </c>
      <c r="H39" s="156"/>
      <c r="I39" s="25" t="s">
        <v>133</v>
      </c>
      <c r="J39" s="156" t="s">
        <v>133</v>
      </c>
      <c r="K39" s="156"/>
      <c r="L39" s="25">
        <v>34</v>
      </c>
      <c r="M39" s="156">
        <v>15615</v>
      </c>
      <c r="N39" s="156"/>
      <c r="O39" s="156">
        <v>22</v>
      </c>
      <c r="P39" s="156"/>
      <c r="Q39" s="313">
        <v>3073</v>
      </c>
      <c r="R39" s="313"/>
    </row>
    <row r="40" spans="1:18" s="29" customFormat="1" ht="17.25" customHeight="1">
      <c r="A40" s="31">
        <v>18</v>
      </c>
      <c r="B40" s="36"/>
      <c r="C40" s="25">
        <v>244</v>
      </c>
      <c r="D40" s="315">
        <v>198204</v>
      </c>
      <c r="E40" s="315"/>
      <c r="F40" s="25" t="s">
        <v>133</v>
      </c>
      <c r="G40" s="156" t="s">
        <v>133</v>
      </c>
      <c r="H40" s="156"/>
      <c r="I40" s="25" t="s">
        <v>133</v>
      </c>
      <c r="J40" s="156" t="s">
        <v>133</v>
      </c>
      <c r="K40" s="156"/>
      <c r="L40" s="25">
        <v>31</v>
      </c>
      <c r="M40" s="156">
        <v>13930</v>
      </c>
      <c r="N40" s="156"/>
      <c r="O40" s="156">
        <v>29</v>
      </c>
      <c r="P40" s="156"/>
      <c r="Q40" s="313">
        <v>4064</v>
      </c>
      <c r="R40" s="313"/>
    </row>
    <row r="41" spans="1:18" s="29" customFormat="1" ht="17.25" customHeight="1">
      <c r="A41" s="31">
        <v>19</v>
      </c>
      <c r="B41" s="36"/>
      <c r="C41" s="25">
        <v>226</v>
      </c>
      <c r="D41" s="315">
        <v>185769</v>
      </c>
      <c r="E41" s="315"/>
      <c r="F41" s="25" t="s">
        <v>133</v>
      </c>
      <c r="G41" s="156" t="s">
        <v>133</v>
      </c>
      <c r="H41" s="156"/>
      <c r="I41" s="25" t="s">
        <v>133</v>
      </c>
      <c r="J41" s="156" t="s">
        <v>133</v>
      </c>
      <c r="K41" s="156"/>
      <c r="L41" s="25">
        <v>33</v>
      </c>
      <c r="M41" s="156">
        <v>15028</v>
      </c>
      <c r="N41" s="156"/>
      <c r="O41" s="156">
        <v>33</v>
      </c>
      <c r="P41" s="156"/>
      <c r="Q41" s="313">
        <v>4619</v>
      </c>
      <c r="R41" s="313"/>
    </row>
    <row r="42" spans="1:18" s="29" customFormat="1" ht="17.25" customHeight="1">
      <c r="A42" s="31">
        <v>20</v>
      </c>
      <c r="B42" s="36"/>
      <c r="C42" s="25">
        <v>216</v>
      </c>
      <c r="D42" s="315">
        <v>177967</v>
      </c>
      <c r="E42" s="315"/>
      <c r="F42" s="25" t="s">
        <v>133</v>
      </c>
      <c r="G42" s="156" t="s">
        <v>133</v>
      </c>
      <c r="H42" s="156"/>
      <c r="I42" s="25" t="s">
        <v>133</v>
      </c>
      <c r="J42" s="156" t="s">
        <v>133</v>
      </c>
      <c r="K42" s="156"/>
      <c r="L42" s="25">
        <v>24</v>
      </c>
      <c r="M42" s="156">
        <v>10810</v>
      </c>
      <c r="N42" s="156"/>
      <c r="O42" s="156">
        <v>20</v>
      </c>
      <c r="P42" s="156"/>
      <c r="Q42" s="313">
        <v>2714</v>
      </c>
      <c r="R42" s="313"/>
    </row>
    <row r="43" spans="1:18" s="29" customFormat="1" ht="17.25" customHeight="1">
      <c r="A43" s="31">
        <v>21</v>
      </c>
      <c r="B43" s="36"/>
      <c r="C43" s="25">
        <v>225</v>
      </c>
      <c r="D43" s="315">
        <v>185258</v>
      </c>
      <c r="E43" s="315"/>
      <c r="F43" s="25" t="s">
        <v>133</v>
      </c>
      <c r="G43" s="156" t="s">
        <v>133</v>
      </c>
      <c r="H43" s="156"/>
      <c r="I43" s="25" t="s">
        <v>133</v>
      </c>
      <c r="J43" s="156" t="s">
        <v>133</v>
      </c>
      <c r="K43" s="156"/>
      <c r="L43" s="25">
        <v>20</v>
      </c>
      <c r="M43" s="156">
        <v>8940</v>
      </c>
      <c r="N43" s="156"/>
      <c r="O43" s="156">
        <v>20</v>
      </c>
      <c r="P43" s="156"/>
      <c r="Q43" s="313">
        <v>2817</v>
      </c>
      <c r="R43" s="313"/>
    </row>
    <row r="44" spans="1:18" s="29" customFormat="1" ht="17.25" customHeight="1">
      <c r="A44" s="128">
        <v>22</v>
      </c>
      <c r="B44" s="23"/>
      <c r="C44" s="39">
        <v>236</v>
      </c>
      <c r="D44" s="348">
        <v>194408</v>
      </c>
      <c r="E44" s="348"/>
      <c r="F44" s="39" t="s">
        <v>133</v>
      </c>
      <c r="G44" s="189" t="s">
        <v>133</v>
      </c>
      <c r="H44" s="189"/>
      <c r="I44" s="39" t="s">
        <v>133</v>
      </c>
      <c r="J44" s="189" t="s">
        <v>133</v>
      </c>
      <c r="K44" s="189"/>
      <c r="L44" s="39">
        <v>23</v>
      </c>
      <c r="M44" s="189">
        <v>10433</v>
      </c>
      <c r="N44" s="189"/>
      <c r="O44" s="189">
        <v>34</v>
      </c>
      <c r="P44" s="189"/>
      <c r="Q44" s="189">
        <v>4547</v>
      </c>
      <c r="R44" s="189"/>
    </row>
    <row r="45" spans="1:18" ht="16.5" customHeight="1">
      <c r="A45" s="4" t="s">
        <v>162</v>
      </c>
      <c r="B45" s="38"/>
      <c r="C45" s="27"/>
      <c r="D45" s="27"/>
      <c r="E45" s="27"/>
      <c r="F45" s="27"/>
      <c r="G45" s="27"/>
      <c r="H45" s="27"/>
      <c r="I45" s="27"/>
      <c r="J45" s="27"/>
      <c r="K45" s="27"/>
      <c r="O45" s="11"/>
      <c r="P45" s="11"/>
      <c r="R45" s="60" t="s">
        <v>194</v>
      </c>
    </row>
    <row r="46" spans="1:11" ht="16.5" customHeight="1">
      <c r="A46" s="4" t="s">
        <v>163</v>
      </c>
      <c r="B46" s="38"/>
      <c r="C46" s="27"/>
      <c r="D46" s="27"/>
      <c r="E46" s="27"/>
      <c r="F46" s="27"/>
      <c r="G46" s="27"/>
      <c r="H46" s="27"/>
      <c r="I46" s="27"/>
      <c r="J46" s="27"/>
      <c r="K46" s="27"/>
    </row>
    <row r="47" spans="1:11" ht="16.5" customHeight="1">
      <c r="A47" s="4" t="s">
        <v>164</v>
      </c>
      <c r="B47" s="38"/>
      <c r="C47" s="27"/>
      <c r="D47" s="27"/>
      <c r="E47" s="27"/>
      <c r="F47" s="27"/>
      <c r="G47" s="27"/>
      <c r="H47" s="27"/>
      <c r="I47" s="27"/>
      <c r="J47" s="27"/>
      <c r="K47" s="27"/>
    </row>
    <row r="48" ht="16.5" customHeight="1">
      <c r="A48" s="8" t="s">
        <v>192</v>
      </c>
    </row>
  </sheetData>
  <sheetProtection/>
  <mergeCells count="195">
    <mergeCell ref="P6:Q6"/>
    <mergeCell ref="P11:Q11"/>
    <mergeCell ref="P12:Q12"/>
    <mergeCell ref="P13:Q13"/>
    <mergeCell ref="P14:Q14"/>
    <mergeCell ref="P7:Q7"/>
    <mergeCell ref="P8:Q8"/>
    <mergeCell ref="P9:Q9"/>
    <mergeCell ref="P10:Q10"/>
    <mergeCell ref="P4:Q5"/>
    <mergeCell ref="Q42:R42"/>
    <mergeCell ref="Q43:R43"/>
    <mergeCell ref="Q44:R44"/>
    <mergeCell ref="Q35:R35"/>
    <mergeCell ref="Q36:R36"/>
    <mergeCell ref="Q37:R37"/>
    <mergeCell ref="Q38:R38"/>
    <mergeCell ref="Q39:R39"/>
    <mergeCell ref="Q40:R40"/>
    <mergeCell ref="Q27:R27"/>
    <mergeCell ref="Q28:R28"/>
    <mergeCell ref="Q29:R29"/>
    <mergeCell ref="Q30:R30"/>
    <mergeCell ref="Q31:R31"/>
    <mergeCell ref="Q32:R32"/>
    <mergeCell ref="O43:P43"/>
    <mergeCell ref="O44:P44"/>
    <mergeCell ref="O35:P35"/>
    <mergeCell ref="A1:Q1"/>
    <mergeCell ref="Q23:R23"/>
    <mergeCell ref="Q24:R24"/>
    <mergeCell ref="Q25:R25"/>
    <mergeCell ref="Q26:R26"/>
    <mergeCell ref="O31:P31"/>
    <mergeCell ref="O32:P32"/>
    <mergeCell ref="O28:P28"/>
    <mergeCell ref="O36:P36"/>
    <mergeCell ref="O37:P37"/>
    <mergeCell ref="O38:P38"/>
    <mergeCell ref="O39:P39"/>
    <mergeCell ref="M31:N31"/>
    <mergeCell ref="M32:N32"/>
    <mergeCell ref="M35:N35"/>
    <mergeCell ref="O34:R34"/>
    <mergeCell ref="M36:N36"/>
    <mergeCell ref="M26:N26"/>
    <mergeCell ref="M27:N27"/>
    <mergeCell ref="M28:N28"/>
    <mergeCell ref="M29:N29"/>
    <mergeCell ref="M30:N30"/>
    <mergeCell ref="O23:P23"/>
    <mergeCell ref="O24:P24"/>
    <mergeCell ref="O25:P25"/>
    <mergeCell ref="O26:P26"/>
    <mergeCell ref="O27:P27"/>
    <mergeCell ref="K12:M12"/>
    <mergeCell ref="K13:M13"/>
    <mergeCell ref="K14:M14"/>
    <mergeCell ref="M23:N23"/>
    <mergeCell ref="M24:N24"/>
    <mergeCell ref="M25:N25"/>
    <mergeCell ref="K4:M5"/>
    <mergeCell ref="K6:M6"/>
    <mergeCell ref="K7:M7"/>
    <mergeCell ref="K8:M8"/>
    <mergeCell ref="K9:M9"/>
    <mergeCell ref="K10:M10"/>
    <mergeCell ref="D44:E44"/>
    <mergeCell ref="G44:H44"/>
    <mergeCell ref="J44:K44"/>
    <mergeCell ref="L34:N34"/>
    <mergeCell ref="D43:E43"/>
    <mergeCell ref="G43:H43"/>
    <mergeCell ref="J43:K43"/>
    <mergeCell ref="G36:H36"/>
    <mergeCell ref="I34:K34"/>
    <mergeCell ref="D40:E40"/>
    <mergeCell ref="G29:H29"/>
    <mergeCell ref="G32:H32"/>
    <mergeCell ref="D36:E36"/>
    <mergeCell ref="J32:K32"/>
    <mergeCell ref="J31:K31"/>
    <mergeCell ref="J35:K35"/>
    <mergeCell ref="J36:K36"/>
    <mergeCell ref="D28:E28"/>
    <mergeCell ref="D30:E30"/>
    <mergeCell ref="D32:E32"/>
    <mergeCell ref="L22:N22"/>
    <mergeCell ref="O22:R22"/>
    <mergeCell ref="I22:K22"/>
    <mergeCell ref="D26:E26"/>
    <mergeCell ref="F22:H22"/>
    <mergeCell ref="J26:K26"/>
    <mergeCell ref="D31:E31"/>
    <mergeCell ref="A34:B35"/>
    <mergeCell ref="C34:E34"/>
    <mergeCell ref="D35:E35"/>
    <mergeCell ref="D24:E24"/>
    <mergeCell ref="A22:B23"/>
    <mergeCell ref="N4:O5"/>
    <mergeCell ref="G28:H28"/>
    <mergeCell ref="D25:E25"/>
    <mergeCell ref="G31:H31"/>
    <mergeCell ref="H4:J5"/>
    <mergeCell ref="E6:G6"/>
    <mergeCell ref="E7:G7"/>
    <mergeCell ref="E8:G8"/>
    <mergeCell ref="E9:G9"/>
    <mergeCell ref="E10:G10"/>
    <mergeCell ref="D39:E39"/>
    <mergeCell ref="G24:H24"/>
    <mergeCell ref="G25:H25"/>
    <mergeCell ref="G26:H26"/>
    <mergeCell ref="D23:E23"/>
    <mergeCell ref="D42:E42"/>
    <mergeCell ref="D41:E41"/>
    <mergeCell ref="G23:H23"/>
    <mergeCell ref="D29:E29"/>
    <mergeCell ref="G27:H27"/>
    <mergeCell ref="E4:G5"/>
    <mergeCell ref="C22:E22"/>
    <mergeCell ref="D38:E38"/>
    <mergeCell ref="G30:H30"/>
    <mergeCell ref="E12:G12"/>
    <mergeCell ref="D37:E37"/>
    <mergeCell ref="E11:G11"/>
    <mergeCell ref="H11:J11"/>
    <mergeCell ref="J25:K25"/>
    <mergeCell ref="N9:O9"/>
    <mergeCell ref="J24:K24"/>
    <mergeCell ref="J23:K23"/>
    <mergeCell ref="N11:O11"/>
    <mergeCell ref="N13:O13"/>
    <mergeCell ref="D27:E27"/>
    <mergeCell ref="H6:J6"/>
    <mergeCell ref="H7:J7"/>
    <mergeCell ref="H8:J8"/>
    <mergeCell ref="N14:O14"/>
    <mergeCell ref="H9:J9"/>
    <mergeCell ref="N10:O10"/>
    <mergeCell ref="N12:O12"/>
    <mergeCell ref="N6:O6"/>
    <mergeCell ref="H10:J10"/>
    <mergeCell ref="K11:M11"/>
    <mergeCell ref="O40:P40"/>
    <mergeCell ref="O41:P41"/>
    <mergeCell ref="O42:P42"/>
    <mergeCell ref="Q41:R41"/>
    <mergeCell ref="F34:H34"/>
    <mergeCell ref="G35:H35"/>
    <mergeCell ref="J38:K38"/>
    <mergeCell ref="G37:H37"/>
    <mergeCell ref="G38:H38"/>
    <mergeCell ref="J37:K37"/>
    <mergeCell ref="N7:O7"/>
    <mergeCell ref="N8:O8"/>
    <mergeCell ref="J30:K30"/>
    <mergeCell ref="J29:K29"/>
    <mergeCell ref="J27:K27"/>
    <mergeCell ref="J28:K28"/>
    <mergeCell ref="O29:P29"/>
    <mergeCell ref="O30:P30"/>
    <mergeCell ref="H12:J12"/>
    <mergeCell ref="A19:R19"/>
    <mergeCell ref="J42:K42"/>
    <mergeCell ref="G39:H39"/>
    <mergeCell ref="G40:H40"/>
    <mergeCell ref="G42:H42"/>
    <mergeCell ref="G41:H41"/>
    <mergeCell ref="J41:K41"/>
    <mergeCell ref="J39:K39"/>
    <mergeCell ref="J40:K40"/>
    <mergeCell ref="C11:D11"/>
    <mergeCell ref="C12:D12"/>
    <mergeCell ref="E13:G13"/>
    <mergeCell ref="H13:J13"/>
    <mergeCell ref="H14:J14"/>
    <mergeCell ref="E14:G14"/>
    <mergeCell ref="C13:D13"/>
    <mergeCell ref="C14:D14"/>
    <mergeCell ref="C10:D10"/>
    <mergeCell ref="C4:D5"/>
    <mergeCell ref="A4:B5"/>
    <mergeCell ref="C6:D6"/>
    <mergeCell ref="C7:D7"/>
    <mergeCell ref="C8:D8"/>
    <mergeCell ref="C9:D9"/>
    <mergeCell ref="M42:N42"/>
    <mergeCell ref="M43:N43"/>
    <mergeCell ref="M44:N44"/>
    <mergeCell ref="M37:N37"/>
    <mergeCell ref="M38:N38"/>
    <mergeCell ref="M39:N39"/>
    <mergeCell ref="M40:N40"/>
    <mergeCell ref="M41:N41"/>
  </mergeCells>
  <printOptions/>
  <pageMargins left="0.5118110236220472" right="0.5118110236220472" top="0.3937007874015748" bottom="0.5905511811023623" header="0.5118110236220472" footer="0"/>
  <pageSetup horizontalDpi="600" verticalDpi="600" orientation="portrait" paperSize="9" r:id="rId1"/>
  <headerFooter alignWithMargins="0">
    <oddFooter>&amp;C&amp;12-105-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:F1"/>
    </sheetView>
  </sheetViews>
  <sheetFormatPr defaultColWidth="9.00390625" defaultRowHeight="13.5"/>
  <cols>
    <col min="1" max="1" width="7.25390625" style="33" customWidth="1"/>
    <col min="2" max="2" width="6.75390625" style="33" customWidth="1"/>
    <col min="3" max="6" width="18.25390625" style="33" customWidth="1"/>
    <col min="7" max="16384" width="9.00390625" style="33" customWidth="1"/>
  </cols>
  <sheetData>
    <row r="1" spans="1:6" ht="24">
      <c r="A1" s="357" t="s">
        <v>153</v>
      </c>
      <c r="B1" s="357"/>
      <c r="C1" s="357"/>
      <c r="D1" s="357"/>
      <c r="E1" s="357"/>
      <c r="F1" s="357"/>
    </row>
    <row r="2" ht="16.5" customHeight="1"/>
    <row r="3" spans="1:6" ht="39.75" customHeight="1">
      <c r="A3" s="358" t="s">
        <v>156</v>
      </c>
      <c r="B3" s="359"/>
      <c r="C3" s="61" t="s">
        <v>85</v>
      </c>
      <c r="D3" s="61" t="s">
        <v>86</v>
      </c>
      <c r="E3" s="61" t="s">
        <v>87</v>
      </c>
      <c r="F3" s="61" t="s">
        <v>88</v>
      </c>
    </row>
    <row r="4" spans="1:6" s="42" customFormat="1" ht="24" customHeight="1">
      <c r="A4" s="32" t="s">
        <v>89</v>
      </c>
      <c r="B4" s="72">
        <v>50</v>
      </c>
      <c r="C4" s="50">
        <v>4183</v>
      </c>
      <c r="D4" s="51">
        <v>3491</v>
      </c>
      <c r="E4" s="51">
        <v>3810</v>
      </c>
      <c r="F4" s="51">
        <v>1328</v>
      </c>
    </row>
    <row r="5" spans="1:6" s="42" customFormat="1" ht="24" customHeight="1">
      <c r="A5" s="32"/>
      <c r="B5" s="72">
        <v>55</v>
      </c>
      <c r="C5" s="52">
        <v>6700</v>
      </c>
      <c r="D5" s="53">
        <v>8488</v>
      </c>
      <c r="E5" s="53">
        <v>4545</v>
      </c>
      <c r="F5" s="53">
        <v>1834</v>
      </c>
    </row>
    <row r="6" spans="1:6" ht="24" customHeight="1">
      <c r="A6" s="32"/>
      <c r="B6" s="72">
        <v>60</v>
      </c>
      <c r="C6" s="52">
        <v>8286</v>
      </c>
      <c r="D6" s="53">
        <v>7161</v>
      </c>
      <c r="E6" s="53">
        <v>6264</v>
      </c>
      <c r="F6" s="53">
        <v>2066</v>
      </c>
    </row>
    <row r="7" spans="1:6" ht="24" customHeight="1">
      <c r="A7" s="32" t="s">
        <v>90</v>
      </c>
      <c r="B7" s="72">
        <v>2</v>
      </c>
      <c r="C7" s="52">
        <v>4773</v>
      </c>
      <c r="D7" s="54">
        <v>12706</v>
      </c>
      <c r="E7" s="54">
        <v>3003</v>
      </c>
      <c r="F7" s="54">
        <v>1201</v>
      </c>
    </row>
    <row r="8" spans="1:6" ht="24" customHeight="1">
      <c r="A8" s="32"/>
      <c r="B8" s="72">
        <v>7</v>
      </c>
      <c r="C8" s="52">
        <v>10152</v>
      </c>
      <c r="D8" s="54">
        <v>8016</v>
      </c>
      <c r="E8" s="54">
        <v>6992</v>
      </c>
      <c r="F8" s="54">
        <v>1951</v>
      </c>
    </row>
    <row r="9" spans="1:6" ht="24" customHeight="1">
      <c r="A9" s="34"/>
      <c r="B9" s="72">
        <v>12</v>
      </c>
      <c r="C9" s="52">
        <v>14209</v>
      </c>
      <c r="D9" s="53">
        <v>9583</v>
      </c>
      <c r="E9" s="53">
        <v>10293</v>
      </c>
      <c r="F9" s="53">
        <v>2290</v>
      </c>
    </row>
    <row r="10" spans="1:6" ht="24" customHeight="1">
      <c r="A10" s="34"/>
      <c r="B10" s="73">
        <v>17</v>
      </c>
      <c r="C10" s="52">
        <v>13540</v>
      </c>
      <c r="D10" s="53">
        <v>14496</v>
      </c>
      <c r="E10" s="53">
        <v>14642</v>
      </c>
      <c r="F10" s="53">
        <v>2800</v>
      </c>
    </row>
    <row r="11" spans="1:6" ht="24" customHeight="1">
      <c r="A11" s="34"/>
      <c r="B11" s="73">
        <v>18</v>
      </c>
      <c r="C11" s="52">
        <v>12425</v>
      </c>
      <c r="D11" s="53">
        <v>14627</v>
      </c>
      <c r="E11" s="53">
        <v>14497</v>
      </c>
      <c r="F11" s="53">
        <v>2847</v>
      </c>
    </row>
    <row r="12" spans="1:6" ht="24" customHeight="1">
      <c r="A12" s="34"/>
      <c r="B12" s="73">
        <v>19</v>
      </c>
      <c r="C12" s="52">
        <v>10851</v>
      </c>
      <c r="D12" s="53">
        <v>14983</v>
      </c>
      <c r="E12" s="53">
        <v>13625</v>
      </c>
      <c r="F12" s="53">
        <v>2508</v>
      </c>
    </row>
    <row r="13" spans="1:6" ht="24" customHeight="1">
      <c r="A13" s="34"/>
      <c r="B13" s="73">
        <v>20</v>
      </c>
      <c r="C13" s="52">
        <v>12545</v>
      </c>
      <c r="D13" s="53">
        <v>11924</v>
      </c>
      <c r="E13" s="53">
        <v>18100</v>
      </c>
      <c r="F13" s="53">
        <v>2542</v>
      </c>
    </row>
    <row r="14" spans="1:6" s="42" customFormat="1" ht="24" customHeight="1">
      <c r="A14" s="34"/>
      <c r="B14" s="73">
        <v>21</v>
      </c>
      <c r="C14" s="52">
        <v>14814</v>
      </c>
      <c r="D14" s="53">
        <v>9749</v>
      </c>
      <c r="E14" s="53">
        <v>27677</v>
      </c>
      <c r="F14" s="53">
        <v>2917</v>
      </c>
    </row>
    <row r="15" spans="1:6" ht="24" customHeight="1">
      <c r="A15" s="35"/>
      <c r="B15" s="129">
        <v>22</v>
      </c>
      <c r="C15" s="55">
        <v>14165</v>
      </c>
      <c r="D15" s="56">
        <v>11397</v>
      </c>
      <c r="E15" s="56">
        <v>27774</v>
      </c>
      <c r="F15" s="56">
        <v>3120</v>
      </c>
    </row>
    <row r="16" spans="1:7" s="42" customFormat="1" ht="16.5" customHeight="1">
      <c r="A16" s="3" t="s">
        <v>155</v>
      </c>
      <c r="B16" s="40"/>
      <c r="C16" s="40"/>
      <c r="D16" s="33"/>
      <c r="E16" s="33"/>
      <c r="F16" s="41" t="s">
        <v>91</v>
      </c>
      <c r="G16" s="41"/>
    </row>
  </sheetData>
  <sheetProtection/>
  <mergeCells count="2">
    <mergeCell ref="A1:F1"/>
    <mergeCell ref="A3:B3"/>
  </mergeCells>
  <printOptions/>
  <pageMargins left="0.7874015748031497" right="0.7874015748031497" top="0.7874015748031497" bottom="0.7874015748031497" header="0.5118110236220472" footer="0"/>
  <pageSetup horizontalDpi="600" verticalDpi="600" orientation="portrait" paperSize="9" r:id="rId1"/>
  <headerFooter alignWithMargins="0">
    <oddFooter>&amp;C&amp;12-106-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2011-10-07T02:58:41Z</cp:lastPrinted>
  <dcterms:created xsi:type="dcterms:W3CDTF">2002-03-04T06:37:11Z</dcterms:created>
  <dcterms:modified xsi:type="dcterms:W3CDTF">2011-11-08T07:46:12Z</dcterms:modified>
  <cp:category/>
  <cp:version/>
  <cp:contentType/>
  <cp:contentStatus/>
</cp:coreProperties>
</file>