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015" windowWidth="4860" windowHeight="3030" activeTab="0"/>
  </bookViews>
  <sheets>
    <sheet name=" ５  製造業・商業" sheetId="1" r:id="rId1"/>
    <sheet name="P56" sheetId="2" r:id="rId2"/>
    <sheet name="P57" sheetId="3" r:id="rId3"/>
    <sheet name="P58" sheetId="4" r:id="rId4"/>
    <sheet name="P59" sheetId="5" r:id="rId5"/>
    <sheet name="P60" sheetId="6" r:id="rId6"/>
    <sheet name="P61" sheetId="7" r:id="rId7"/>
    <sheet name="P62 " sheetId="8" r:id="rId8"/>
    <sheet name="P63" sheetId="9" r:id="rId9"/>
    <sheet name="P64" sheetId="10" r:id="rId10"/>
  </sheets>
  <definedNames>
    <definedName name="_xlnm.Print_Area" localSheetId="1">'P56'!$A$1:$H$57</definedName>
    <definedName name="_xlnm.Print_Area" localSheetId="2">'P57'!$A$1:$J$57</definedName>
  </definedNames>
  <calcPr fullCalcOnLoad="1"/>
</workbook>
</file>

<file path=xl/sharedStrings.xml><?xml version="1.0" encoding="utf-8"?>
<sst xmlns="http://schemas.openxmlformats.org/spreadsheetml/2006/main" count="1455" uniqueCount="510">
  <si>
    <t>資料　工業統計調査</t>
  </si>
  <si>
    <t xml:space="preserve">― </t>
  </si>
  <si>
    <t>昭和50</t>
  </si>
  <si>
    <t>平成2</t>
  </si>
  <si>
    <t>青　 果　 物</t>
  </si>
  <si>
    <t>数量</t>
  </si>
  <si>
    <t>金額</t>
  </si>
  <si>
    <t>野　　　菜</t>
  </si>
  <si>
    <t>果　　　実</t>
  </si>
  <si>
    <t>加　工　品</t>
  </si>
  <si>
    <t>水　 産　 物</t>
  </si>
  <si>
    <t>鮮　　　魚</t>
  </si>
  <si>
    <t>冷　凍　魚</t>
  </si>
  <si>
    <t>塩干・加工品</t>
  </si>
  <si>
    <t>資料　卸売市場</t>
  </si>
  <si>
    <t>（単位　ｔ）</t>
  </si>
  <si>
    <t>品　　　目</t>
  </si>
  <si>
    <t>数　量</t>
  </si>
  <si>
    <t>品　　　　目</t>
  </si>
  <si>
    <t>野　　　　　菜</t>
  </si>
  <si>
    <t>果　　　　　実</t>
  </si>
  <si>
    <t>バナナ</t>
  </si>
  <si>
    <t>水　　産　　物</t>
  </si>
  <si>
    <t>冷めばち</t>
  </si>
  <si>
    <t>青果物</t>
  </si>
  <si>
    <t>数量</t>
  </si>
  <si>
    <t>野菜</t>
  </si>
  <si>
    <t>果実</t>
  </si>
  <si>
    <t>加工品</t>
  </si>
  <si>
    <t>昭和50</t>
  </si>
  <si>
    <t>平成2</t>
  </si>
  <si>
    <t>金額</t>
  </si>
  <si>
    <t>鮮魚</t>
  </si>
  <si>
    <t>冷凍魚</t>
  </si>
  <si>
    <t>塩干・加工品</t>
  </si>
  <si>
    <t>（各年12月31日）</t>
  </si>
  <si>
    <r>
      <t xml:space="preserve">60
</t>
    </r>
    <r>
      <rPr>
        <sz val="8"/>
        <rFont val="ＭＳ Ｐ明朝"/>
        <family val="1"/>
      </rPr>
      <t>(1985)</t>
    </r>
  </si>
  <si>
    <t>総数</t>
  </si>
  <si>
    <t>食料品製造業</t>
  </si>
  <si>
    <t xml:space="preserve">… </t>
  </si>
  <si>
    <t>繊維工業</t>
  </si>
  <si>
    <t xml:space="preserve">― </t>
  </si>
  <si>
    <t>衣服・その他の繊維製品製造業</t>
  </si>
  <si>
    <t>家具・装備品製造業</t>
  </si>
  <si>
    <t>パルプ・紙・紙加工品製造業</t>
  </si>
  <si>
    <t>化学工業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</si>
  <si>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</si>
  <si>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</si>
  <si>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</si>
  <si>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</si>
  <si>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</si>
  <si>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</si>
  <si>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</si>
  <si>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</si>
  <si>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</si>
  <si>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</si>
  <si>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</si>
  <si>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</si>
  <si>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秘匿欄（不詳を含む。）</t>
  </si>
  <si>
    <t>（単位　百万円）</t>
  </si>
  <si>
    <t>（各年12月31日）</t>
  </si>
  <si>
    <t xml:space="preserve">ｘ </t>
  </si>
  <si>
    <t>区分</t>
  </si>
  <si>
    <t>調　 査
年　 月</t>
  </si>
  <si>
    <t>総　数</t>
  </si>
  <si>
    <t>小　　　　　　　売　　　　　　　業</t>
  </si>
  <si>
    <t>飲食店</t>
  </si>
  <si>
    <t>各　種
商　品</t>
  </si>
  <si>
    <t>織物・
身の回
り　品</t>
  </si>
  <si>
    <t>飲　食
料　品</t>
  </si>
  <si>
    <t>自動車
自転車
荷　車</t>
  </si>
  <si>
    <t>家　具
建　具
什　器</t>
  </si>
  <si>
    <t>その他</t>
  </si>
  <si>
    <t>商　　　　　店　　　　　数</t>
  </si>
  <si>
    <t xml:space="preserve">H 元.10 </t>
  </si>
  <si>
    <t>資料　商業統計調査</t>
  </si>
  <si>
    <t>　　　　S61.10，H元.10，H4.10は，飲食店のみの調査である。</t>
  </si>
  <si>
    <t>年　間　商　品　販　売　額</t>
  </si>
  <si>
    <t xml:space="preserve">43. 7 </t>
  </si>
  <si>
    <t xml:space="preserve">47. 5 </t>
  </si>
  <si>
    <t xml:space="preserve">49. 5 </t>
  </si>
  <si>
    <t xml:space="preserve">51. 5 </t>
  </si>
  <si>
    <t xml:space="preserve">54. 6 </t>
  </si>
  <si>
    <t xml:space="preserve">57. 6 </t>
  </si>
  <si>
    <t xml:space="preserve">60. 5 </t>
  </si>
  <si>
    <t xml:space="preserve">63. 6 </t>
  </si>
  <si>
    <t>商　　品　　手　　持　　額</t>
  </si>
  <si>
    <t>従業者数</t>
  </si>
  <si>
    <t>秘匿欄</t>
  </si>
  <si>
    <t>大 字 名</t>
  </si>
  <si>
    <t>商店数</t>
  </si>
  <si>
    <t>豊住地区計</t>
  </si>
  <si>
    <t>ニュータウン
地区計</t>
  </si>
  <si>
    <t>３丁目</t>
  </si>
  <si>
    <t>成田地区計</t>
  </si>
  <si>
    <t>４丁目</t>
  </si>
  <si>
    <t>北羽鳥</t>
  </si>
  <si>
    <t>赤坂１丁目</t>
  </si>
  <si>
    <t>５丁目</t>
  </si>
  <si>
    <t>長沼</t>
  </si>
  <si>
    <t>　　２丁目</t>
  </si>
  <si>
    <t>成田</t>
  </si>
  <si>
    <t>６丁目</t>
  </si>
  <si>
    <t>南羽鳥</t>
  </si>
  <si>
    <t>　　３丁目</t>
  </si>
  <si>
    <t>田町</t>
  </si>
  <si>
    <t>佐野</t>
  </si>
  <si>
    <t>吾妻１丁目</t>
  </si>
  <si>
    <t>東町</t>
  </si>
  <si>
    <t>八生地区計</t>
  </si>
  <si>
    <t>竜台</t>
  </si>
  <si>
    <t>本町</t>
  </si>
  <si>
    <t>安西</t>
  </si>
  <si>
    <t>仲町</t>
  </si>
  <si>
    <t>松崎</t>
  </si>
  <si>
    <t>南部</t>
  </si>
  <si>
    <t>加良部１丁目</t>
  </si>
  <si>
    <t>幸町</t>
  </si>
  <si>
    <t>大竹</t>
  </si>
  <si>
    <t>北部</t>
  </si>
  <si>
    <t>　　　２丁目</t>
  </si>
  <si>
    <t>上町</t>
  </si>
  <si>
    <t>上福田</t>
  </si>
  <si>
    <t>　　　３丁目</t>
  </si>
  <si>
    <t>花崎町</t>
  </si>
  <si>
    <t>下福田</t>
  </si>
  <si>
    <t>遠山地区計</t>
  </si>
  <si>
    <t>　　　４丁目</t>
  </si>
  <si>
    <t>馬橋</t>
  </si>
  <si>
    <t>宝田</t>
  </si>
  <si>
    <t>　　　５丁目</t>
  </si>
  <si>
    <t>新町</t>
  </si>
  <si>
    <t>押畑</t>
  </si>
  <si>
    <t>小菅</t>
  </si>
  <si>
    <t>　　　６丁目</t>
  </si>
  <si>
    <t>南平台</t>
  </si>
  <si>
    <t>山口</t>
  </si>
  <si>
    <t>大山</t>
  </si>
  <si>
    <t>橋賀台１丁目</t>
  </si>
  <si>
    <t>囲護台</t>
  </si>
  <si>
    <t>米野</t>
  </si>
  <si>
    <t>馬場</t>
  </si>
  <si>
    <t>囲護台１丁目</t>
  </si>
  <si>
    <t>久米</t>
  </si>
  <si>
    <t>中郷地区計</t>
  </si>
  <si>
    <t>久米野</t>
  </si>
  <si>
    <t>玉造１丁目</t>
  </si>
  <si>
    <t>山之作</t>
  </si>
  <si>
    <t>土屋</t>
  </si>
  <si>
    <t>野毛平</t>
  </si>
  <si>
    <t>吉倉</t>
  </si>
  <si>
    <t>寺台</t>
  </si>
  <si>
    <t>東金山</t>
  </si>
  <si>
    <t>東和田</t>
  </si>
  <si>
    <t>　　４丁目</t>
  </si>
  <si>
    <t>郷部</t>
  </si>
  <si>
    <t>関戸</t>
  </si>
  <si>
    <t>川栗</t>
  </si>
  <si>
    <t>　　５丁目</t>
  </si>
  <si>
    <t>不動ヶ岡</t>
  </si>
  <si>
    <t>和田</t>
  </si>
  <si>
    <t>畑ヶ田</t>
  </si>
  <si>
    <t>　　６丁目</t>
  </si>
  <si>
    <t>美郷台１丁目</t>
  </si>
  <si>
    <t>下金山</t>
  </si>
  <si>
    <t>大清水</t>
  </si>
  <si>
    <t>　　７丁目</t>
  </si>
  <si>
    <t>新妻</t>
  </si>
  <si>
    <t>三里塚</t>
  </si>
  <si>
    <t>中台１丁目</t>
  </si>
  <si>
    <t>芦田</t>
  </si>
  <si>
    <t>本三里塚</t>
  </si>
  <si>
    <t>東和泉</t>
  </si>
  <si>
    <t>本城</t>
  </si>
  <si>
    <t>公津地区計</t>
  </si>
  <si>
    <t>西和泉</t>
  </si>
  <si>
    <t>南三里塚</t>
  </si>
  <si>
    <t>赤荻</t>
  </si>
  <si>
    <t>東三里塚</t>
  </si>
  <si>
    <t>八代</t>
  </si>
  <si>
    <t>駒井野</t>
  </si>
  <si>
    <t>船形</t>
  </si>
  <si>
    <t>久住地区計</t>
  </si>
  <si>
    <t>取香</t>
  </si>
  <si>
    <t>北須賀</t>
  </si>
  <si>
    <t>堀之内</t>
  </si>
  <si>
    <t>台方</t>
  </si>
  <si>
    <t>芝</t>
  </si>
  <si>
    <t>新駒井野</t>
  </si>
  <si>
    <t>下方</t>
  </si>
  <si>
    <t>大室</t>
  </si>
  <si>
    <t>長田</t>
  </si>
  <si>
    <t>宗吾１丁目</t>
  </si>
  <si>
    <t>土室</t>
  </si>
  <si>
    <t>十余三</t>
  </si>
  <si>
    <t>小泉</t>
  </si>
  <si>
    <t>天神峰</t>
  </si>
  <si>
    <t>成毛</t>
  </si>
  <si>
    <t>東峰</t>
  </si>
  <si>
    <t>大生</t>
  </si>
  <si>
    <t>古込</t>
  </si>
  <si>
    <t>大袋</t>
  </si>
  <si>
    <t>幡谷</t>
  </si>
  <si>
    <t>木の根</t>
  </si>
  <si>
    <t>江弁須</t>
  </si>
  <si>
    <t>飯岡</t>
  </si>
  <si>
    <t>天浪</t>
  </si>
  <si>
    <t>飯田町</t>
  </si>
  <si>
    <t>荒海</t>
  </si>
  <si>
    <t>三里塚光ヶ丘</t>
  </si>
  <si>
    <t>並木町</t>
  </si>
  <si>
    <t>磯部</t>
  </si>
  <si>
    <t>三里塚御料</t>
  </si>
  <si>
    <t>飯仲</t>
  </si>
  <si>
    <t>水掛</t>
  </si>
  <si>
    <t>西三里塚</t>
  </si>
  <si>
    <t>公津の杜１丁目</t>
  </si>
  <si>
    <t>新泉</t>
  </si>
  <si>
    <t>御所の内</t>
  </si>
  <si>
    <t>冷めばち</t>
  </si>
  <si>
    <t>冷さけ</t>
  </si>
  <si>
    <t>冷いか</t>
  </si>
  <si>
    <t>塩さけ</t>
  </si>
  <si>
    <t>紅あずま</t>
  </si>
  <si>
    <t xml:space="preserve">                                                                                    </t>
  </si>
  <si>
    <t>年度</t>
  </si>
  <si>
    <t>種目</t>
  </si>
  <si>
    <r>
      <t xml:space="preserve">平成7
</t>
    </r>
    <r>
      <rPr>
        <sz val="8"/>
        <rFont val="ＭＳ Ｐ明朝"/>
        <family val="1"/>
      </rPr>
      <t>(1995)</t>
    </r>
  </si>
  <si>
    <t>資料  卸売市場</t>
  </si>
  <si>
    <t>温州みかん</t>
  </si>
  <si>
    <t>情報通信機械製造業</t>
  </si>
  <si>
    <t>従　　　業　　　者　　　数</t>
  </si>
  <si>
    <t>（注）　飲食店は含まない。</t>
  </si>
  <si>
    <t xml:space="preserve">Ｘ  </t>
  </si>
  <si>
    <t>卸売業</t>
  </si>
  <si>
    <t>露地西瓜</t>
  </si>
  <si>
    <t>揚物</t>
  </si>
  <si>
    <t>梨</t>
  </si>
  <si>
    <t>-</t>
  </si>
  <si>
    <t>…</t>
  </si>
  <si>
    <t xml:space="preserve">S 39. 7 </t>
  </si>
  <si>
    <t>（注）　S60.5，S63.6，H3.7，H6.7以降は，総数に飲食店を含まない。</t>
  </si>
  <si>
    <t xml:space="preserve">3. 7 </t>
  </si>
  <si>
    <t xml:space="preserve">6. 7 </t>
  </si>
  <si>
    <t xml:space="preserve">9. 6 </t>
  </si>
  <si>
    <t xml:space="preserve">11. 7 </t>
  </si>
  <si>
    <t xml:space="preserve">14. 6 </t>
  </si>
  <si>
    <t xml:space="preserve">16. 6 </t>
  </si>
  <si>
    <t>事業所</t>
  </si>
  <si>
    <t>従業者</t>
  </si>
  <si>
    <t>数</t>
  </si>
  <si>
    <t>販売額</t>
  </si>
  <si>
    <t>収入額</t>
  </si>
  <si>
    <t>手持額</t>
  </si>
  <si>
    <t>面積</t>
  </si>
  <si>
    <t>合計</t>
  </si>
  <si>
    <t>卸売業計</t>
  </si>
  <si>
    <t>各種商品卸売業</t>
  </si>
  <si>
    <t>衣服･身の回り品卸売業</t>
  </si>
  <si>
    <t>X</t>
  </si>
  <si>
    <t>農畜産物･水産物卸売業</t>
  </si>
  <si>
    <t>食料･飲料卸売業</t>
  </si>
  <si>
    <t>建築材料卸売業</t>
  </si>
  <si>
    <t>化学製品卸売業</t>
  </si>
  <si>
    <t>鉱物･金属材料卸売業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</si>
  <si>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</si>
  <si>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</si>
  <si>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</si>
  <si>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</si>
  <si>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</si>
  <si>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家具･建具･じゅう器等卸売業</t>
  </si>
  <si>
    <t>医薬品･化粧品等卸売業</t>
  </si>
  <si>
    <t>他に分類されない卸売業</t>
  </si>
  <si>
    <t>小売業計</t>
  </si>
  <si>
    <t>その他の各種商品小売業</t>
  </si>
  <si>
    <t>呉服･服地･寝具小売業</t>
  </si>
  <si>
    <t>男子服小売業</t>
  </si>
  <si>
    <t>婦人･子供服小売業</t>
  </si>
  <si>
    <t>靴･履物小売業</t>
  </si>
  <si>
    <t>その他の織物･衣服･身の回り品小売業</t>
  </si>
  <si>
    <t>各種食料品小売業</t>
  </si>
  <si>
    <t>酒小売業</t>
  </si>
  <si>
    <t>食肉小売業</t>
  </si>
  <si>
    <t>鮮魚小売業</t>
  </si>
  <si>
    <t>野菜･果実小売業</t>
  </si>
  <si>
    <t>菓子･パン小売業</t>
  </si>
  <si>
    <t>米穀類小売業</t>
  </si>
  <si>
    <t>その他の飲食料品小売業</t>
  </si>
  <si>
    <t>自動車小売業</t>
  </si>
  <si>
    <t>自転車小売業</t>
  </si>
  <si>
    <t>家具･建具･畳小売業</t>
  </si>
  <si>
    <t>機械器具小売業</t>
  </si>
  <si>
    <t>その他のじゅう器小売業</t>
  </si>
  <si>
    <t>医薬品･化粧品小売業</t>
  </si>
  <si>
    <t>農耕用品小売業</t>
  </si>
  <si>
    <t>燃料小売業</t>
  </si>
  <si>
    <t>書籍･文房具小売業</t>
  </si>
  <si>
    <t>スポーツ用品･がん具･娯楽用品･楽器小売業</t>
  </si>
  <si>
    <t>写真機･写真材料小売業</t>
  </si>
  <si>
    <t>時計･眼鏡･光学機械小売業</t>
  </si>
  <si>
    <t>他に分類されない小売業</t>
  </si>
  <si>
    <t>万円</t>
  </si>
  <si>
    <t>成田市計</t>
  </si>
  <si>
    <t>猿山</t>
  </si>
  <si>
    <t>大菅</t>
  </si>
  <si>
    <t>滑川</t>
  </si>
  <si>
    <t>西大須賀</t>
  </si>
  <si>
    <t>四谷</t>
  </si>
  <si>
    <t>名古屋</t>
  </si>
  <si>
    <t>高倉</t>
  </si>
  <si>
    <t>成井</t>
  </si>
  <si>
    <t>地蔵原新田</t>
  </si>
  <si>
    <t>青山</t>
  </si>
  <si>
    <t>倉水</t>
  </si>
  <si>
    <t>名木</t>
  </si>
  <si>
    <t>冬父</t>
  </si>
  <si>
    <t>中里</t>
  </si>
  <si>
    <t>七沢</t>
  </si>
  <si>
    <t>高岡</t>
  </si>
  <si>
    <t>大和田</t>
  </si>
  <si>
    <t>高</t>
  </si>
  <si>
    <t>小野</t>
  </si>
  <si>
    <t>小浮</t>
  </si>
  <si>
    <t>野馬込</t>
  </si>
  <si>
    <t>伊能</t>
  </si>
  <si>
    <t>奈土</t>
  </si>
  <si>
    <t>柴田</t>
  </si>
  <si>
    <t>堀籠</t>
  </si>
  <si>
    <t>村田</t>
  </si>
  <si>
    <t>所</t>
  </si>
  <si>
    <t>桜田</t>
  </si>
  <si>
    <t>南敷</t>
  </si>
  <si>
    <t>馬乗里</t>
  </si>
  <si>
    <t>横山</t>
  </si>
  <si>
    <t>久井崎</t>
  </si>
  <si>
    <t>稲荷山</t>
  </si>
  <si>
    <t>中野</t>
  </si>
  <si>
    <t>津富浦</t>
  </si>
  <si>
    <t>松子</t>
  </si>
  <si>
    <t>臼作</t>
  </si>
  <si>
    <t>吉岡</t>
  </si>
  <si>
    <t>新田</t>
  </si>
  <si>
    <t>一坪田</t>
  </si>
  <si>
    <t>２丁目</t>
  </si>
  <si>
    <t>前林</t>
  </si>
  <si>
    <t>―</t>
  </si>
  <si>
    <t>x</t>
  </si>
  <si>
    <t>ほうれん草</t>
  </si>
  <si>
    <t>露地西瓜</t>
  </si>
  <si>
    <t>開干あじ</t>
  </si>
  <si>
    <t>　　　　　　　　　　　　　　　　　　　　区分
産 業 分 類</t>
  </si>
  <si>
    <t>　　　青果物年度別取扱高推移</t>
  </si>
  <si>
    <t>　　　水産物年度別取扱高推移</t>
  </si>
  <si>
    <t>成田市</t>
  </si>
  <si>
    <t>ハウス西瓜</t>
  </si>
  <si>
    <t>百万円</t>
  </si>
  <si>
    <t xml:space="preserve">19. 6 </t>
  </si>
  <si>
    <r>
      <t xml:space="preserve">17   </t>
    </r>
    <r>
      <rPr>
        <sz val="8"/>
        <rFont val="ＭＳ Ｐ明朝"/>
        <family val="1"/>
      </rPr>
      <t>(2005)</t>
    </r>
  </si>
  <si>
    <r>
      <t xml:space="preserve">18
</t>
    </r>
    <r>
      <rPr>
        <sz val="8"/>
        <rFont val="ＭＳ Ｐ明朝"/>
        <family val="1"/>
      </rPr>
      <t>(2006)</t>
    </r>
  </si>
  <si>
    <t xml:space="preserve">19. 6 </t>
  </si>
  <si>
    <t xml:space="preserve">… </t>
  </si>
  <si>
    <t>年間商品</t>
  </si>
  <si>
    <t>その他の</t>
  </si>
  <si>
    <t>商品</t>
  </si>
  <si>
    <t>売場</t>
  </si>
  <si>
    <t>下総地区計</t>
  </si>
  <si>
    <t>大栄地区計</t>
  </si>
  <si>
    <t>ウイング土屋</t>
  </si>
  <si>
    <t>浅間</t>
  </si>
  <si>
    <t>東ノ台</t>
  </si>
  <si>
    <t>大沼</t>
  </si>
  <si>
    <t>川上</t>
  </si>
  <si>
    <t>多良貝</t>
  </si>
  <si>
    <t>大栄十余三</t>
  </si>
  <si>
    <t>官林</t>
  </si>
  <si>
    <t>一鍬田</t>
  </si>
  <si>
    <t>水の上</t>
  </si>
  <si>
    <t>（平成19年6月１日）</t>
  </si>
  <si>
    <t>１１　成田市公設地方卸売市場</t>
  </si>
  <si>
    <t>１２　成田市公設地方卸売市場</t>
  </si>
  <si>
    <t>４２　産業（中分類）別事業所数及び従業者数</t>
  </si>
  <si>
    <r>
      <t xml:space="preserve">19
</t>
    </r>
    <r>
      <rPr>
        <sz val="8"/>
        <rFont val="ＭＳ Ｐ明朝"/>
        <family val="1"/>
      </rPr>
      <t>(2007)</t>
    </r>
  </si>
  <si>
    <t>４３　産業（中分類）別製造品出荷額等</t>
  </si>
  <si>
    <t>４４　産業（中分類）別商店数及び従業者数</t>
  </si>
  <si>
    <t>４５　産業（中分類）別年間商品販売額及び商品手持額</t>
  </si>
  <si>
    <t>４６　産業（小分類）別商店数等</t>
  </si>
  <si>
    <t>４７大字別商店数及び従業者数</t>
  </si>
  <si>
    <t>４８　成田市公設地方卸売市場取扱高</t>
  </si>
  <si>
    <t>　　　　　　    　　　年　度
  種　目</t>
  </si>
  <si>
    <t>（注） 集計には3人以下の事業所を含まない。西暦末尾が0，3，5，8の年は全数調査。</t>
  </si>
  <si>
    <t>飲料・たばこ・飼料製造業</t>
  </si>
  <si>
    <t xml:space="preserve"> 区分</t>
  </si>
  <si>
    <t xml:space="preserve">年 </t>
  </si>
  <si>
    <t>　　　 平成20年から繊維工業（衣服，その他の繊維製品を除く）と衣服・その他の繊維製品製造業が統合され，繊維工</t>
  </si>
  <si>
    <t>　　　 業が新設された。また，一般機械器具製造業，精密機械器具製造業及びその他の製造業の一部が再編され，</t>
  </si>
  <si>
    <t>　　　 はん用機械器具製造業，生産用機械器具製造業，業務用機械器具製造業が新設された。これらの再編に伴っ</t>
  </si>
  <si>
    <t>　　　 て，繊維工業（衣服，その他の繊維製品を除く），衣服・その他の繊維製品製造業，一般機械器具製造業，精密</t>
  </si>
  <si>
    <t>　　　 平成17年より旧下総町，旧大栄町分を含む。</t>
  </si>
  <si>
    <t>　　　 平成14年から電気機械器具製造業は電気機械器具製造業，情報通信機械製造業，電子部品･デバイス製造業</t>
  </si>
  <si>
    <t>　　　 に分割された。</t>
  </si>
  <si>
    <t>　　　 上欄は事業所数，下欄は従業者数。</t>
  </si>
  <si>
    <t>繊維工業（衣服，その他の
繊維製品を除く）</t>
  </si>
  <si>
    <t>はん用機械器具製造業</t>
  </si>
  <si>
    <t>生産用機械器具製造業</t>
  </si>
  <si>
    <t>業務用機械器具製造業</t>
  </si>
  <si>
    <t>　　　 機械器具製造業が廃止された。</t>
  </si>
  <si>
    <t>…</t>
  </si>
  <si>
    <t>　　　 平成14年から電気機械器具製造業は電気機械器具製造業，情報通信機械製造業，</t>
  </si>
  <si>
    <t>　　　 電子部品･デバイス製造業に分割された。</t>
  </si>
  <si>
    <r>
      <t>昭和50</t>
    </r>
    <r>
      <rPr>
        <sz val="11"/>
        <rFont val="ＭＳ Ｐ明朝"/>
        <family val="1"/>
      </rPr>
      <t xml:space="preserve">
</t>
    </r>
    <r>
      <rPr>
        <sz val="8"/>
        <rFont val="ＭＳ Ｐ明朝"/>
        <family val="1"/>
      </rPr>
      <t>(1975)</t>
    </r>
  </si>
  <si>
    <t>石油製品・石炭製品製造業</t>
  </si>
  <si>
    <t>印刷・同関連業</t>
  </si>
  <si>
    <t>にんじん</t>
  </si>
  <si>
    <t>紅あずま</t>
  </si>
  <si>
    <t>大根</t>
  </si>
  <si>
    <t>玉ねぎ</t>
  </si>
  <si>
    <t>きゅうり</t>
  </si>
  <si>
    <t>キャベツ</t>
  </si>
  <si>
    <t>ばれいしょ</t>
  </si>
  <si>
    <t>青首大根</t>
  </si>
  <si>
    <t>白菜</t>
  </si>
  <si>
    <t>ねぎ</t>
  </si>
  <si>
    <t>かんせん西瓜</t>
  </si>
  <si>
    <t>紅大西瓜</t>
  </si>
  <si>
    <t>レモン</t>
  </si>
  <si>
    <t>早生温州みかん</t>
  </si>
  <si>
    <t>露地西瓜</t>
  </si>
  <si>
    <t>グレープフルーツ</t>
  </si>
  <si>
    <t>豊水梨</t>
  </si>
  <si>
    <t>青島系温州みかん</t>
  </si>
  <si>
    <t>タカミメロン</t>
  </si>
  <si>
    <t>冷めばち</t>
  </si>
  <si>
    <t>あさり</t>
  </si>
  <si>
    <t>冷さけ</t>
  </si>
  <si>
    <t>冷さけ</t>
  </si>
  <si>
    <t>かつお</t>
  </si>
  <si>
    <t>冷いか</t>
  </si>
  <si>
    <t>塩さけ</t>
  </si>
  <si>
    <t>かまぼこ</t>
  </si>
  <si>
    <t>揚げ物</t>
  </si>
  <si>
    <t>冷いか</t>
  </si>
  <si>
    <t>まあじ</t>
  </si>
  <si>
    <t>するめいか</t>
  </si>
  <si>
    <t>だいこん</t>
  </si>
  <si>
    <t>紅あずま</t>
  </si>
  <si>
    <t>はくさい</t>
  </si>
  <si>
    <t>トマト</t>
  </si>
  <si>
    <t>たまねぎ</t>
  </si>
  <si>
    <t>ほうれん草</t>
  </si>
  <si>
    <t>露地西瓜</t>
  </si>
  <si>
    <t>温州みかん</t>
  </si>
  <si>
    <t>ふじりんご</t>
  </si>
  <si>
    <t>梨</t>
  </si>
  <si>
    <t>ｸﾞﾚｰﾌﾟﾌﾙｰﾂ</t>
  </si>
  <si>
    <t>ハウス西瓜</t>
  </si>
  <si>
    <t>柿</t>
  </si>
  <si>
    <t>いちご</t>
  </si>
  <si>
    <t>冷めばち</t>
  </si>
  <si>
    <t>塩さけ</t>
  </si>
  <si>
    <t>揚物</t>
  </si>
  <si>
    <t>冷さけ</t>
  </si>
  <si>
    <t>ちくわ</t>
  </si>
  <si>
    <t>かんぱち</t>
  </si>
  <si>
    <t>冷いか</t>
  </si>
  <si>
    <t>なると</t>
  </si>
  <si>
    <t>ほたて貝</t>
  </si>
  <si>
    <t>木材・木製品製造業(家具を除く)</t>
  </si>
  <si>
    <t>電子部品・デバイス・電子回路製造業</t>
  </si>
  <si>
    <r>
      <t>16</t>
    </r>
    <r>
      <rPr>
        <sz val="11"/>
        <rFont val="ＭＳ Ｐ明朝"/>
        <family val="1"/>
      </rPr>
      <t xml:space="preserve">
</t>
    </r>
    <r>
      <rPr>
        <sz val="8"/>
        <rFont val="ＭＳ Ｐ明朝"/>
        <family val="1"/>
      </rPr>
      <t>(2004)</t>
    </r>
  </si>
  <si>
    <r>
      <t xml:space="preserve">20
</t>
    </r>
    <r>
      <rPr>
        <sz val="8"/>
        <rFont val="ＭＳ Ｐ明朝"/>
        <family val="1"/>
      </rPr>
      <t>(2008)</t>
    </r>
  </si>
  <si>
    <t>㎡</t>
  </si>
  <si>
    <t>-</t>
  </si>
  <si>
    <t>繊維品卸売業（衣服，身の回り品を除く）</t>
  </si>
  <si>
    <t>百貨店・総合スーパー</t>
  </si>
  <si>
    <r>
      <t>（単位　数量 ｔ　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金額　百万円）</t>
    </r>
  </si>
  <si>
    <t>４９　成田市公設地方卸売市場主要取扱品目</t>
  </si>
  <si>
    <t>平成 12</t>
  </si>
  <si>
    <t>にんじん</t>
  </si>
  <si>
    <t>キャベツ</t>
  </si>
  <si>
    <t>だいこん</t>
  </si>
  <si>
    <t>たまねぎ</t>
  </si>
  <si>
    <t>はくさい</t>
  </si>
  <si>
    <t>ねぎ</t>
  </si>
  <si>
    <t>きゅうり</t>
  </si>
  <si>
    <t>トマト</t>
  </si>
  <si>
    <t>かぼちゃ</t>
  </si>
  <si>
    <t>レタス</t>
  </si>
  <si>
    <t>いちご</t>
  </si>
  <si>
    <t>バナナ</t>
  </si>
  <si>
    <t>グレープフルーツ</t>
  </si>
  <si>
    <t>ふじりんご</t>
  </si>
  <si>
    <t>パインアップル</t>
  </si>
  <si>
    <t>レモン</t>
  </si>
  <si>
    <t>パインアップル</t>
  </si>
  <si>
    <t>いよかん</t>
  </si>
  <si>
    <t>キウィフルーツ</t>
  </si>
  <si>
    <t>いちご</t>
  </si>
  <si>
    <t>ちくわ</t>
  </si>
  <si>
    <t>ちくわ</t>
  </si>
  <si>
    <t>かまぼこ</t>
  </si>
  <si>
    <t>かまぼこ</t>
  </si>
  <si>
    <t>かつお</t>
  </si>
  <si>
    <t>かつお</t>
  </si>
  <si>
    <t>あさり</t>
  </si>
  <si>
    <t>なると</t>
  </si>
  <si>
    <t>まあじ</t>
  </si>
  <si>
    <t>製造業・商業</t>
  </si>
  <si>
    <t xml:space="preserve">― </t>
  </si>
  <si>
    <t xml:space="preserve">Ｘ  </t>
  </si>
  <si>
    <t xml:space="preserve"> ５  製造業・商業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</si>
</sst>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mmmm\ d\,\ yyyy"/>
    <numFmt numFmtId="215" formatCode="[$-411]g/&quot;標&quot;&quot;準&quot;"/>
    <numFmt numFmtId="216" formatCode="#,###,##0;&quot; -&quot;###,##0"/>
    <numFmt numFmtId="217" formatCode="##,###,##0;&quot;-&quot;#,###,##0"/>
    <numFmt numFmtId="218" formatCode="###,###,##0;&quot;-&quot;##,###,##0"/>
  </numFmts>
  <fonts count="79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b/>
      <sz val="20"/>
      <name val="ＭＳ Ｐゴシック"/>
      <family val="3"/>
    </font>
    <font>
      <sz val="8"/>
      <name val="ＭＳ Ｐ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8.5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9.5"/>
      <name val="ＭＳ Ｐゴシック"/>
      <family val="3"/>
    </font>
    <font>
      <sz val="9.5"/>
      <name val="ＭＳ Ｐ明朝"/>
      <family val="1"/>
    </font>
    <font>
      <sz val="9.5"/>
      <name val="ＭＳ ゴシック"/>
      <family val="3"/>
    </font>
    <font>
      <sz val="8.5"/>
      <name val="ＭＳ Ｐ明朝"/>
      <family val="1"/>
    </font>
    <font>
      <sz val="8.5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7.5"/>
      <name val="ＭＳ Ｐ明朝"/>
      <family val="1"/>
    </font>
    <font>
      <sz val="16.25"/>
      <color indexed="8"/>
      <name val="ＭＳ Ｐ明朝"/>
      <family val="1"/>
    </font>
    <font>
      <sz val="9.75"/>
      <color indexed="8"/>
      <name val="ＭＳ Ｐ明朝"/>
      <family val="1"/>
    </font>
    <font>
      <sz val="8.95"/>
      <color indexed="8"/>
      <name val="ＭＳ Ｐ明朝"/>
      <family val="1"/>
    </font>
    <font>
      <sz val="9.5"/>
      <color indexed="8"/>
      <name val="ＭＳ Ｐ明朝"/>
      <family val="1"/>
    </font>
    <font>
      <sz val="9.2"/>
      <color indexed="8"/>
      <name val="ＭＳ Ｐ明朝"/>
      <family val="1"/>
    </font>
    <font>
      <sz val="10"/>
      <color indexed="8"/>
      <name val="ＭＳ Ｐ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20"/>
      <color indexed="8"/>
      <name val="ＭＳ 明朝"/>
      <family val="1"/>
    </font>
    <font>
      <sz val="56"/>
      <color indexed="8"/>
      <name val="ＭＳ Ｐゴシック"/>
      <family val="3"/>
    </font>
    <font>
      <sz val="38"/>
      <color indexed="8"/>
      <name val="ＭＳ Ｐゴシック"/>
      <family val="3"/>
    </font>
    <font>
      <sz val="9.75"/>
      <color indexed="8"/>
      <name val="ＭＳ 明朝"/>
      <family val="1"/>
    </font>
    <font>
      <sz val="13.75"/>
      <color indexed="8"/>
      <name val="ＭＳ Ｐ明朝"/>
      <family val="1"/>
    </font>
    <font>
      <sz val="9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20"/>
      <color theme="1"/>
      <name val="ＭＳ 明朝"/>
      <family val="1"/>
    </font>
    <font>
      <sz val="56"/>
      <color theme="1"/>
      <name val="Calibri"/>
      <family val="3"/>
    </font>
    <font>
      <sz val="3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>
        <color indexed="63"/>
      </right>
      <top style="hair"/>
      <bottom style="hair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58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8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9" fillId="0" borderId="0" xfId="0" applyFont="1" applyAlignment="1">
      <alignment horizontal="left" vertical="center"/>
    </xf>
    <xf numFmtId="176" fontId="14" fillId="0" borderId="0" xfId="90" applyNumberFormat="1" applyFont="1" applyBorder="1" applyAlignment="1">
      <alignment horizontal="right" vertical="center"/>
      <protection/>
    </xf>
    <xf numFmtId="0" fontId="12" fillId="0" borderId="10" xfId="90" applyNumberFormat="1" applyFont="1" applyBorder="1" applyAlignment="1">
      <alignment horizontal="right" vertical="center"/>
      <protection/>
    </xf>
    <xf numFmtId="200" fontId="12" fillId="0" borderId="10" xfId="90" applyNumberFormat="1" applyFont="1" applyBorder="1" applyAlignment="1">
      <alignment horizontal="right" vertical="center"/>
      <protection/>
    </xf>
    <xf numFmtId="0" fontId="9" fillId="0" borderId="0" xfId="90" applyFont="1" applyBorder="1" applyAlignment="1">
      <alignment horizontal="left" vertical="center"/>
      <protection/>
    </xf>
    <xf numFmtId="0" fontId="9" fillId="0" borderId="0" xfId="90" applyFont="1" applyAlignment="1">
      <alignment horizontal="left" vertical="center"/>
      <protection/>
    </xf>
    <xf numFmtId="38" fontId="14" fillId="0" borderId="0" xfId="49" applyFont="1" applyBorder="1" applyAlignment="1">
      <alignment horizontal="right" vertical="center"/>
    </xf>
    <xf numFmtId="38" fontId="14" fillId="0" borderId="11" xfId="49" applyFont="1" applyBorder="1" applyAlignment="1">
      <alignment horizontal="right" vertical="center"/>
    </xf>
    <xf numFmtId="0" fontId="11" fillId="0" borderId="0" xfId="90" applyFont="1" applyFill="1">
      <alignment/>
      <protection/>
    </xf>
    <xf numFmtId="0" fontId="7" fillId="0" borderId="12" xfId="0" applyFont="1" applyBorder="1" applyAlignment="1">
      <alignment horizontal="center" vertical="center"/>
    </xf>
    <xf numFmtId="176" fontId="19" fillId="0" borderId="13" xfId="0" applyNumberFormat="1" applyFont="1" applyBorder="1" applyAlignment="1">
      <alignment horizontal="right" vertical="center"/>
    </xf>
    <xf numFmtId="176" fontId="19" fillId="0" borderId="0" xfId="0" applyNumberFormat="1" applyFont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176" fontId="20" fillId="0" borderId="0" xfId="0" applyNumberFormat="1" applyFont="1" applyAlignment="1">
      <alignment horizontal="right" vertical="center"/>
    </xf>
    <xf numFmtId="176" fontId="20" fillId="0" borderId="14" xfId="0" applyNumberFormat="1" applyFont="1" applyBorder="1" applyAlignment="1">
      <alignment horizontal="right" vertical="center"/>
    </xf>
    <xf numFmtId="0" fontId="20" fillId="0" borderId="15" xfId="0" applyFont="1" applyBorder="1" applyAlignment="1">
      <alignment horizontal="center" vertical="center"/>
    </xf>
    <xf numFmtId="176" fontId="20" fillId="0" borderId="15" xfId="0" applyNumberFormat="1" applyFont="1" applyBorder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right" vertical="center"/>
    </xf>
    <xf numFmtId="0" fontId="20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2" fillId="0" borderId="17" xfId="90" applyNumberFormat="1" applyFont="1" applyBorder="1" applyAlignment="1">
      <alignment horizontal="right" vertical="center"/>
      <protection/>
    </xf>
    <xf numFmtId="0" fontId="12" fillId="0" borderId="18" xfId="90" applyNumberFormat="1" applyFont="1" applyBorder="1" applyAlignment="1">
      <alignment horizontal="right" vertical="center"/>
      <protection/>
    </xf>
    <xf numFmtId="200" fontId="12" fillId="0" borderId="18" xfId="90" applyNumberFormat="1" applyFont="1" applyBorder="1" applyAlignment="1">
      <alignment horizontal="right" vertical="center"/>
      <protection/>
    </xf>
    <xf numFmtId="0" fontId="9" fillId="0" borderId="19" xfId="0" applyFont="1" applyBorder="1" applyAlignment="1">
      <alignment horizontal="center" vertical="center"/>
    </xf>
    <xf numFmtId="38" fontId="20" fillId="0" borderId="0" xfId="49" applyFont="1" applyAlignment="1">
      <alignment horizontal="right" vertical="center"/>
    </xf>
    <xf numFmtId="38" fontId="20" fillId="0" borderId="14" xfId="49" applyFont="1" applyBorder="1" applyAlignment="1">
      <alignment horizontal="right" vertical="center"/>
    </xf>
    <xf numFmtId="38" fontId="19" fillId="0" borderId="0" xfId="49" applyFont="1" applyAlignment="1">
      <alignment horizontal="right" vertical="center"/>
    </xf>
    <xf numFmtId="38" fontId="19" fillId="0" borderId="13" xfId="49" applyFont="1" applyBorder="1" applyAlignment="1">
      <alignment horizontal="right" vertical="center"/>
    </xf>
    <xf numFmtId="41" fontId="9" fillId="0" borderId="14" xfId="0" applyNumberFormat="1" applyFont="1" applyBorder="1" applyAlignment="1">
      <alignment horizontal="right" vertical="center"/>
    </xf>
    <xf numFmtId="41" fontId="9" fillId="0" borderId="13" xfId="0" applyNumberFormat="1" applyFont="1" applyBorder="1" applyAlignment="1">
      <alignment horizontal="right" vertical="center"/>
    </xf>
    <xf numFmtId="38" fontId="24" fillId="0" borderId="0" xfId="49" applyFont="1" applyFill="1" applyAlignment="1">
      <alignment vertical="center"/>
    </xf>
    <xf numFmtId="38" fontId="9" fillId="0" borderId="0" xfId="49" applyFont="1" applyFill="1" applyAlignment="1">
      <alignment vertical="center"/>
    </xf>
    <xf numFmtId="38" fontId="11" fillId="0" borderId="0" xfId="49" applyFont="1" applyFill="1" applyAlignment="1">
      <alignment vertical="center"/>
    </xf>
    <xf numFmtId="0" fontId="11" fillId="0" borderId="20" xfId="49" applyNumberFormat="1" applyFont="1" applyFill="1" applyBorder="1" applyAlignment="1">
      <alignment horizontal="center" vertical="center"/>
    </xf>
    <xf numFmtId="0" fontId="11" fillId="0" borderId="18" xfId="49" applyNumberFormat="1" applyFont="1" applyFill="1" applyBorder="1" applyAlignment="1">
      <alignment horizontal="center" vertical="center"/>
    </xf>
    <xf numFmtId="38" fontId="11" fillId="0" borderId="21" xfId="49" applyFont="1" applyFill="1" applyBorder="1" applyAlignment="1">
      <alignment horizontal="center" vertical="center"/>
    </xf>
    <xf numFmtId="38" fontId="11" fillId="0" borderId="15" xfId="49" applyFont="1" applyFill="1" applyBorder="1" applyAlignment="1">
      <alignment horizontal="center" vertical="center"/>
    </xf>
    <xf numFmtId="0" fontId="11" fillId="0" borderId="22" xfId="49" applyNumberFormat="1" applyFont="1" applyFill="1" applyBorder="1" applyAlignment="1">
      <alignment horizontal="center" vertical="center"/>
    </xf>
    <xf numFmtId="38" fontId="11" fillId="0" borderId="23" xfId="49" applyFont="1" applyFill="1" applyBorder="1" applyAlignment="1">
      <alignment horizontal="center" vertical="center"/>
    </xf>
    <xf numFmtId="38" fontId="11" fillId="0" borderId="16" xfId="49" applyFont="1" applyFill="1" applyBorder="1" applyAlignment="1">
      <alignment horizontal="center" vertical="center"/>
    </xf>
    <xf numFmtId="0" fontId="11" fillId="0" borderId="0" xfId="49" applyNumberFormat="1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horizontal="right" vertical="top"/>
    </xf>
    <xf numFmtId="38" fontId="10" fillId="0" borderId="0" xfId="49" applyNumberFormat="1" applyFont="1" applyFill="1" applyBorder="1" applyAlignment="1">
      <alignment horizontal="distributed" vertical="center" shrinkToFit="1"/>
    </xf>
    <xf numFmtId="38" fontId="10" fillId="0" borderId="18" xfId="49" applyFont="1" applyFill="1" applyBorder="1" applyAlignment="1">
      <alignment vertical="center"/>
    </xf>
    <xf numFmtId="38" fontId="10" fillId="0" borderId="0" xfId="49" applyFont="1" applyFill="1" applyBorder="1" applyAlignment="1">
      <alignment horizontal="right" vertical="center"/>
    </xf>
    <xf numFmtId="38" fontId="11" fillId="0" borderId="0" xfId="49" applyNumberFormat="1" applyFont="1" applyFill="1" applyBorder="1" applyAlignment="1">
      <alignment horizontal="distributed" vertical="center" shrinkToFit="1"/>
    </xf>
    <xf numFmtId="38" fontId="11" fillId="0" borderId="18" xfId="49" applyFont="1" applyFill="1" applyBorder="1" applyAlignment="1">
      <alignment vertical="center"/>
    </xf>
    <xf numFmtId="38" fontId="11" fillId="0" borderId="0" xfId="49" applyFont="1" applyFill="1" applyBorder="1" applyAlignment="1">
      <alignment horizontal="right" vertical="center"/>
    </xf>
    <xf numFmtId="38" fontId="11" fillId="0" borderId="11" xfId="49" applyFont="1" applyFill="1" applyBorder="1" applyAlignment="1">
      <alignment horizontal="right" vertical="center"/>
    </xf>
    <xf numFmtId="38" fontId="6" fillId="0" borderId="0" xfId="49" applyNumberFormat="1" applyFont="1" applyFill="1" applyBorder="1" applyAlignment="1">
      <alignment horizontal="distributed" vertical="center" shrinkToFit="1"/>
    </xf>
    <xf numFmtId="38" fontId="26" fillId="0" borderId="0" xfId="49" applyNumberFormat="1" applyFont="1" applyFill="1" applyBorder="1" applyAlignment="1">
      <alignment horizontal="center" vertical="center" shrinkToFit="1"/>
    </xf>
    <xf numFmtId="38" fontId="6" fillId="0" borderId="0" xfId="49" applyFont="1" applyFill="1" applyBorder="1" applyAlignment="1">
      <alignment horizontal="right" vertical="center"/>
    </xf>
    <xf numFmtId="38" fontId="6" fillId="0" borderId="11" xfId="49" applyFont="1" applyFill="1" applyBorder="1" applyAlignment="1">
      <alignment horizontal="right" vertical="center"/>
    </xf>
    <xf numFmtId="38" fontId="14" fillId="0" borderId="13" xfId="49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90" applyFont="1">
      <alignment/>
      <protection/>
    </xf>
    <xf numFmtId="176" fontId="0" fillId="0" borderId="0" xfId="90" applyNumberFormat="1" applyFont="1" applyBorder="1" applyAlignment="1">
      <alignment horizontal="right" vertical="center"/>
      <protection/>
    </xf>
    <xf numFmtId="176" fontId="0" fillId="0" borderId="0" xfId="90" applyNumberFormat="1" applyFont="1" applyBorder="1" applyAlignment="1">
      <alignment vertical="center"/>
      <protection/>
    </xf>
    <xf numFmtId="176" fontId="14" fillId="0" borderId="13" xfId="90" applyNumberFormat="1" applyFont="1" applyBorder="1" applyAlignment="1">
      <alignment horizontal="right" vertical="center"/>
      <protection/>
    </xf>
    <xf numFmtId="176" fontId="0" fillId="0" borderId="13" xfId="90" applyNumberFormat="1" applyFont="1" applyBorder="1" applyAlignment="1">
      <alignment horizontal="right" vertical="center"/>
      <protection/>
    </xf>
    <xf numFmtId="176" fontId="0" fillId="0" borderId="13" xfId="90" applyNumberFormat="1" applyFont="1" applyBorder="1" applyAlignment="1">
      <alignment horizontal="right" vertical="center"/>
      <protection/>
    </xf>
    <xf numFmtId="0" fontId="0" fillId="0" borderId="0" xfId="90" applyFont="1" applyBorder="1" applyAlignment="1">
      <alignment horizontal="right"/>
      <protection/>
    </xf>
    <xf numFmtId="0" fontId="0" fillId="0" borderId="0" xfId="90" applyFont="1" applyFill="1">
      <alignment/>
      <protection/>
    </xf>
    <xf numFmtId="38" fontId="6" fillId="0" borderId="11" xfId="49" applyFont="1" applyFill="1" applyBorder="1" applyAlignment="1">
      <alignment horizontal="center" vertical="center"/>
    </xf>
    <xf numFmtId="38" fontId="0" fillId="0" borderId="0" xfId="49" applyFont="1" applyBorder="1" applyAlignment="1">
      <alignment horizontal="right" vertical="center"/>
    </xf>
    <xf numFmtId="38" fontId="0" fillId="0" borderId="0" xfId="49" applyFont="1" applyBorder="1" applyAlignment="1">
      <alignment vertical="center"/>
    </xf>
    <xf numFmtId="38" fontId="0" fillId="0" borderId="13" xfId="49" applyFont="1" applyBorder="1" applyAlignment="1">
      <alignment horizontal="right" vertical="center"/>
    </xf>
    <xf numFmtId="38" fontId="0" fillId="0" borderId="11" xfId="49" applyFont="1" applyBorder="1" applyAlignment="1">
      <alignment horizontal="right" vertical="center"/>
    </xf>
    <xf numFmtId="0" fontId="0" fillId="0" borderId="0" xfId="90" applyFont="1" applyAlignment="1">
      <alignment/>
      <protection/>
    </xf>
    <xf numFmtId="176" fontId="14" fillId="0" borderId="14" xfId="90" applyNumberFormat="1" applyFont="1" applyBorder="1" applyAlignment="1">
      <alignment horizontal="right" vertical="center"/>
      <protection/>
    </xf>
    <xf numFmtId="176" fontId="0" fillId="0" borderId="14" xfId="90" applyNumberFormat="1" applyFont="1" applyBorder="1" applyAlignment="1">
      <alignment horizontal="right" vertical="center"/>
      <protection/>
    </xf>
    <xf numFmtId="0" fontId="9" fillId="0" borderId="13" xfId="90" applyFont="1" applyBorder="1" applyAlignment="1">
      <alignment horizontal="left" vertical="center"/>
      <protection/>
    </xf>
    <xf numFmtId="0" fontId="0" fillId="0" borderId="13" xfId="90" applyFont="1" applyBorder="1">
      <alignment/>
      <protection/>
    </xf>
    <xf numFmtId="0" fontId="0" fillId="0" borderId="13" xfId="90" applyFont="1" applyBorder="1" applyAlignment="1">
      <alignment horizontal="right"/>
      <protection/>
    </xf>
    <xf numFmtId="0" fontId="12" fillId="0" borderId="23" xfId="90" applyNumberFormat="1" applyFont="1" applyBorder="1" applyAlignment="1">
      <alignment horizontal="right" vertical="center"/>
      <protection/>
    </xf>
    <xf numFmtId="38" fontId="14" fillId="0" borderId="14" xfId="49" applyFont="1" applyBorder="1" applyAlignment="1">
      <alignment horizontal="right" vertical="center"/>
    </xf>
    <xf numFmtId="38" fontId="0" fillId="0" borderId="14" xfId="49" applyFont="1" applyBorder="1" applyAlignment="1">
      <alignment horizontal="right" vertical="center"/>
    </xf>
    <xf numFmtId="38" fontId="11" fillId="0" borderId="13" xfId="49" applyFont="1" applyFill="1" applyBorder="1" applyAlignment="1">
      <alignment vertical="center"/>
    </xf>
    <xf numFmtId="0" fontId="0" fillId="0" borderId="13" xfId="90" applyFont="1" applyFill="1" applyBorder="1" applyAlignment="1">
      <alignment horizontal="right"/>
      <protection/>
    </xf>
    <xf numFmtId="216" fontId="7" fillId="0" borderId="11" xfId="73" applyNumberFormat="1" applyFont="1" applyFill="1" applyBorder="1" applyAlignment="1">
      <alignment horizontal="right" vertical="center"/>
      <protection/>
    </xf>
    <xf numFmtId="217" fontId="7" fillId="0" borderId="0" xfId="73" applyNumberFormat="1" applyFont="1" applyFill="1" applyBorder="1" applyAlignment="1">
      <alignment horizontal="right" vertical="center"/>
      <protection/>
    </xf>
    <xf numFmtId="218" fontId="7" fillId="0" borderId="0" xfId="73" applyNumberFormat="1" applyFont="1" applyFill="1" applyBorder="1" applyAlignment="1">
      <alignment horizontal="right" vertical="center"/>
      <protection/>
    </xf>
    <xf numFmtId="218" fontId="7" fillId="0" borderId="0" xfId="74" applyNumberFormat="1" applyFont="1" applyFill="1" applyBorder="1" applyAlignment="1">
      <alignment horizontal="right" vertical="center"/>
      <protection/>
    </xf>
    <xf numFmtId="216" fontId="9" fillId="0" borderId="11" xfId="73" applyNumberFormat="1" applyFont="1" applyFill="1" applyBorder="1" applyAlignment="1">
      <alignment horizontal="right" vertical="center"/>
      <protection/>
    </xf>
    <xf numFmtId="217" fontId="9" fillId="0" borderId="0" xfId="73" applyNumberFormat="1" applyFont="1" applyFill="1" applyBorder="1" applyAlignment="1">
      <alignment horizontal="right" vertical="center"/>
      <protection/>
    </xf>
    <xf numFmtId="218" fontId="9" fillId="0" borderId="0" xfId="73" applyNumberFormat="1" applyFont="1" applyFill="1" applyBorder="1" applyAlignment="1">
      <alignment horizontal="right" vertical="center"/>
      <protection/>
    </xf>
    <xf numFmtId="216" fontId="7" fillId="0" borderId="11" xfId="74" applyNumberFormat="1" applyFont="1" applyFill="1" applyBorder="1" applyAlignment="1">
      <alignment horizontal="right" vertical="center"/>
      <protection/>
    </xf>
    <xf numFmtId="217" fontId="7" fillId="0" borderId="0" xfId="74" applyNumberFormat="1" applyFont="1" applyFill="1" applyBorder="1" applyAlignment="1">
      <alignment horizontal="right" vertical="center"/>
      <protection/>
    </xf>
    <xf numFmtId="216" fontId="9" fillId="0" borderId="11" xfId="74" applyNumberFormat="1" applyFont="1" applyFill="1" applyBorder="1" applyAlignment="1">
      <alignment horizontal="right" vertical="center"/>
      <protection/>
    </xf>
    <xf numFmtId="217" fontId="9" fillId="0" borderId="0" xfId="74" applyNumberFormat="1" applyFont="1" applyFill="1" applyBorder="1" applyAlignment="1">
      <alignment horizontal="right" vertical="center"/>
      <protection/>
    </xf>
    <xf numFmtId="218" fontId="9" fillId="0" borderId="0" xfId="74" applyNumberFormat="1" applyFont="1" applyFill="1" applyBorder="1" applyAlignment="1">
      <alignment horizontal="right" vertical="center"/>
      <protection/>
    </xf>
    <xf numFmtId="0" fontId="9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right" vertical="center"/>
    </xf>
    <xf numFmtId="176" fontId="20" fillId="0" borderId="23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41" fontId="8" fillId="0" borderId="13" xfId="0" applyNumberFormat="1" applyFont="1" applyBorder="1" applyAlignment="1">
      <alignment horizontal="right" vertical="center"/>
    </xf>
    <xf numFmtId="41" fontId="8" fillId="0" borderId="14" xfId="0" applyNumberFormat="1" applyFont="1" applyBorder="1" applyAlignment="1">
      <alignment horizontal="right" vertical="center"/>
    </xf>
    <xf numFmtId="41" fontId="9" fillId="0" borderId="15" xfId="0" applyNumberFormat="1" applyFont="1" applyBorder="1" applyAlignment="1">
      <alignment horizontal="right" vertical="center"/>
    </xf>
    <xf numFmtId="41" fontId="9" fillId="0" borderId="16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22" xfId="0" applyFont="1" applyBorder="1" applyAlignment="1">
      <alignment/>
    </xf>
    <xf numFmtId="0" fontId="22" fillId="0" borderId="11" xfId="0" applyFont="1" applyBorder="1" applyAlignment="1">
      <alignment horizontal="center" vertical="center" shrinkToFi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176" fontId="0" fillId="33" borderId="0" xfId="0" applyNumberFormat="1" applyFont="1" applyFill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176" fontId="0" fillId="33" borderId="0" xfId="0" applyNumberFormat="1" applyFont="1" applyFill="1" applyAlignment="1">
      <alignment vertical="center"/>
    </xf>
    <xf numFmtId="178" fontId="0" fillId="33" borderId="0" xfId="0" applyNumberFormat="1" applyFont="1" applyFill="1" applyAlignment="1">
      <alignment horizontal="right" vertical="center"/>
    </xf>
    <xf numFmtId="178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0" fontId="0" fillId="0" borderId="0" xfId="90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91" applyFont="1">
      <alignment/>
      <protection/>
    </xf>
    <xf numFmtId="0" fontId="0" fillId="0" borderId="0" xfId="91" applyFont="1" applyBorder="1">
      <alignment/>
      <protection/>
    </xf>
    <xf numFmtId="0" fontId="0" fillId="0" borderId="0" xfId="91" applyFont="1" applyAlignment="1">
      <alignment horizontal="right" vertical="center"/>
      <protection/>
    </xf>
    <xf numFmtId="176" fontId="9" fillId="0" borderId="0" xfId="91" applyNumberFormat="1" applyFont="1" applyBorder="1" applyAlignment="1">
      <alignment horizontal="right" vertical="center"/>
      <protection/>
    </xf>
    <xf numFmtId="0" fontId="16" fillId="0" borderId="0" xfId="91" applyFont="1" applyBorder="1" applyAlignment="1">
      <alignment horizontal="distributed" vertical="center"/>
      <protection/>
    </xf>
    <xf numFmtId="0" fontId="9" fillId="0" borderId="0" xfId="91" applyFont="1" applyBorder="1">
      <alignment/>
      <protection/>
    </xf>
    <xf numFmtId="0" fontId="0" fillId="0" borderId="13" xfId="91" applyFont="1" applyBorder="1">
      <alignment/>
      <protection/>
    </xf>
    <xf numFmtId="176" fontId="9" fillId="0" borderId="13" xfId="91" applyNumberFormat="1" applyFont="1" applyBorder="1" applyAlignment="1">
      <alignment horizontal="right" vertical="center"/>
      <protection/>
    </xf>
    <xf numFmtId="0" fontId="16" fillId="0" borderId="13" xfId="91" applyFont="1" applyBorder="1" applyAlignment="1">
      <alignment horizontal="distributed" vertical="center"/>
      <protection/>
    </xf>
    <xf numFmtId="0" fontId="9" fillId="0" borderId="0" xfId="91" applyFont="1" applyBorder="1" applyAlignment="1">
      <alignment horizontal="left" vertical="center"/>
      <protection/>
    </xf>
    <xf numFmtId="176" fontId="9" fillId="0" borderId="14" xfId="91" applyNumberFormat="1" applyFont="1" applyBorder="1" applyAlignment="1">
      <alignment horizontal="right" vertical="center"/>
      <protection/>
    </xf>
    <xf numFmtId="0" fontId="16" fillId="0" borderId="23" xfId="91" applyFont="1" applyBorder="1" applyAlignment="1">
      <alignment horizontal="distributed" vertical="center"/>
      <protection/>
    </xf>
    <xf numFmtId="176" fontId="9" fillId="0" borderId="11" xfId="91" applyNumberFormat="1" applyFont="1" applyBorder="1" applyAlignment="1">
      <alignment horizontal="right" vertical="center"/>
      <protection/>
    </xf>
    <xf numFmtId="176" fontId="9" fillId="0" borderId="16" xfId="91" applyNumberFormat="1" applyFont="1" applyBorder="1" applyAlignment="1">
      <alignment horizontal="right" vertical="center"/>
      <protection/>
    </xf>
    <xf numFmtId="0" fontId="16" fillId="0" borderId="14" xfId="91" applyFont="1" applyBorder="1" applyAlignment="1">
      <alignment horizontal="distributed" vertical="center"/>
      <protection/>
    </xf>
    <xf numFmtId="0" fontId="16" fillId="0" borderId="10" xfId="91" applyFont="1" applyBorder="1" applyAlignment="1">
      <alignment horizontal="distributed" vertical="center"/>
      <protection/>
    </xf>
    <xf numFmtId="176" fontId="11" fillId="0" borderId="0" xfId="91" applyNumberFormat="1" applyFont="1" applyBorder="1" applyAlignment="1">
      <alignment horizontal="right" vertical="center"/>
      <protection/>
    </xf>
    <xf numFmtId="176" fontId="9" fillId="0" borderId="15" xfId="91" applyNumberFormat="1" applyFont="1" applyBorder="1" applyAlignment="1">
      <alignment horizontal="right" vertical="center"/>
      <protection/>
    </xf>
    <xf numFmtId="0" fontId="16" fillId="0" borderId="11" xfId="91" applyFont="1" applyBorder="1" applyAlignment="1">
      <alignment horizontal="distributed" vertical="center"/>
      <protection/>
    </xf>
    <xf numFmtId="176" fontId="14" fillId="0" borderId="0" xfId="91" applyNumberFormat="1" applyFont="1" applyBorder="1" applyAlignment="1">
      <alignment horizontal="right" vertical="center"/>
      <protection/>
    </xf>
    <xf numFmtId="176" fontId="14" fillId="0" borderId="11" xfId="91" applyNumberFormat="1" applyFont="1" applyBorder="1" applyAlignment="1">
      <alignment horizontal="right" vertical="center"/>
      <protection/>
    </xf>
    <xf numFmtId="0" fontId="15" fillId="0" borderId="0" xfId="91" applyFont="1" applyBorder="1" applyAlignment="1">
      <alignment horizontal="right" vertical="center"/>
      <protection/>
    </xf>
    <xf numFmtId="0" fontId="16" fillId="0" borderId="15" xfId="91" applyFont="1" applyBorder="1" applyAlignment="1">
      <alignment horizontal="distributed" vertical="center"/>
      <protection/>
    </xf>
    <xf numFmtId="179" fontId="9" fillId="0" borderId="11" xfId="91" applyNumberFormat="1" applyFont="1" applyBorder="1">
      <alignment/>
      <protection/>
    </xf>
    <xf numFmtId="0" fontId="0" fillId="0" borderId="11" xfId="91" applyFont="1" applyBorder="1">
      <alignment/>
      <protection/>
    </xf>
    <xf numFmtId="179" fontId="9" fillId="0" borderId="0" xfId="91" applyNumberFormat="1" applyFont="1" applyBorder="1">
      <alignment/>
      <protection/>
    </xf>
    <xf numFmtId="0" fontId="15" fillId="0" borderId="18" xfId="91" applyFont="1" applyBorder="1" applyAlignment="1">
      <alignment horizontal="distributed" vertical="center"/>
      <protection/>
    </xf>
    <xf numFmtId="0" fontId="17" fillId="0" borderId="10" xfId="91" applyFont="1" applyBorder="1" applyAlignment="1">
      <alignment horizontal="distributed" vertical="center"/>
      <protection/>
    </xf>
    <xf numFmtId="176" fontId="9" fillId="0" borderId="0" xfId="91" applyNumberFormat="1" applyFont="1" applyFill="1" applyBorder="1" applyAlignment="1">
      <alignment horizontal="right" vertical="center"/>
      <protection/>
    </xf>
    <xf numFmtId="0" fontId="17" fillId="0" borderId="0" xfId="91" applyFont="1" applyBorder="1" applyAlignment="1">
      <alignment horizontal="distributed" vertical="center"/>
      <protection/>
    </xf>
    <xf numFmtId="0" fontId="18" fillId="0" borderId="10" xfId="91" applyFont="1" applyBorder="1" applyAlignment="1">
      <alignment horizontal="distributed" vertical="center"/>
      <protection/>
    </xf>
    <xf numFmtId="0" fontId="33" fillId="0" borderId="0" xfId="91" applyFont="1" applyBorder="1" applyAlignment="1">
      <alignment horizontal="left" vertical="top"/>
      <protection/>
    </xf>
    <xf numFmtId="0" fontId="16" fillId="0" borderId="21" xfId="91" applyFont="1" applyBorder="1" applyAlignment="1">
      <alignment horizontal="distributed" vertical="center"/>
      <protection/>
    </xf>
    <xf numFmtId="176" fontId="16" fillId="0" borderId="24" xfId="91" applyNumberFormat="1" applyFont="1" applyBorder="1" applyAlignment="1">
      <alignment horizontal="center" vertical="distributed" textRotation="255"/>
      <protection/>
    </xf>
    <xf numFmtId="176" fontId="16" fillId="0" borderId="25" xfId="91" applyNumberFormat="1" applyFont="1" applyBorder="1" applyAlignment="1">
      <alignment horizontal="center" vertical="distributed" textRotation="255"/>
      <protection/>
    </xf>
    <xf numFmtId="0" fontId="16" fillId="0" borderId="25" xfId="91" applyFont="1" applyBorder="1" applyAlignment="1">
      <alignment horizontal="center" vertical="center"/>
      <protection/>
    </xf>
    <xf numFmtId="0" fontId="16" fillId="0" borderId="26" xfId="91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75" fillId="34" borderId="0" xfId="0" applyFont="1" applyFill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77" fillId="0" borderId="0" xfId="0" applyFont="1" applyAlignment="1">
      <alignment vertical="center"/>
    </xf>
    <xf numFmtId="0" fontId="75" fillId="0" borderId="0" xfId="0" applyFont="1" applyFill="1" applyAlignment="1">
      <alignment horizontal="left" vertical="center"/>
    </xf>
    <xf numFmtId="0" fontId="76" fillId="0" borderId="0" xfId="0" applyFont="1" applyFill="1" applyAlignment="1">
      <alignment horizontal="left" vertical="center"/>
    </xf>
    <xf numFmtId="0" fontId="78" fillId="0" borderId="27" xfId="0" applyFont="1" applyBorder="1" applyAlignment="1">
      <alignment horizontal="distributed" vertical="center" indent="1"/>
    </xf>
    <xf numFmtId="0" fontId="78" fillId="0" borderId="0" xfId="0" applyFont="1" applyBorder="1" applyAlignment="1">
      <alignment horizontal="distributed" vertical="center" indent="1"/>
    </xf>
    <xf numFmtId="0" fontId="78" fillId="0" borderId="28" xfId="0" applyFont="1" applyBorder="1" applyAlignment="1">
      <alignment horizontal="distributed" vertical="center" inden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7" fillId="0" borderId="17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0" fillId="0" borderId="22" xfId="0" applyFont="1" applyBorder="1" applyAlignment="1">
      <alignment/>
    </xf>
    <xf numFmtId="0" fontId="9" fillId="0" borderId="22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14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6" fillId="0" borderId="17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 wrapText="1"/>
    </xf>
    <xf numFmtId="0" fontId="22" fillId="0" borderId="13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41" fontId="22" fillId="0" borderId="13" xfId="0" applyNumberFormat="1" applyFont="1" applyFill="1" applyBorder="1" applyAlignment="1">
      <alignment horizontal="right" vertical="center"/>
    </xf>
    <xf numFmtId="41" fontId="22" fillId="0" borderId="14" xfId="0" applyNumberFormat="1" applyFont="1" applyFill="1" applyBorder="1" applyAlignment="1">
      <alignment horizontal="right" vertical="center"/>
    </xf>
    <xf numFmtId="41" fontId="22" fillId="0" borderId="15" xfId="0" applyNumberFormat="1" applyFont="1" applyFill="1" applyBorder="1" applyAlignment="1">
      <alignment horizontal="right" vertical="center"/>
    </xf>
    <xf numFmtId="41" fontId="22" fillId="0" borderId="16" xfId="0" applyNumberFormat="1" applyFont="1" applyFill="1" applyBorder="1" applyAlignment="1">
      <alignment horizontal="right" vertical="center"/>
    </xf>
    <xf numFmtId="41" fontId="23" fillId="0" borderId="13" xfId="0" applyNumberFormat="1" applyFont="1" applyFill="1" applyBorder="1" applyAlignment="1">
      <alignment horizontal="right" vertical="center"/>
    </xf>
    <xf numFmtId="41" fontId="23" fillId="0" borderId="14" xfId="0" applyNumberFormat="1" applyFont="1" applyFill="1" applyBorder="1" applyAlignment="1">
      <alignment horizontal="right" vertical="center"/>
    </xf>
    <xf numFmtId="41" fontId="23" fillId="0" borderId="15" xfId="0" applyNumberFormat="1" applyFont="1" applyFill="1" applyBorder="1" applyAlignment="1">
      <alignment horizontal="right" vertical="center"/>
    </xf>
    <xf numFmtId="41" fontId="23" fillId="0" borderId="16" xfId="0" applyNumberFormat="1" applyFont="1" applyFill="1" applyBorder="1" applyAlignment="1">
      <alignment horizontal="right" vertical="center"/>
    </xf>
    <xf numFmtId="0" fontId="12" fillId="0" borderId="21" xfId="90" applyFont="1" applyBorder="1" applyAlignment="1">
      <alignment horizontal="center" vertical="center" wrapText="1"/>
      <protection/>
    </xf>
    <xf numFmtId="0" fontId="12" fillId="0" borderId="10" xfId="90" applyFont="1" applyBorder="1" applyAlignment="1">
      <alignment horizontal="center" vertical="center" wrapText="1"/>
      <protection/>
    </xf>
    <xf numFmtId="0" fontId="12" fillId="0" borderId="23" xfId="90" applyFont="1" applyBorder="1" applyAlignment="1">
      <alignment horizontal="center" vertical="center" wrapText="1"/>
      <protection/>
    </xf>
    <xf numFmtId="0" fontId="12" fillId="0" borderId="29" xfId="90" applyFont="1" applyBorder="1" applyAlignment="1">
      <alignment horizontal="center" vertical="center"/>
      <protection/>
    </xf>
    <xf numFmtId="0" fontId="12" fillId="0" borderId="10" xfId="90" applyFont="1" applyBorder="1" applyAlignment="1">
      <alignment horizontal="center" vertical="center"/>
      <protection/>
    </xf>
    <xf numFmtId="0" fontId="12" fillId="0" borderId="23" xfId="90" applyFont="1" applyBorder="1" applyAlignment="1">
      <alignment horizontal="center" vertical="center"/>
      <protection/>
    </xf>
    <xf numFmtId="0" fontId="12" fillId="0" borderId="29" xfId="90" applyFont="1" applyBorder="1" applyAlignment="1">
      <alignment horizontal="center" vertical="center" wrapText="1"/>
      <protection/>
    </xf>
    <xf numFmtId="0" fontId="13" fillId="0" borderId="29" xfId="90" applyFont="1" applyBorder="1" applyAlignment="1">
      <alignment horizontal="center" vertical="center"/>
      <protection/>
    </xf>
    <xf numFmtId="0" fontId="13" fillId="0" borderId="10" xfId="90" applyFont="1" applyBorder="1" applyAlignment="1">
      <alignment horizontal="center" vertical="center"/>
      <protection/>
    </xf>
    <xf numFmtId="0" fontId="13" fillId="0" borderId="23" xfId="90" applyFont="1" applyBorder="1" applyAlignment="1">
      <alignment horizontal="center" vertical="center"/>
      <protection/>
    </xf>
    <xf numFmtId="0" fontId="0" fillId="0" borderId="17" xfId="90" applyFont="1" applyBorder="1" applyAlignment="1">
      <alignment horizontal="center" vertical="center" textRotation="255"/>
      <protection/>
    </xf>
    <xf numFmtId="0" fontId="0" fillId="0" borderId="18" xfId="90" applyFont="1" applyBorder="1" applyAlignment="1">
      <alignment horizontal="center" vertical="center" textRotation="255"/>
      <protection/>
    </xf>
    <xf numFmtId="0" fontId="0" fillId="0" borderId="22" xfId="90" applyFont="1" applyBorder="1" applyAlignment="1">
      <alignment horizontal="center" vertical="center" textRotation="255"/>
      <protection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4" fillId="0" borderId="0" xfId="90" applyFont="1" applyAlignment="1">
      <alignment horizontal="center" vertical="center"/>
      <protection/>
    </xf>
    <xf numFmtId="0" fontId="12" fillId="0" borderId="21" xfId="90" applyFont="1" applyBorder="1" applyAlignment="1">
      <alignment horizontal="center" vertical="center"/>
      <protection/>
    </xf>
    <xf numFmtId="0" fontId="12" fillId="0" borderId="24" xfId="90" applyFont="1" applyBorder="1" applyAlignment="1">
      <alignment horizontal="center" vertical="center"/>
      <protection/>
    </xf>
    <xf numFmtId="0" fontId="12" fillId="0" borderId="31" xfId="90" applyFont="1" applyBorder="1" applyAlignment="1">
      <alignment horizontal="center" vertical="center"/>
      <protection/>
    </xf>
    <xf numFmtId="0" fontId="12" fillId="0" borderId="26" xfId="90" applyFont="1" applyBorder="1" applyAlignment="1">
      <alignment horizontal="center" vertical="center"/>
      <protection/>
    </xf>
    <xf numFmtId="0" fontId="12" fillId="0" borderId="30" xfId="90" applyFont="1" applyBorder="1" applyAlignment="1">
      <alignment horizontal="center" vertical="center"/>
      <protection/>
    </xf>
    <xf numFmtId="0" fontId="12" fillId="0" borderId="11" xfId="90" applyFont="1" applyBorder="1" applyAlignment="1">
      <alignment horizontal="center" vertical="center"/>
      <protection/>
    </xf>
    <xf numFmtId="0" fontId="12" fillId="0" borderId="16" xfId="90" applyFont="1" applyBorder="1" applyAlignment="1">
      <alignment horizontal="center" vertical="center"/>
      <protection/>
    </xf>
    <xf numFmtId="0" fontId="12" fillId="0" borderId="20" xfId="90" applyFont="1" applyBorder="1" applyAlignment="1">
      <alignment horizontal="center" vertical="center"/>
      <protection/>
    </xf>
    <xf numFmtId="0" fontId="12" fillId="0" borderId="18" xfId="90" applyFont="1" applyBorder="1" applyAlignment="1">
      <alignment horizontal="center" vertical="center"/>
      <protection/>
    </xf>
    <xf numFmtId="0" fontId="12" fillId="0" borderId="22" xfId="90" applyFont="1" applyBorder="1" applyAlignment="1">
      <alignment horizontal="center" vertical="center"/>
      <protection/>
    </xf>
    <xf numFmtId="0" fontId="12" fillId="0" borderId="12" xfId="90" applyFont="1" applyBorder="1" applyAlignment="1">
      <alignment horizontal="center" vertical="center" wrapText="1"/>
      <protection/>
    </xf>
    <xf numFmtId="0" fontId="12" fillId="0" borderId="12" xfId="90" applyFont="1" applyBorder="1" applyAlignment="1">
      <alignment horizontal="center" vertical="center"/>
      <protection/>
    </xf>
    <xf numFmtId="0" fontId="0" fillId="0" borderId="18" xfId="0" applyFont="1" applyBorder="1" applyAlignment="1">
      <alignment horizontal="center" vertical="center" textRotation="255"/>
    </xf>
    <xf numFmtId="0" fontId="0" fillId="0" borderId="22" xfId="0" applyFont="1" applyBorder="1" applyAlignment="1">
      <alignment horizontal="center" vertical="center" textRotation="255"/>
    </xf>
    <xf numFmtId="0" fontId="12" fillId="0" borderId="19" xfId="90" applyFont="1" applyBorder="1" applyAlignment="1">
      <alignment horizontal="center" vertical="center"/>
      <protection/>
    </xf>
    <xf numFmtId="0" fontId="12" fillId="0" borderId="25" xfId="90" applyFont="1" applyBorder="1" applyAlignment="1">
      <alignment horizontal="center" vertical="center" wrapText="1"/>
      <protection/>
    </xf>
    <xf numFmtId="0" fontId="13" fillId="0" borderId="25" xfId="90" applyFont="1" applyBorder="1" applyAlignment="1">
      <alignment horizontal="center" vertical="center"/>
      <protection/>
    </xf>
    <xf numFmtId="0" fontId="13" fillId="0" borderId="12" xfId="90" applyFont="1" applyBorder="1" applyAlignment="1">
      <alignment horizontal="center" vertical="center"/>
      <protection/>
    </xf>
    <xf numFmtId="0" fontId="12" fillId="0" borderId="25" xfId="90" applyFont="1" applyBorder="1" applyAlignment="1">
      <alignment horizontal="center" vertical="center"/>
      <protection/>
    </xf>
    <xf numFmtId="0" fontId="12" fillId="0" borderId="32" xfId="90" applyFont="1" applyBorder="1" applyAlignment="1">
      <alignment horizontal="center" vertical="center"/>
      <protection/>
    </xf>
    <xf numFmtId="0" fontId="0" fillId="0" borderId="28" xfId="90" applyFont="1" applyBorder="1" applyAlignment="1">
      <alignment horizontal="left" vertical="center"/>
      <protection/>
    </xf>
    <xf numFmtId="38" fontId="11" fillId="0" borderId="25" xfId="49" applyFont="1" applyFill="1" applyBorder="1" applyAlignment="1">
      <alignment horizontal="center" vertical="center"/>
    </xf>
    <xf numFmtId="38" fontId="11" fillId="0" borderId="24" xfId="49" applyFont="1" applyFill="1" applyBorder="1" applyAlignment="1">
      <alignment horizontal="center" vertical="center"/>
    </xf>
    <xf numFmtId="0" fontId="11" fillId="0" borderId="33" xfId="49" applyNumberFormat="1" applyFont="1" applyFill="1" applyBorder="1" applyAlignment="1">
      <alignment horizontal="left" vertical="center" wrapText="1"/>
    </xf>
    <xf numFmtId="0" fontId="11" fillId="0" borderId="34" xfId="49" applyNumberFormat="1" applyFont="1" applyFill="1" applyBorder="1" applyAlignment="1">
      <alignment horizontal="left" vertical="center" wrapText="1"/>
    </xf>
    <xf numFmtId="0" fontId="11" fillId="0" borderId="35" xfId="49" applyNumberFormat="1" applyFont="1" applyFill="1" applyBorder="1" applyAlignment="1">
      <alignment horizontal="left" vertical="center"/>
    </xf>
    <xf numFmtId="0" fontId="4" fillId="0" borderId="0" xfId="90" applyFont="1" applyFill="1" applyAlignment="1">
      <alignment horizontal="center" vertical="center"/>
      <protection/>
    </xf>
    <xf numFmtId="0" fontId="7" fillId="0" borderId="0" xfId="91" applyFont="1" applyBorder="1" applyAlignment="1">
      <alignment horizontal="distributed" vertical="center"/>
      <protection/>
    </xf>
    <xf numFmtId="0" fontId="7" fillId="0" borderId="14" xfId="91" applyFont="1" applyBorder="1" applyAlignment="1">
      <alignment horizontal="distributed" vertical="center"/>
      <protection/>
    </xf>
    <xf numFmtId="176" fontId="14" fillId="0" borderId="11" xfId="91" applyNumberFormat="1" applyFont="1" applyBorder="1" applyAlignment="1">
      <alignment horizontal="right" vertical="center"/>
      <protection/>
    </xf>
    <xf numFmtId="176" fontId="14" fillId="0" borderId="16" xfId="91" applyNumberFormat="1" applyFont="1" applyBorder="1" applyAlignment="1">
      <alignment horizontal="right" vertical="center"/>
      <protection/>
    </xf>
    <xf numFmtId="176" fontId="14" fillId="0" borderId="0" xfId="91" applyNumberFormat="1" applyFont="1" applyBorder="1" applyAlignment="1">
      <alignment horizontal="right" vertical="center"/>
      <protection/>
    </xf>
    <xf numFmtId="176" fontId="14" fillId="0" borderId="14" xfId="91" applyNumberFormat="1" applyFont="1" applyBorder="1" applyAlignment="1">
      <alignment horizontal="right" vertical="center"/>
      <protection/>
    </xf>
    <xf numFmtId="0" fontId="7" fillId="0" borderId="10" xfId="91" applyFont="1" applyBorder="1" applyAlignment="1">
      <alignment horizontal="center" vertical="center"/>
      <protection/>
    </xf>
    <xf numFmtId="0" fontId="7" fillId="0" borderId="23" xfId="91" applyFont="1" applyBorder="1" applyAlignment="1">
      <alignment horizontal="center" vertical="center"/>
      <protection/>
    </xf>
    <xf numFmtId="0" fontId="7" fillId="0" borderId="10" xfId="91" applyFont="1" applyBorder="1" applyAlignment="1">
      <alignment horizontal="distributed" vertical="center"/>
      <protection/>
    </xf>
    <xf numFmtId="0" fontId="7" fillId="0" borderId="23" xfId="91" applyFont="1" applyBorder="1" applyAlignment="1">
      <alignment horizontal="distributed" vertical="center"/>
      <protection/>
    </xf>
    <xf numFmtId="0" fontId="7" fillId="0" borderId="11" xfId="91" applyFont="1" applyBorder="1" applyAlignment="1">
      <alignment horizontal="distributed" vertical="center"/>
      <protection/>
    </xf>
    <xf numFmtId="0" fontId="7" fillId="0" borderId="16" xfId="91" applyFont="1" applyBorder="1" applyAlignment="1">
      <alignment horizontal="distributed" vertical="center"/>
      <protection/>
    </xf>
    <xf numFmtId="0" fontId="21" fillId="0" borderId="10" xfId="91" applyFont="1" applyBorder="1" applyAlignment="1">
      <alignment horizontal="center" vertical="center" wrapText="1"/>
      <protection/>
    </xf>
    <xf numFmtId="0" fontId="21" fillId="0" borderId="23" xfId="91" applyFont="1" applyBorder="1" applyAlignment="1">
      <alignment horizontal="center" vertical="center" wrapText="1"/>
      <protection/>
    </xf>
    <xf numFmtId="176" fontId="14" fillId="0" borderId="11" xfId="91" applyNumberFormat="1" applyFont="1" applyFill="1" applyBorder="1" applyAlignment="1">
      <alignment horizontal="right" vertical="center"/>
      <protection/>
    </xf>
    <xf numFmtId="176" fontId="14" fillId="0" borderId="16" xfId="91" applyNumberFormat="1" applyFont="1" applyFill="1" applyBorder="1" applyAlignment="1">
      <alignment horizontal="right" vertical="center"/>
      <protection/>
    </xf>
    <xf numFmtId="176" fontId="14" fillId="0" borderId="0" xfId="91" applyNumberFormat="1" applyFont="1" applyFill="1" applyBorder="1" applyAlignment="1">
      <alignment horizontal="right" vertical="center"/>
      <protection/>
    </xf>
    <xf numFmtId="176" fontId="14" fillId="0" borderId="14" xfId="91" applyNumberFormat="1" applyFont="1" applyFill="1" applyBorder="1" applyAlignment="1">
      <alignment horizontal="right" vertical="center"/>
      <protection/>
    </xf>
    <xf numFmtId="0" fontId="4" fillId="0" borderId="0" xfId="91" applyFont="1" applyAlignment="1">
      <alignment horizontal="center" vertical="center"/>
      <protection/>
    </xf>
    <xf numFmtId="0" fontId="0" fillId="0" borderId="0" xfId="91" applyFont="1" applyAlignment="1">
      <alignment horizontal="right" vertical="center"/>
      <protection/>
    </xf>
    <xf numFmtId="0" fontId="7" fillId="0" borderId="17" xfId="91" applyFont="1" applyBorder="1" applyAlignment="1">
      <alignment horizontal="distributed"/>
      <protection/>
    </xf>
    <xf numFmtId="0" fontId="0" fillId="0" borderId="18" xfId="0" applyFont="1" applyBorder="1" applyAlignment="1">
      <alignment/>
    </xf>
    <xf numFmtId="176" fontId="14" fillId="0" borderId="15" xfId="91" applyNumberFormat="1" applyFont="1" applyBorder="1" applyAlignment="1">
      <alignment horizontal="right"/>
      <protection/>
    </xf>
    <xf numFmtId="0" fontId="0" fillId="0" borderId="11" xfId="0" applyFont="1" applyBorder="1" applyAlignment="1">
      <alignment/>
    </xf>
    <xf numFmtId="176" fontId="14" fillId="0" borderId="17" xfId="91" applyNumberFormat="1" applyFont="1" applyBorder="1" applyAlignment="1">
      <alignment horizontal="right"/>
      <protection/>
    </xf>
    <xf numFmtId="0" fontId="7" fillId="0" borderId="21" xfId="91" applyFont="1" applyBorder="1" applyAlignment="1">
      <alignment horizontal="distributed" vertical="center"/>
      <protection/>
    </xf>
    <xf numFmtId="176" fontId="14" fillId="0" borderId="13" xfId="91" applyNumberFormat="1" applyFont="1" applyBorder="1" applyAlignment="1">
      <alignment horizontal="right" vertical="center"/>
      <protection/>
    </xf>
    <xf numFmtId="190" fontId="20" fillId="0" borderId="16" xfId="49" applyNumberFormat="1" applyFont="1" applyBorder="1" applyAlignment="1">
      <alignment horizontal="right"/>
    </xf>
    <xf numFmtId="190" fontId="20" fillId="0" borderId="14" xfId="49" applyNumberFormat="1" applyFont="1" applyBorder="1" applyAlignment="1">
      <alignment horizontal="right"/>
    </xf>
    <xf numFmtId="190" fontId="20" fillId="0" borderId="11" xfId="49" applyNumberFormat="1" applyFont="1" applyBorder="1" applyAlignment="1">
      <alignment horizontal="right"/>
    </xf>
    <xf numFmtId="190" fontId="20" fillId="0" borderId="0" xfId="49" applyNumberFormat="1" applyFont="1" applyBorder="1" applyAlignment="1">
      <alignment horizontal="right"/>
    </xf>
    <xf numFmtId="0" fontId="20" fillId="0" borderId="11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190" fontId="20" fillId="0" borderId="15" xfId="49" applyNumberFormat="1" applyFont="1" applyBorder="1" applyAlignment="1">
      <alignment horizontal="right"/>
    </xf>
    <xf numFmtId="190" fontId="20" fillId="0" borderId="13" xfId="49" applyNumberFormat="1" applyFont="1" applyBorder="1" applyAlignment="1">
      <alignment horizontal="right"/>
    </xf>
    <xf numFmtId="0" fontId="0" fillId="0" borderId="13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0" borderId="22" xfId="0" applyFont="1" applyBorder="1" applyAlignment="1">
      <alignment horizontal="center" vertical="center" textRotation="255"/>
    </xf>
    <xf numFmtId="190" fontId="20" fillId="0" borderId="18" xfId="49" applyNumberFormat="1" applyFont="1" applyBorder="1" applyAlignment="1">
      <alignment horizontal="right"/>
    </xf>
    <xf numFmtId="0" fontId="11" fillId="0" borderId="1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1" xfId="0" applyFont="1" applyBorder="1" applyAlignment="1">
      <alignment horizontal="center" shrinkToFit="1"/>
    </xf>
    <xf numFmtId="0" fontId="11" fillId="0" borderId="18" xfId="0" applyFont="1" applyBorder="1" applyAlignment="1">
      <alignment horizontal="center" shrinkToFit="1"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76" fontId="20" fillId="0" borderId="0" xfId="0" applyNumberFormat="1" applyFont="1" applyAlignment="1">
      <alignment horizontal="right" vertical="center"/>
    </xf>
    <xf numFmtId="0" fontId="9" fillId="0" borderId="2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90" fontId="20" fillId="0" borderId="17" xfId="49" applyNumberFormat="1" applyFont="1" applyBorder="1" applyAlignment="1">
      <alignment horizontal="right"/>
    </xf>
    <xf numFmtId="0" fontId="0" fillId="0" borderId="33" xfId="0" applyFont="1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76" fontId="19" fillId="0" borderId="13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6" fillId="0" borderId="27" xfId="0" applyFont="1" applyBorder="1" applyAlignment="1">
      <alignment horizontal="right" vertical="justify"/>
    </xf>
    <xf numFmtId="0" fontId="6" fillId="0" borderId="20" xfId="0" applyFont="1" applyBorder="1" applyAlignment="1">
      <alignment horizontal="right" vertical="justify"/>
    </xf>
    <xf numFmtId="0" fontId="6" fillId="0" borderId="14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9" fillId="0" borderId="3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90" fontId="20" fillId="0" borderId="22" xfId="49" applyNumberFormat="1" applyFont="1" applyBorder="1" applyAlignment="1">
      <alignment horizontal="right"/>
    </xf>
    <xf numFmtId="0" fontId="11" fillId="0" borderId="16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9" fillId="0" borderId="3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right" vertical="center"/>
    </xf>
    <xf numFmtId="176" fontId="19" fillId="0" borderId="0" xfId="0" applyNumberFormat="1" applyFont="1" applyAlignment="1">
      <alignment horizontal="right" vertical="center"/>
    </xf>
    <xf numFmtId="176" fontId="20" fillId="0" borderId="14" xfId="0" applyNumberFormat="1" applyFont="1" applyBorder="1" applyAlignment="1">
      <alignment horizontal="right" vertical="center"/>
    </xf>
    <xf numFmtId="0" fontId="9" fillId="0" borderId="38" xfId="0" applyFont="1" applyBorder="1" applyAlignment="1">
      <alignment horizontal="center" vertical="center"/>
    </xf>
    <xf numFmtId="38" fontId="20" fillId="0" borderId="14" xfId="49" applyFont="1" applyBorder="1" applyAlignment="1">
      <alignment horizontal="right" vertical="center"/>
    </xf>
    <xf numFmtId="38" fontId="20" fillId="0" borderId="0" xfId="49" applyFont="1" applyAlignment="1">
      <alignment horizontal="right" vertical="center"/>
    </xf>
    <xf numFmtId="38" fontId="19" fillId="0" borderId="13" xfId="49" applyFont="1" applyBorder="1" applyAlignment="1">
      <alignment horizontal="right" vertical="center"/>
    </xf>
    <xf numFmtId="38" fontId="19" fillId="0" borderId="0" xfId="49" applyFont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⑥５１～６０ページ" xfId="90"/>
    <cellStyle name="標準_商業統計町丁字別 2" xfId="91"/>
    <cellStyle name="Followed Hyperlink" xfId="92"/>
    <cellStyle name="良い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金　　　　　額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7"/>
          <c:w val="0.9975"/>
          <c:h val="0.85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'P56'!$K$19</c:f>
              <c:strCache>
                <c:ptCount val="1"/>
                <c:pt idx="0">
                  <c:v>野菜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'P56'!$J$20:$J$30</c:f>
            </c:strRef>
          </c:cat>
          <c:val>
            <c:numRef>
              <c:f>'P56'!$K$20:$K$30</c:f>
            </c:numRef>
          </c:val>
        </c:ser>
        <c:ser>
          <c:idx val="1"/>
          <c:order val="1"/>
          <c:tx>
            <c:strRef>
              <c:f>'P56'!$L$19</c:f>
              <c:strCache>
                <c:ptCount val="1"/>
                <c:pt idx="0">
                  <c:v>果実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'P56'!$J$20:$J$30</c:f>
            </c:strRef>
          </c:cat>
          <c:val>
            <c:numRef>
              <c:f>'P56'!$L$20:$L$30</c:f>
            </c:numRef>
          </c:val>
        </c:ser>
        <c:ser>
          <c:idx val="2"/>
          <c:order val="2"/>
          <c:tx>
            <c:strRef>
              <c:f>'P56'!$M$19</c:f>
              <c:strCache>
                <c:ptCount val="1"/>
                <c:pt idx="0">
                  <c:v>加工品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'P56'!$J$20:$J$30</c:f>
            </c:strRef>
          </c:cat>
          <c:val>
            <c:numRef>
              <c:f>'P56'!$M$20:$M$30</c:f>
            </c:numRef>
          </c:val>
        </c:ser>
        <c:overlap val="100"/>
        <c:gapWidth val="80"/>
        <c:serLines>
          <c:spPr>
            <a:ln w="12700">
              <a:solidFill>
                <a:srgbClr val="000000"/>
              </a:solidFill>
              <a:prstDash val="sysDot"/>
            </a:ln>
          </c:spPr>
        </c:serLines>
        <c:axId val="66674286"/>
        <c:axId val="63197663"/>
      </c:barChart>
      <c:catAx>
        <c:axId val="66674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（単位：百万円）</a:t>
                </a:r>
              </a:p>
            </c:rich>
          </c:tx>
          <c:layout>
            <c:manualLayout>
              <c:xMode val="factor"/>
              <c:yMode val="factor"/>
              <c:x val="0.264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3197663"/>
        <c:crosses val="autoZero"/>
        <c:auto val="1"/>
        <c:lblOffset val="100"/>
        <c:tickLblSkip val="1"/>
        <c:noMultiLvlLbl val="0"/>
      </c:catAx>
      <c:valAx>
        <c:axId val="631976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6674286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"/>
          <c:y val="0.14525"/>
          <c:w val="0.083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数　　　　　量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5"/>
          <c:w val="1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'P56'!$K$4</c:f>
              <c:strCache>
                <c:ptCount val="1"/>
                <c:pt idx="0">
                  <c:v>野菜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'P56'!$J$5:$J$15</c:f>
            </c:strRef>
          </c:cat>
          <c:val>
            <c:numRef>
              <c:f>'P56'!$K$5:$K$15</c:f>
            </c:numRef>
          </c:val>
        </c:ser>
        <c:ser>
          <c:idx val="1"/>
          <c:order val="1"/>
          <c:tx>
            <c:strRef>
              <c:f>'P56'!$L$4</c:f>
              <c:strCache>
                <c:ptCount val="1"/>
                <c:pt idx="0">
                  <c:v>果実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'P56'!$J$5:$J$15</c:f>
            </c:strRef>
          </c:cat>
          <c:val>
            <c:numRef>
              <c:f>'P56'!$L$5:$L$15</c:f>
            </c:numRef>
          </c:val>
        </c:ser>
        <c:ser>
          <c:idx val="2"/>
          <c:order val="2"/>
          <c:tx>
            <c:strRef>
              <c:f>'P56'!$M$4</c:f>
              <c:strCache>
                <c:ptCount val="1"/>
                <c:pt idx="0">
                  <c:v>加工品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'P56'!$J$5:$J$15</c:f>
            </c:strRef>
          </c:cat>
          <c:val>
            <c:numRef>
              <c:f>'P56'!$M$5:$M$15</c:f>
            </c:numRef>
          </c:val>
        </c:ser>
        <c:overlap val="100"/>
        <c:gapWidth val="80"/>
        <c:serLines>
          <c:spPr>
            <a:ln w="12700">
              <a:solidFill>
                <a:srgbClr val="000000"/>
              </a:solidFill>
              <a:prstDash val="sysDot"/>
            </a:ln>
          </c:spPr>
        </c:serLines>
        <c:axId val="31908056"/>
        <c:axId val="18737049"/>
      </c:barChart>
      <c:catAx>
        <c:axId val="31908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（単位：ｔ）</a:t>
                </a:r>
              </a:p>
            </c:rich>
          </c:tx>
          <c:layout>
            <c:manualLayout>
              <c:xMode val="factor"/>
              <c:yMode val="factor"/>
              <c:x val="0.26275"/>
              <c:y val="-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8737049"/>
        <c:crosses val="autoZero"/>
        <c:auto val="1"/>
        <c:lblOffset val="100"/>
        <c:tickLblSkip val="1"/>
        <c:noMultiLvlLbl val="0"/>
      </c:catAx>
      <c:valAx>
        <c:axId val="187370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19080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2"/>
          <c:y val="0.12875"/>
          <c:w val="0.1115"/>
          <c:h val="0.1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数　　　　　量</a:t>
            </a:r>
          </a:p>
        </c:rich>
      </c:tx>
      <c:layout>
        <c:manualLayout>
          <c:xMode val="factor"/>
          <c:yMode val="factor"/>
          <c:x val="0.0027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125"/>
          <c:w val="0.97425"/>
          <c:h val="0.89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'P57'!$M$4</c:f>
              <c:strCache>
                <c:ptCount val="1"/>
                <c:pt idx="0">
                  <c:v>鮮魚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'P57'!$L$5:$L$15</c:f>
            </c:strRef>
          </c:cat>
          <c:val>
            <c:numRef>
              <c:f>'P57'!$M$5:$M$15</c:f>
            </c:numRef>
          </c:val>
        </c:ser>
        <c:ser>
          <c:idx val="1"/>
          <c:order val="1"/>
          <c:tx>
            <c:strRef>
              <c:f>'P57'!$N$4</c:f>
              <c:strCache>
                <c:ptCount val="1"/>
                <c:pt idx="0">
                  <c:v>冷凍魚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'P57'!$L$5:$L$15</c:f>
            </c:strRef>
          </c:cat>
          <c:val>
            <c:numRef>
              <c:f>'P57'!$N$5:$N$15</c:f>
            </c:numRef>
          </c:val>
        </c:ser>
        <c:ser>
          <c:idx val="2"/>
          <c:order val="2"/>
          <c:tx>
            <c:strRef>
              <c:f>'P57'!$O$4</c:f>
              <c:strCache>
                <c:ptCount val="1"/>
                <c:pt idx="0">
                  <c:v>塩干・加工品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'P57'!$L$5:$L$15</c:f>
            </c:strRef>
          </c:cat>
          <c:val>
            <c:numRef>
              <c:f>'P57'!$O$5:$O$15</c:f>
            </c:numRef>
          </c:val>
        </c:ser>
        <c:overlap val="100"/>
        <c:gapWidth val="80"/>
        <c:serLines>
          <c:spPr>
            <a:ln w="12700">
              <a:solidFill>
                <a:srgbClr val="000000"/>
              </a:solidFill>
              <a:prstDash val="sysDot"/>
            </a:ln>
          </c:spPr>
        </c:serLines>
        <c:axId val="34415714"/>
        <c:axId val="41305971"/>
      </c:barChart>
      <c:catAx>
        <c:axId val="34415714"/>
        <c:scaling>
          <c:orientation val="minMax"/>
        </c:scaling>
        <c:axPos val="b"/>
        <c:delete val="0"/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1305971"/>
        <c:crosses val="autoZero"/>
        <c:auto val="1"/>
        <c:lblOffset val="100"/>
        <c:tickLblSkip val="1"/>
        <c:noMultiLvlLbl val="0"/>
      </c:catAx>
      <c:valAx>
        <c:axId val="413059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（単位：ｔ）</a:t>
                </a:r>
              </a:p>
            </c:rich>
          </c:tx>
          <c:layout>
            <c:manualLayout>
              <c:xMode val="factor"/>
              <c:yMode val="factor"/>
              <c:x val="0.0282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44157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75"/>
          <c:y val="0.14725"/>
          <c:w val="0.16225"/>
          <c:h val="0.1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金　　　　　額</a:t>
            </a:r>
          </a:p>
        </c:rich>
      </c:tx>
      <c:layout>
        <c:manualLayout>
          <c:xMode val="factor"/>
          <c:yMode val="factor"/>
          <c:x val="0.001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7875"/>
          <c:w val="0.9685"/>
          <c:h val="0.90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'P57'!$M$19</c:f>
              <c:strCache>
                <c:ptCount val="1"/>
                <c:pt idx="0">
                  <c:v>鮮魚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'P57'!$L$20:$L$30</c:f>
            </c:strRef>
          </c:cat>
          <c:val>
            <c:numRef>
              <c:f>'P57'!$M$20:$M$30</c:f>
            </c:numRef>
          </c:val>
        </c:ser>
        <c:ser>
          <c:idx val="1"/>
          <c:order val="1"/>
          <c:tx>
            <c:strRef>
              <c:f>'P57'!$N$19</c:f>
              <c:strCache>
                <c:ptCount val="1"/>
                <c:pt idx="0">
                  <c:v>冷凍魚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'P57'!$L$20:$L$30</c:f>
            </c:strRef>
          </c:cat>
          <c:val>
            <c:numRef>
              <c:f>'P57'!$N$20:$N$30</c:f>
            </c:numRef>
          </c:val>
        </c:ser>
        <c:ser>
          <c:idx val="2"/>
          <c:order val="2"/>
          <c:tx>
            <c:strRef>
              <c:f>'P57'!$O$19</c:f>
              <c:strCache>
                <c:ptCount val="1"/>
                <c:pt idx="0">
                  <c:v>塩干・加工品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'P57'!$L$20:$L$30</c:f>
            </c:strRef>
          </c:cat>
          <c:val>
            <c:numRef>
              <c:f>'P57'!$O$20:$O$30</c:f>
            </c:numRef>
          </c:val>
        </c:ser>
        <c:overlap val="100"/>
        <c:gapWidth val="80"/>
        <c:serLines>
          <c:spPr>
            <a:ln w="12700">
              <a:solidFill>
                <a:srgbClr val="000000"/>
              </a:solidFill>
              <a:prstDash val="sysDot"/>
            </a:ln>
          </c:spPr>
        </c:serLines>
        <c:axId val="36209420"/>
        <c:axId val="57449325"/>
      </c:barChart>
      <c:catAx>
        <c:axId val="36209420"/>
        <c:scaling>
          <c:orientation val="minMax"/>
        </c:scaling>
        <c:axPos val="b"/>
        <c:delete val="0"/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7449325"/>
        <c:crosses val="autoZero"/>
        <c:auto val="1"/>
        <c:lblOffset val="100"/>
        <c:tickLblSkip val="1"/>
        <c:noMultiLvlLbl val="0"/>
      </c:catAx>
      <c:valAx>
        <c:axId val="574493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（単位：百万円）</a:t>
                </a:r>
              </a:p>
            </c:rich>
          </c:tx>
          <c:layout>
            <c:manualLayout>
              <c:xMode val="factor"/>
              <c:yMode val="factor"/>
              <c:x val="0.036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62094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5"/>
          <c:y val="0.14525"/>
          <c:w val="0.16225"/>
          <c:h val="0.1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7</xdr:col>
      <xdr:colOff>1171575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0" y="5238750"/>
        <a:ext cx="68389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</xdr:row>
      <xdr:rowOff>0</xdr:rowOff>
    </xdr:from>
    <xdr:to>
      <xdr:col>7</xdr:col>
      <xdr:colOff>1181100</xdr:colOff>
      <xdr:row>29</xdr:row>
      <xdr:rowOff>47625</xdr:rowOff>
    </xdr:to>
    <xdr:graphicFrame>
      <xdr:nvGraphicFramePr>
        <xdr:cNvPr id="2" name="Chart 2"/>
        <xdr:cNvGraphicFramePr/>
      </xdr:nvGraphicFramePr>
      <xdr:xfrm>
        <a:off x="9525" y="609600"/>
        <a:ext cx="6838950" cy="4676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7</xdr:col>
      <xdr:colOff>638175</xdr:colOff>
      <xdr:row>54</xdr:row>
      <xdr:rowOff>123825</xdr:rowOff>
    </xdr:from>
    <xdr:ext cx="400050" cy="171450"/>
    <xdr:sp>
      <xdr:nvSpPr>
        <xdr:cNvPr id="3" name="Text Box 4"/>
        <xdr:cNvSpPr txBox="1">
          <a:spLocks noChangeArrowheads="1"/>
        </xdr:cNvSpPr>
      </xdr:nvSpPr>
      <xdr:spPr>
        <a:xfrm>
          <a:off x="6305550" y="9648825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（年度）</a:t>
          </a:r>
        </a:p>
      </xdr:txBody>
    </xdr:sp>
    <xdr:clientData/>
  </xdr:oneCellAnchor>
  <xdr:oneCellAnchor>
    <xdr:from>
      <xdr:col>7</xdr:col>
      <xdr:colOff>647700</xdr:colOff>
      <xdr:row>27</xdr:row>
      <xdr:rowOff>76200</xdr:rowOff>
    </xdr:from>
    <xdr:ext cx="400050" cy="171450"/>
    <xdr:sp>
      <xdr:nvSpPr>
        <xdr:cNvPr id="4" name="Text Box 5"/>
        <xdr:cNvSpPr txBox="1">
          <a:spLocks noChangeArrowheads="1"/>
        </xdr:cNvSpPr>
      </xdr:nvSpPr>
      <xdr:spPr>
        <a:xfrm>
          <a:off x="6315075" y="4972050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（年度）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0.42625</cdr:x>
      <cdr:y>0.54375</cdr:y>
    </cdr:from>
    <cdr:to>
      <cdr:x>0.44575</cdr:x>
      <cdr:y>0.61925</cdr:y>
    </cdr:to>
    <cdr:sp>
      <cdr:nvSpPr>
        <cdr:cNvPr id="1" name="Text Box 1"/>
        <cdr:cNvSpPr txBox="1">
          <a:spLocks noChangeArrowheads="1"/>
        </cdr:cNvSpPr>
      </cdr:nvSpPr>
      <cdr:spPr>
        <a:xfrm>
          <a:off x="2914650" y="2533650"/>
          <a:ext cx="1333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2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295275</xdr:rowOff>
    </xdr:from>
    <xdr:to>
      <xdr:col>9</xdr:col>
      <xdr:colOff>666750</xdr:colOff>
      <xdr:row>29</xdr:row>
      <xdr:rowOff>38100</xdr:rowOff>
    </xdr:to>
    <xdr:graphicFrame>
      <xdr:nvGraphicFramePr>
        <xdr:cNvPr id="1" name="Chart 2"/>
        <xdr:cNvGraphicFramePr/>
      </xdr:nvGraphicFramePr>
      <xdr:xfrm>
        <a:off x="0" y="600075"/>
        <a:ext cx="68389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28575</xdr:rowOff>
    </xdr:from>
    <xdr:to>
      <xdr:col>9</xdr:col>
      <xdr:colOff>666750</xdr:colOff>
      <xdr:row>56</xdr:row>
      <xdr:rowOff>76200</xdr:rowOff>
    </xdr:to>
    <xdr:graphicFrame>
      <xdr:nvGraphicFramePr>
        <xdr:cNvPr id="2" name="Chart 3"/>
        <xdr:cNvGraphicFramePr/>
      </xdr:nvGraphicFramePr>
      <xdr:xfrm>
        <a:off x="0" y="5267325"/>
        <a:ext cx="6838950" cy="4676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9</xdr:col>
      <xdr:colOff>76200</xdr:colOff>
      <xdr:row>55</xdr:row>
      <xdr:rowOff>114300</xdr:rowOff>
    </xdr:from>
    <xdr:ext cx="400050" cy="171450"/>
    <xdr:sp>
      <xdr:nvSpPr>
        <xdr:cNvPr id="3" name="Text Box 4"/>
        <xdr:cNvSpPr txBox="1">
          <a:spLocks noChangeArrowheads="1"/>
        </xdr:cNvSpPr>
      </xdr:nvSpPr>
      <xdr:spPr>
        <a:xfrm>
          <a:off x="6248400" y="9810750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（年度）</a:t>
          </a:r>
        </a:p>
      </xdr:txBody>
    </xdr:sp>
    <xdr:clientData/>
  </xdr:oneCellAnchor>
  <xdr:oneCellAnchor>
    <xdr:from>
      <xdr:col>9</xdr:col>
      <xdr:colOff>114300</xdr:colOff>
      <xdr:row>28</xdr:row>
      <xdr:rowOff>66675</xdr:rowOff>
    </xdr:from>
    <xdr:ext cx="400050" cy="171450"/>
    <xdr:sp>
      <xdr:nvSpPr>
        <xdr:cNvPr id="4" name="Text Box 5"/>
        <xdr:cNvSpPr txBox="1">
          <a:spLocks noChangeArrowheads="1"/>
        </xdr:cNvSpPr>
      </xdr:nvSpPr>
      <xdr:spPr>
        <a:xfrm>
          <a:off x="6286500" y="5133975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（年度）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0" y="514350"/>
          <a:ext cx="18764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0" y="514350"/>
          <a:ext cx="18764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9525</xdr:rowOff>
    </xdr:from>
    <xdr:to>
      <xdr:col>2</xdr:col>
      <xdr:colOff>9525</xdr:colOff>
      <xdr:row>28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067300"/>
          <a:ext cx="371475" cy="3524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1" sqref="A1"/>
    </sheetView>
  </sheetViews>
  <sheetFormatPr defaultColWidth="9.00390625" defaultRowHeight="28.5" customHeight="1"/>
  <cols>
    <col min="1" max="5" width="9.00390625" style="175" customWidth="1"/>
    <col min="6" max="6" width="13.75390625" style="175" customWidth="1"/>
    <col min="7" max="7" width="36.00390625" style="177" bestFit="1" customWidth="1"/>
    <col min="8" max="16384" width="9.00390625" style="175" customWidth="1"/>
  </cols>
  <sheetData>
    <row r="1" ht="34.5" customHeight="1">
      <c r="G1" s="179"/>
    </row>
    <row r="2" ht="20.25" customHeight="1">
      <c r="G2" s="180"/>
    </row>
    <row r="3" ht="34.5" customHeight="1">
      <c r="G3" s="179"/>
    </row>
    <row r="4" ht="20.25" customHeight="1">
      <c r="G4" s="180"/>
    </row>
    <row r="5" ht="34.5" customHeight="1">
      <c r="G5" s="179"/>
    </row>
    <row r="6" ht="20.25" customHeight="1">
      <c r="G6" s="180"/>
    </row>
    <row r="7" ht="34.5" customHeight="1">
      <c r="G7" s="179"/>
    </row>
    <row r="8" ht="20.25" customHeight="1">
      <c r="G8" s="180"/>
    </row>
    <row r="9" spans="1:7" ht="34.5" customHeight="1">
      <c r="A9" s="181" t="s">
        <v>506</v>
      </c>
      <c r="B9" s="181"/>
      <c r="C9" s="181"/>
      <c r="D9" s="181"/>
      <c r="E9" s="181"/>
      <c r="F9" s="178"/>
      <c r="G9" s="176" t="s">
        <v>509</v>
      </c>
    </row>
    <row r="10" spans="1:7" ht="20.25" customHeight="1">
      <c r="A10" s="182"/>
      <c r="B10" s="182"/>
      <c r="C10" s="182"/>
      <c r="D10" s="182"/>
      <c r="E10" s="182"/>
      <c r="F10" s="178"/>
      <c r="G10" s="180"/>
    </row>
    <row r="11" spans="1:7" ht="34.5" customHeight="1">
      <c r="A11" s="182"/>
      <c r="B11" s="182"/>
      <c r="C11" s="182"/>
      <c r="D11" s="182"/>
      <c r="E11" s="182"/>
      <c r="F11" s="178"/>
      <c r="G11" s="179"/>
    </row>
    <row r="12" spans="1:7" ht="20.25" customHeight="1">
      <c r="A12" s="183"/>
      <c r="B12" s="183"/>
      <c r="C12" s="183"/>
      <c r="D12" s="183"/>
      <c r="E12" s="183"/>
      <c r="F12" s="178"/>
      <c r="G12" s="180"/>
    </row>
    <row r="13" ht="34.5" customHeight="1">
      <c r="G13" s="179"/>
    </row>
    <row r="14" ht="20.25" customHeight="1">
      <c r="G14" s="180"/>
    </row>
    <row r="15" ht="34.5" customHeight="1">
      <c r="G15" s="179"/>
    </row>
    <row r="16" ht="20.25" customHeight="1">
      <c r="G16" s="180"/>
    </row>
    <row r="17" ht="34.5" customHeight="1">
      <c r="G17" s="179"/>
    </row>
    <row r="18" ht="20.25" customHeight="1">
      <c r="G18" s="180"/>
    </row>
    <row r="19" ht="34.5" customHeight="1">
      <c r="G19" s="179"/>
    </row>
    <row r="20" ht="20.25" customHeight="1">
      <c r="G20" s="180"/>
    </row>
    <row r="21" ht="34.5" customHeight="1">
      <c r="G21" s="179"/>
    </row>
    <row r="22" ht="20.25" customHeight="1">
      <c r="G22" s="180"/>
    </row>
    <row r="23" ht="34.5" customHeight="1">
      <c r="G23" s="179"/>
    </row>
    <row r="24" ht="20.25" customHeight="1">
      <c r="G24" s="180"/>
    </row>
    <row r="25" ht="34.5" customHeight="1">
      <c r="G25" s="179"/>
    </row>
    <row r="26" ht="20.25" customHeight="1">
      <c r="G26" s="180"/>
    </row>
    <row r="27" ht="34.5" customHeight="1">
      <c r="G27" s="179"/>
    </row>
    <row r="28" ht="20.25" customHeight="1">
      <c r="G28" s="180"/>
    </row>
    <row r="29" ht="34.5" customHeight="1">
      <c r="G29" s="179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9"/>
  <sheetViews>
    <sheetView workbookViewId="0" topLeftCell="A1">
      <selection activeCell="A1" sqref="A1"/>
    </sheetView>
  </sheetViews>
  <sheetFormatPr defaultColWidth="9.00390625" defaultRowHeight="13.5"/>
  <cols>
    <col min="1" max="1" width="3.375" style="100" customWidth="1"/>
    <col min="2" max="2" width="1.4921875" style="100" customWidth="1"/>
    <col min="3" max="3" width="10.375" style="100" customWidth="1"/>
    <col min="4" max="4" width="6.50390625" style="100" customWidth="1"/>
    <col min="5" max="5" width="6.625" style="100" customWidth="1"/>
    <col min="6" max="6" width="4.625" style="100" customWidth="1"/>
    <col min="7" max="7" width="2.625" style="100" customWidth="1"/>
    <col min="8" max="8" width="3.50390625" style="100" customWidth="1"/>
    <col min="9" max="9" width="3.625" style="100" customWidth="1"/>
    <col min="10" max="10" width="6.625" style="100" customWidth="1"/>
    <col min="11" max="11" width="1.625" style="100" customWidth="1"/>
    <col min="12" max="12" width="5.00390625" style="100" customWidth="1"/>
    <col min="13" max="13" width="6.75390625" style="100" customWidth="1"/>
    <col min="14" max="14" width="4.25390625" style="100" customWidth="1"/>
    <col min="15" max="15" width="2.625" style="100" customWidth="1"/>
    <col min="16" max="17" width="3.625" style="100" customWidth="1"/>
    <col min="18" max="18" width="6.625" style="100" customWidth="1"/>
    <col min="19" max="19" width="1.625" style="100" customWidth="1"/>
    <col min="20" max="20" width="5.375" style="100" customWidth="1"/>
    <col min="21" max="16384" width="9.00390625" style="100" customWidth="1"/>
  </cols>
  <sheetData>
    <row r="1" spans="1:20" ht="24">
      <c r="A1" s="1" t="s">
        <v>387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30"/>
      <c r="Q1" s="130"/>
      <c r="R1" s="130"/>
      <c r="S1" s="130"/>
      <c r="T1" s="131"/>
    </row>
    <row r="2" ht="6.75" customHeight="1"/>
    <row r="3" spans="1:9" ht="16.5" customHeight="1">
      <c r="A3" s="126" t="s">
        <v>474</v>
      </c>
      <c r="C3" s="126"/>
      <c r="D3" s="126"/>
      <c r="E3" s="126"/>
      <c r="F3" s="126"/>
      <c r="G3" s="126"/>
      <c r="H3" s="126"/>
      <c r="I3" s="126"/>
    </row>
    <row r="4" spans="1:20" ht="15" customHeight="1">
      <c r="A4" s="311" t="s">
        <v>388</v>
      </c>
      <c r="B4" s="311"/>
      <c r="C4" s="311"/>
      <c r="D4" s="312"/>
      <c r="E4" s="308" t="s">
        <v>2</v>
      </c>
      <c r="F4" s="323">
        <v>60</v>
      </c>
      <c r="G4" s="324"/>
      <c r="H4" s="323" t="s">
        <v>3</v>
      </c>
      <c r="I4" s="324"/>
      <c r="J4" s="308">
        <v>7</v>
      </c>
      <c r="K4" s="323">
        <v>12</v>
      </c>
      <c r="L4" s="324"/>
      <c r="M4" s="308">
        <v>17</v>
      </c>
      <c r="N4" s="323">
        <v>18</v>
      </c>
      <c r="O4" s="324"/>
      <c r="P4" s="323">
        <v>19</v>
      </c>
      <c r="Q4" s="324"/>
      <c r="R4" s="308">
        <v>20</v>
      </c>
      <c r="S4" s="323">
        <v>21</v>
      </c>
      <c r="T4" s="355"/>
    </row>
    <row r="5" spans="1:20" ht="15" customHeight="1">
      <c r="A5" s="313"/>
      <c r="B5" s="313"/>
      <c r="C5" s="313"/>
      <c r="D5" s="314"/>
      <c r="E5" s="309"/>
      <c r="F5" s="325"/>
      <c r="G5" s="326"/>
      <c r="H5" s="325"/>
      <c r="I5" s="326"/>
      <c r="J5" s="309"/>
      <c r="K5" s="325"/>
      <c r="L5" s="326"/>
      <c r="M5" s="309"/>
      <c r="N5" s="325"/>
      <c r="O5" s="326"/>
      <c r="P5" s="325"/>
      <c r="Q5" s="326"/>
      <c r="R5" s="309"/>
      <c r="S5" s="325"/>
      <c r="T5" s="356"/>
    </row>
    <row r="6" spans="1:20" ht="15" customHeight="1">
      <c r="A6" s="315" t="s">
        <v>4</v>
      </c>
      <c r="B6" s="315"/>
      <c r="C6" s="316"/>
      <c r="D6" s="12" t="s">
        <v>5</v>
      </c>
      <c r="E6" s="13">
        <v>17784</v>
      </c>
      <c r="F6" s="327">
        <v>25852</v>
      </c>
      <c r="G6" s="327"/>
      <c r="H6" s="327">
        <v>19787</v>
      </c>
      <c r="I6" s="327"/>
      <c r="J6" s="13">
        <v>15837</v>
      </c>
      <c r="K6" s="327">
        <v>9525</v>
      </c>
      <c r="L6" s="327"/>
      <c r="M6" s="13">
        <v>11027</v>
      </c>
      <c r="N6" s="327">
        <v>9916</v>
      </c>
      <c r="O6" s="327"/>
      <c r="P6" s="327">
        <v>8489</v>
      </c>
      <c r="Q6" s="327"/>
      <c r="R6" s="31">
        <v>9213</v>
      </c>
      <c r="S6" s="352">
        <v>7706</v>
      </c>
      <c r="T6" s="352"/>
    </row>
    <row r="7" spans="1:20" ht="15" customHeight="1">
      <c r="A7" s="317"/>
      <c r="B7" s="317"/>
      <c r="C7" s="318"/>
      <c r="D7" s="12" t="s">
        <v>6</v>
      </c>
      <c r="E7" s="14">
        <v>1940</v>
      </c>
      <c r="F7" s="347">
        <v>3979</v>
      </c>
      <c r="G7" s="347"/>
      <c r="H7" s="347">
        <v>3672</v>
      </c>
      <c r="I7" s="347"/>
      <c r="J7" s="14">
        <v>2410</v>
      </c>
      <c r="K7" s="347">
        <v>1267</v>
      </c>
      <c r="L7" s="347"/>
      <c r="M7" s="14">
        <v>2689</v>
      </c>
      <c r="N7" s="354">
        <v>2579</v>
      </c>
      <c r="O7" s="354"/>
      <c r="P7" s="354">
        <v>1495</v>
      </c>
      <c r="Q7" s="354"/>
      <c r="R7" s="30">
        <v>1449</v>
      </c>
      <c r="S7" s="353">
        <v>1122</v>
      </c>
      <c r="T7" s="353"/>
    </row>
    <row r="8" spans="1:20" ht="15" customHeight="1">
      <c r="A8" s="104"/>
      <c r="B8" s="319" t="s">
        <v>7</v>
      </c>
      <c r="C8" s="320"/>
      <c r="D8" s="15" t="s">
        <v>5</v>
      </c>
      <c r="E8" s="16">
        <v>10240</v>
      </c>
      <c r="F8" s="307">
        <v>16770</v>
      </c>
      <c r="G8" s="307"/>
      <c r="H8" s="307">
        <v>13442</v>
      </c>
      <c r="I8" s="307"/>
      <c r="J8" s="16">
        <v>12681</v>
      </c>
      <c r="K8" s="307">
        <v>7585</v>
      </c>
      <c r="L8" s="307"/>
      <c r="M8" s="16">
        <v>6912</v>
      </c>
      <c r="N8" s="346">
        <v>6711</v>
      </c>
      <c r="O8" s="346"/>
      <c r="P8" s="346">
        <v>6256</v>
      </c>
      <c r="Q8" s="346"/>
      <c r="R8" s="28">
        <v>7136</v>
      </c>
      <c r="S8" s="351">
        <v>5505</v>
      </c>
      <c r="T8" s="351"/>
    </row>
    <row r="9" spans="1:20" ht="15" customHeight="1">
      <c r="A9" s="104"/>
      <c r="B9" s="321"/>
      <c r="C9" s="322"/>
      <c r="D9" s="15" t="s">
        <v>6</v>
      </c>
      <c r="E9" s="16">
        <v>988</v>
      </c>
      <c r="F9" s="307">
        <v>2089</v>
      </c>
      <c r="G9" s="307"/>
      <c r="H9" s="307">
        <v>2245</v>
      </c>
      <c r="I9" s="307"/>
      <c r="J9" s="16">
        <v>1736</v>
      </c>
      <c r="K9" s="307">
        <v>913</v>
      </c>
      <c r="L9" s="307"/>
      <c r="M9" s="16">
        <v>1107</v>
      </c>
      <c r="N9" s="346">
        <v>1042</v>
      </c>
      <c r="O9" s="346"/>
      <c r="P9" s="346">
        <v>986</v>
      </c>
      <c r="Q9" s="346"/>
      <c r="R9" s="28">
        <v>997</v>
      </c>
      <c r="S9" s="351">
        <v>701</v>
      </c>
      <c r="T9" s="351"/>
    </row>
    <row r="10" spans="1:20" ht="15" customHeight="1">
      <c r="A10" s="104"/>
      <c r="B10" s="319" t="s">
        <v>8</v>
      </c>
      <c r="C10" s="320"/>
      <c r="D10" s="15" t="s">
        <v>5</v>
      </c>
      <c r="E10" s="16">
        <v>6996</v>
      </c>
      <c r="F10" s="307">
        <v>8686</v>
      </c>
      <c r="G10" s="307"/>
      <c r="H10" s="307">
        <v>6018</v>
      </c>
      <c r="I10" s="307"/>
      <c r="J10" s="16">
        <v>2909</v>
      </c>
      <c r="K10" s="307">
        <v>1802</v>
      </c>
      <c r="L10" s="307"/>
      <c r="M10" s="16">
        <v>3943</v>
      </c>
      <c r="N10" s="346">
        <v>3054</v>
      </c>
      <c r="O10" s="346"/>
      <c r="P10" s="346">
        <v>2083</v>
      </c>
      <c r="Q10" s="346"/>
      <c r="R10" s="28">
        <v>1944</v>
      </c>
      <c r="S10" s="351">
        <v>2047</v>
      </c>
      <c r="T10" s="351"/>
    </row>
    <row r="11" spans="1:20" ht="15" customHeight="1">
      <c r="A11" s="104"/>
      <c r="B11" s="321"/>
      <c r="C11" s="322"/>
      <c r="D11" s="15" t="s">
        <v>6</v>
      </c>
      <c r="E11" s="16">
        <v>865</v>
      </c>
      <c r="F11" s="307">
        <v>1820</v>
      </c>
      <c r="G11" s="307"/>
      <c r="H11" s="307">
        <v>1375</v>
      </c>
      <c r="I11" s="307"/>
      <c r="J11" s="16">
        <v>635</v>
      </c>
      <c r="K11" s="307">
        <v>334</v>
      </c>
      <c r="L11" s="307"/>
      <c r="M11" s="16">
        <v>1558</v>
      </c>
      <c r="N11" s="346">
        <v>1517</v>
      </c>
      <c r="O11" s="346"/>
      <c r="P11" s="346">
        <v>489</v>
      </c>
      <c r="Q11" s="346"/>
      <c r="R11" s="28">
        <v>433</v>
      </c>
      <c r="S11" s="351">
        <v>401</v>
      </c>
      <c r="T11" s="351"/>
    </row>
    <row r="12" spans="1:20" ht="15" customHeight="1">
      <c r="A12" s="104"/>
      <c r="B12" s="319" t="s">
        <v>9</v>
      </c>
      <c r="C12" s="320"/>
      <c r="D12" s="15" t="s">
        <v>5</v>
      </c>
      <c r="E12" s="16">
        <v>548</v>
      </c>
      <c r="F12" s="307">
        <v>396</v>
      </c>
      <c r="G12" s="307"/>
      <c r="H12" s="307">
        <v>327</v>
      </c>
      <c r="I12" s="307"/>
      <c r="J12" s="16">
        <v>247</v>
      </c>
      <c r="K12" s="307">
        <v>138</v>
      </c>
      <c r="L12" s="307"/>
      <c r="M12" s="16">
        <v>172</v>
      </c>
      <c r="N12" s="346">
        <v>151</v>
      </c>
      <c r="O12" s="346"/>
      <c r="P12" s="346">
        <v>150</v>
      </c>
      <c r="Q12" s="346"/>
      <c r="R12" s="28">
        <v>133</v>
      </c>
      <c r="S12" s="351">
        <v>154</v>
      </c>
      <c r="T12" s="351"/>
    </row>
    <row r="13" spans="1:20" ht="15" customHeight="1">
      <c r="A13" s="105"/>
      <c r="B13" s="321"/>
      <c r="C13" s="322"/>
      <c r="D13" s="15" t="s">
        <v>6</v>
      </c>
      <c r="E13" s="17">
        <v>87</v>
      </c>
      <c r="F13" s="348">
        <v>70</v>
      </c>
      <c r="G13" s="348"/>
      <c r="H13" s="348">
        <v>52</v>
      </c>
      <c r="I13" s="348"/>
      <c r="J13" s="17">
        <v>39</v>
      </c>
      <c r="K13" s="348">
        <v>20</v>
      </c>
      <c r="L13" s="348"/>
      <c r="M13" s="17">
        <v>24</v>
      </c>
      <c r="N13" s="348">
        <v>20</v>
      </c>
      <c r="O13" s="348"/>
      <c r="P13" s="348">
        <v>20</v>
      </c>
      <c r="Q13" s="348"/>
      <c r="R13" s="29">
        <v>19</v>
      </c>
      <c r="S13" s="350">
        <v>20</v>
      </c>
      <c r="T13" s="350"/>
    </row>
    <row r="14" spans="1:20" ht="15" customHeight="1">
      <c r="A14" s="315" t="s">
        <v>10</v>
      </c>
      <c r="B14" s="315"/>
      <c r="C14" s="316"/>
      <c r="D14" s="12" t="s">
        <v>5</v>
      </c>
      <c r="E14" s="13">
        <v>12280</v>
      </c>
      <c r="F14" s="327">
        <v>28864</v>
      </c>
      <c r="G14" s="327"/>
      <c r="H14" s="327">
        <v>24636</v>
      </c>
      <c r="I14" s="327"/>
      <c r="J14" s="13">
        <v>21858</v>
      </c>
      <c r="K14" s="327">
        <v>19973</v>
      </c>
      <c r="L14" s="327"/>
      <c r="M14" s="13">
        <v>12093</v>
      </c>
      <c r="N14" s="327">
        <v>11281</v>
      </c>
      <c r="O14" s="327"/>
      <c r="P14" s="327">
        <v>10444</v>
      </c>
      <c r="Q14" s="327"/>
      <c r="R14" s="31">
        <v>9513</v>
      </c>
      <c r="S14" s="352">
        <v>9357</v>
      </c>
      <c r="T14" s="352"/>
    </row>
    <row r="15" spans="1:20" ht="15" customHeight="1">
      <c r="A15" s="317"/>
      <c r="B15" s="317"/>
      <c r="C15" s="318"/>
      <c r="D15" s="12" t="s">
        <v>6</v>
      </c>
      <c r="E15" s="14">
        <v>6254</v>
      </c>
      <c r="F15" s="347">
        <v>22182</v>
      </c>
      <c r="G15" s="347"/>
      <c r="H15" s="347">
        <v>21407</v>
      </c>
      <c r="I15" s="347"/>
      <c r="J15" s="14">
        <v>17009</v>
      </c>
      <c r="K15" s="347">
        <v>17868</v>
      </c>
      <c r="L15" s="347"/>
      <c r="M15" s="14">
        <v>9914</v>
      </c>
      <c r="N15" s="354">
        <v>9853</v>
      </c>
      <c r="O15" s="354"/>
      <c r="P15" s="354">
        <v>8939</v>
      </c>
      <c r="Q15" s="354"/>
      <c r="R15" s="30">
        <v>8488</v>
      </c>
      <c r="S15" s="353">
        <v>8306</v>
      </c>
      <c r="T15" s="353"/>
    </row>
    <row r="16" spans="1:20" ht="15" customHeight="1">
      <c r="A16" s="104"/>
      <c r="B16" s="319" t="s">
        <v>11</v>
      </c>
      <c r="C16" s="320"/>
      <c r="D16" s="15" t="s">
        <v>5</v>
      </c>
      <c r="E16" s="16">
        <v>4021</v>
      </c>
      <c r="F16" s="307">
        <v>9330</v>
      </c>
      <c r="G16" s="307"/>
      <c r="H16" s="307">
        <v>8407</v>
      </c>
      <c r="I16" s="307"/>
      <c r="J16" s="16">
        <v>8342</v>
      </c>
      <c r="K16" s="307">
        <v>5929</v>
      </c>
      <c r="L16" s="307"/>
      <c r="M16" s="16">
        <v>3526</v>
      </c>
      <c r="N16" s="346">
        <v>2981</v>
      </c>
      <c r="O16" s="346"/>
      <c r="P16" s="346">
        <v>2717</v>
      </c>
      <c r="Q16" s="346"/>
      <c r="R16" s="28">
        <v>2231</v>
      </c>
      <c r="S16" s="351">
        <v>2051</v>
      </c>
      <c r="T16" s="351"/>
    </row>
    <row r="17" spans="1:20" ht="15" customHeight="1">
      <c r="A17" s="104"/>
      <c r="B17" s="321"/>
      <c r="C17" s="322"/>
      <c r="D17" s="15" t="s">
        <v>6</v>
      </c>
      <c r="E17" s="16">
        <v>1812</v>
      </c>
      <c r="F17" s="307">
        <v>6072</v>
      </c>
      <c r="G17" s="307"/>
      <c r="H17" s="307">
        <v>6896</v>
      </c>
      <c r="I17" s="307"/>
      <c r="J17" s="16">
        <v>5981</v>
      </c>
      <c r="K17" s="307">
        <v>4777</v>
      </c>
      <c r="L17" s="307"/>
      <c r="M17" s="16">
        <v>3097</v>
      </c>
      <c r="N17" s="346">
        <v>2801</v>
      </c>
      <c r="O17" s="346"/>
      <c r="P17" s="346">
        <v>2467</v>
      </c>
      <c r="Q17" s="346"/>
      <c r="R17" s="28">
        <v>2091</v>
      </c>
      <c r="S17" s="351">
        <v>1804</v>
      </c>
      <c r="T17" s="351"/>
    </row>
    <row r="18" spans="1:20" ht="15" customHeight="1">
      <c r="A18" s="104"/>
      <c r="B18" s="319" t="s">
        <v>12</v>
      </c>
      <c r="C18" s="320"/>
      <c r="D18" s="27" t="s">
        <v>5</v>
      </c>
      <c r="E18" s="16">
        <v>4593</v>
      </c>
      <c r="F18" s="307">
        <v>9162</v>
      </c>
      <c r="G18" s="307"/>
      <c r="H18" s="307">
        <v>7662</v>
      </c>
      <c r="I18" s="307"/>
      <c r="J18" s="16">
        <v>7018</v>
      </c>
      <c r="K18" s="307">
        <v>9421</v>
      </c>
      <c r="L18" s="307"/>
      <c r="M18" s="16">
        <v>4745</v>
      </c>
      <c r="N18" s="346">
        <v>4416</v>
      </c>
      <c r="O18" s="346"/>
      <c r="P18" s="346">
        <v>3946</v>
      </c>
      <c r="Q18" s="346"/>
      <c r="R18" s="28">
        <v>3781</v>
      </c>
      <c r="S18" s="351">
        <v>3823</v>
      </c>
      <c r="T18" s="351"/>
    </row>
    <row r="19" spans="1:20" ht="15" customHeight="1">
      <c r="A19" s="104"/>
      <c r="B19" s="321"/>
      <c r="C19" s="322"/>
      <c r="D19" s="27" t="s">
        <v>6</v>
      </c>
      <c r="E19" s="16">
        <v>2810</v>
      </c>
      <c r="F19" s="307">
        <v>8810</v>
      </c>
      <c r="G19" s="307"/>
      <c r="H19" s="307">
        <v>8603</v>
      </c>
      <c r="I19" s="307"/>
      <c r="J19" s="16">
        <v>6549</v>
      </c>
      <c r="K19" s="307">
        <v>9414</v>
      </c>
      <c r="L19" s="307"/>
      <c r="M19" s="16">
        <v>3858</v>
      </c>
      <c r="N19" s="346">
        <v>4052</v>
      </c>
      <c r="O19" s="346"/>
      <c r="P19" s="346">
        <v>3565</v>
      </c>
      <c r="Q19" s="346"/>
      <c r="R19" s="28">
        <v>3567</v>
      </c>
      <c r="S19" s="351">
        <v>3665</v>
      </c>
      <c r="T19" s="351"/>
    </row>
    <row r="20" spans="1:20" ht="15" customHeight="1">
      <c r="A20" s="104"/>
      <c r="B20" s="328" t="s">
        <v>13</v>
      </c>
      <c r="C20" s="329"/>
      <c r="D20" s="15" t="s">
        <v>5</v>
      </c>
      <c r="E20" s="16">
        <v>3666</v>
      </c>
      <c r="F20" s="307">
        <v>10372</v>
      </c>
      <c r="G20" s="307"/>
      <c r="H20" s="307">
        <v>8567</v>
      </c>
      <c r="I20" s="307"/>
      <c r="J20" s="16">
        <v>6498</v>
      </c>
      <c r="K20" s="307">
        <v>4623</v>
      </c>
      <c r="L20" s="307"/>
      <c r="M20" s="16">
        <v>3822</v>
      </c>
      <c r="N20" s="346">
        <v>3884</v>
      </c>
      <c r="O20" s="346"/>
      <c r="P20" s="346">
        <v>3781</v>
      </c>
      <c r="Q20" s="346"/>
      <c r="R20" s="28">
        <v>3501</v>
      </c>
      <c r="S20" s="351">
        <v>3483</v>
      </c>
      <c r="T20" s="351"/>
    </row>
    <row r="21" spans="1:21" ht="15" customHeight="1">
      <c r="A21" s="105"/>
      <c r="B21" s="325"/>
      <c r="C21" s="326"/>
      <c r="D21" s="15" t="s">
        <v>6</v>
      </c>
      <c r="E21" s="17">
        <v>1632</v>
      </c>
      <c r="F21" s="348">
        <v>7300</v>
      </c>
      <c r="G21" s="348"/>
      <c r="H21" s="348">
        <v>5908</v>
      </c>
      <c r="I21" s="348"/>
      <c r="J21" s="17">
        <v>4479</v>
      </c>
      <c r="K21" s="348">
        <v>3677</v>
      </c>
      <c r="L21" s="348"/>
      <c r="M21" s="17">
        <v>2959</v>
      </c>
      <c r="N21" s="348">
        <v>3000</v>
      </c>
      <c r="O21" s="348"/>
      <c r="P21" s="348">
        <v>2907</v>
      </c>
      <c r="Q21" s="348"/>
      <c r="R21" s="29">
        <v>2830</v>
      </c>
      <c r="S21" s="350">
        <v>2837</v>
      </c>
      <c r="T21" s="350"/>
      <c r="U21" s="106"/>
    </row>
    <row r="22" spans="3:20" ht="15" customHeight="1">
      <c r="C22" s="104"/>
      <c r="D22" s="132"/>
      <c r="E22" s="132"/>
      <c r="F22" s="132"/>
      <c r="G22" s="132"/>
      <c r="H22" s="132"/>
      <c r="I22" s="132"/>
      <c r="J22" s="133"/>
      <c r="K22" s="133"/>
      <c r="L22" s="133"/>
      <c r="R22" s="134"/>
      <c r="S22" s="134"/>
      <c r="T22" s="135" t="s">
        <v>228</v>
      </c>
    </row>
    <row r="23" ht="18.75" customHeight="1">
      <c r="I23" s="136"/>
    </row>
    <row r="24" spans="1:20" ht="24">
      <c r="A24" s="1" t="s">
        <v>475</v>
      </c>
      <c r="B24" s="2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30"/>
      <c r="Q24" s="130"/>
      <c r="R24" s="130"/>
      <c r="S24" s="130"/>
      <c r="T24" s="137"/>
    </row>
    <row r="25" ht="6.75" customHeight="1"/>
    <row r="26" ht="16.5" customHeight="1">
      <c r="A26" s="126" t="s">
        <v>15</v>
      </c>
    </row>
    <row r="27" spans="1:20" ht="14.25" customHeight="1">
      <c r="A27" s="332" t="s">
        <v>225</v>
      </c>
      <c r="B27" s="333"/>
      <c r="C27" s="338" t="s">
        <v>476</v>
      </c>
      <c r="D27" s="339"/>
      <c r="E27" s="338">
        <v>17</v>
      </c>
      <c r="F27" s="343"/>
      <c r="G27" s="343"/>
      <c r="H27" s="339"/>
      <c r="I27" s="338">
        <v>19</v>
      </c>
      <c r="J27" s="343"/>
      <c r="K27" s="343"/>
      <c r="L27" s="339"/>
      <c r="M27" s="338">
        <v>20</v>
      </c>
      <c r="N27" s="343"/>
      <c r="O27" s="343"/>
      <c r="P27" s="339"/>
      <c r="Q27" s="338">
        <v>21</v>
      </c>
      <c r="R27" s="343"/>
      <c r="S27" s="343"/>
      <c r="T27" s="343"/>
    </row>
    <row r="28" spans="1:20" ht="13.5" customHeight="1">
      <c r="A28" s="334" t="s">
        <v>226</v>
      </c>
      <c r="B28" s="335"/>
      <c r="C28" s="15" t="s">
        <v>16</v>
      </c>
      <c r="D28" s="15" t="s">
        <v>17</v>
      </c>
      <c r="E28" s="336" t="s">
        <v>18</v>
      </c>
      <c r="F28" s="337"/>
      <c r="G28" s="336" t="s">
        <v>17</v>
      </c>
      <c r="H28" s="337"/>
      <c r="I28" s="336" t="s">
        <v>18</v>
      </c>
      <c r="J28" s="337"/>
      <c r="K28" s="336" t="s">
        <v>17</v>
      </c>
      <c r="L28" s="337"/>
      <c r="M28" s="336" t="s">
        <v>18</v>
      </c>
      <c r="N28" s="337"/>
      <c r="O28" s="336" t="s">
        <v>17</v>
      </c>
      <c r="P28" s="349"/>
      <c r="Q28" s="336" t="s">
        <v>18</v>
      </c>
      <c r="R28" s="337"/>
      <c r="S28" s="336" t="s">
        <v>17</v>
      </c>
      <c r="T28" s="349"/>
    </row>
    <row r="29" spans="1:20" ht="12.75" customHeight="1">
      <c r="A29" s="294" t="s">
        <v>19</v>
      </c>
      <c r="B29" s="295"/>
      <c r="C29" s="18" t="s">
        <v>412</v>
      </c>
      <c r="D29" s="19">
        <v>2163</v>
      </c>
      <c r="E29" s="330" t="s">
        <v>477</v>
      </c>
      <c r="F29" s="331"/>
      <c r="G29" s="292">
        <v>945</v>
      </c>
      <c r="H29" s="310"/>
      <c r="I29" s="330" t="s">
        <v>478</v>
      </c>
      <c r="J29" s="331"/>
      <c r="K29" s="292">
        <v>915</v>
      </c>
      <c r="L29" s="310"/>
      <c r="M29" s="330" t="s">
        <v>477</v>
      </c>
      <c r="N29" s="331"/>
      <c r="O29" s="292">
        <v>736</v>
      </c>
      <c r="P29" s="293"/>
      <c r="Q29" s="330" t="s">
        <v>417</v>
      </c>
      <c r="R29" s="331"/>
      <c r="S29" s="292">
        <v>933</v>
      </c>
      <c r="T29" s="293"/>
    </row>
    <row r="30" spans="1:20" ht="12.75" customHeight="1">
      <c r="A30" s="296"/>
      <c r="B30" s="297"/>
      <c r="C30" s="20" t="s">
        <v>413</v>
      </c>
      <c r="D30" s="98">
        <v>1034</v>
      </c>
      <c r="E30" s="288" t="s">
        <v>478</v>
      </c>
      <c r="F30" s="289"/>
      <c r="G30" s="286">
        <v>859</v>
      </c>
      <c r="H30" s="300"/>
      <c r="I30" s="288" t="s">
        <v>477</v>
      </c>
      <c r="J30" s="289"/>
      <c r="K30" s="286">
        <v>841</v>
      </c>
      <c r="L30" s="300"/>
      <c r="M30" s="288" t="s">
        <v>479</v>
      </c>
      <c r="N30" s="289"/>
      <c r="O30" s="286">
        <v>731</v>
      </c>
      <c r="P30" s="287"/>
      <c r="Q30" s="288" t="s">
        <v>443</v>
      </c>
      <c r="R30" s="289"/>
      <c r="S30" s="286">
        <v>781</v>
      </c>
      <c r="T30" s="287"/>
    </row>
    <row r="31" spans="1:20" ht="12.75" customHeight="1">
      <c r="A31" s="296"/>
      <c r="B31" s="297"/>
      <c r="C31" s="20" t="s">
        <v>414</v>
      </c>
      <c r="D31" s="98">
        <v>484</v>
      </c>
      <c r="E31" s="288" t="s">
        <v>479</v>
      </c>
      <c r="F31" s="289"/>
      <c r="G31" s="286">
        <v>690</v>
      </c>
      <c r="H31" s="300"/>
      <c r="I31" s="288" t="s">
        <v>479</v>
      </c>
      <c r="J31" s="289"/>
      <c r="K31" s="286">
        <v>707</v>
      </c>
      <c r="L31" s="300"/>
      <c r="M31" s="288" t="s">
        <v>478</v>
      </c>
      <c r="N31" s="289"/>
      <c r="O31" s="286">
        <v>670</v>
      </c>
      <c r="P31" s="287"/>
      <c r="Q31" s="288" t="s">
        <v>412</v>
      </c>
      <c r="R31" s="289"/>
      <c r="S31" s="286">
        <v>768</v>
      </c>
      <c r="T31" s="287"/>
    </row>
    <row r="32" spans="1:20" ht="12.75" customHeight="1">
      <c r="A32" s="296"/>
      <c r="B32" s="297"/>
      <c r="C32" s="20" t="s">
        <v>415</v>
      </c>
      <c r="D32" s="98">
        <v>350</v>
      </c>
      <c r="E32" s="288" t="s">
        <v>223</v>
      </c>
      <c r="F32" s="289"/>
      <c r="G32" s="286">
        <v>438</v>
      </c>
      <c r="H32" s="300"/>
      <c r="I32" s="288" t="s">
        <v>223</v>
      </c>
      <c r="J32" s="289"/>
      <c r="K32" s="286">
        <v>368</v>
      </c>
      <c r="L32" s="300"/>
      <c r="M32" s="288" t="s">
        <v>223</v>
      </c>
      <c r="N32" s="289"/>
      <c r="O32" s="286">
        <v>378</v>
      </c>
      <c r="P32" s="287"/>
      <c r="Q32" s="288" t="s">
        <v>444</v>
      </c>
      <c r="R32" s="289"/>
      <c r="S32" s="286">
        <v>349</v>
      </c>
      <c r="T32" s="287"/>
    </row>
    <row r="33" spans="1:20" ht="12.75" customHeight="1">
      <c r="A33" s="296"/>
      <c r="B33" s="297"/>
      <c r="C33" s="20" t="s">
        <v>416</v>
      </c>
      <c r="D33" s="98">
        <v>313</v>
      </c>
      <c r="E33" s="288" t="s">
        <v>480</v>
      </c>
      <c r="F33" s="289"/>
      <c r="G33" s="286">
        <v>367</v>
      </c>
      <c r="H33" s="300"/>
      <c r="I33" s="288" t="s">
        <v>480</v>
      </c>
      <c r="J33" s="289"/>
      <c r="K33" s="286">
        <v>313</v>
      </c>
      <c r="L33" s="300"/>
      <c r="M33" s="288" t="s">
        <v>480</v>
      </c>
      <c r="N33" s="289"/>
      <c r="O33" s="286">
        <v>370</v>
      </c>
      <c r="P33" s="287"/>
      <c r="Q33" s="288" t="s">
        <v>445</v>
      </c>
      <c r="R33" s="289"/>
      <c r="S33" s="286">
        <v>215</v>
      </c>
      <c r="T33" s="287"/>
    </row>
    <row r="34" spans="1:20" ht="12.75" customHeight="1">
      <c r="A34" s="296"/>
      <c r="B34" s="297"/>
      <c r="C34" s="20" t="s">
        <v>417</v>
      </c>
      <c r="D34" s="98">
        <v>291</v>
      </c>
      <c r="E34" s="288" t="s">
        <v>481</v>
      </c>
      <c r="F34" s="289"/>
      <c r="G34" s="286">
        <v>349</v>
      </c>
      <c r="H34" s="300"/>
      <c r="I34" s="288" t="s">
        <v>481</v>
      </c>
      <c r="J34" s="289"/>
      <c r="K34" s="286">
        <v>306</v>
      </c>
      <c r="L34" s="300"/>
      <c r="M34" s="288" t="s">
        <v>482</v>
      </c>
      <c r="N34" s="289"/>
      <c r="O34" s="286">
        <v>281</v>
      </c>
      <c r="P34" s="287"/>
      <c r="Q34" s="288" t="s">
        <v>418</v>
      </c>
      <c r="R34" s="289"/>
      <c r="S34" s="286">
        <v>184</v>
      </c>
      <c r="T34" s="287"/>
    </row>
    <row r="35" spans="1:20" ht="12.75" customHeight="1">
      <c r="A35" s="296"/>
      <c r="B35" s="297"/>
      <c r="C35" s="20" t="s">
        <v>418</v>
      </c>
      <c r="D35" s="98">
        <v>285</v>
      </c>
      <c r="E35" s="288" t="s">
        <v>482</v>
      </c>
      <c r="F35" s="289"/>
      <c r="G35" s="286">
        <v>340</v>
      </c>
      <c r="H35" s="300"/>
      <c r="I35" s="288" t="s">
        <v>482</v>
      </c>
      <c r="J35" s="289"/>
      <c r="K35" s="286">
        <v>260</v>
      </c>
      <c r="L35" s="300"/>
      <c r="M35" s="288" t="s">
        <v>481</v>
      </c>
      <c r="N35" s="289"/>
      <c r="O35" s="286">
        <v>233</v>
      </c>
      <c r="P35" s="287"/>
      <c r="Q35" s="288" t="s">
        <v>446</v>
      </c>
      <c r="R35" s="289"/>
      <c r="S35" s="286">
        <v>159</v>
      </c>
      <c r="T35" s="287"/>
    </row>
    <row r="36" spans="1:20" ht="12.75" customHeight="1">
      <c r="A36" s="296"/>
      <c r="B36" s="297"/>
      <c r="C36" s="20" t="s">
        <v>419</v>
      </c>
      <c r="D36" s="98">
        <v>261</v>
      </c>
      <c r="E36" s="288" t="s">
        <v>483</v>
      </c>
      <c r="F36" s="289"/>
      <c r="G36" s="286">
        <v>330</v>
      </c>
      <c r="H36" s="300"/>
      <c r="I36" s="288" t="s">
        <v>484</v>
      </c>
      <c r="J36" s="289"/>
      <c r="K36" s="286">
        <v>207</v>
      </c>
      <c r="L36" s="300"/>
      <c r="M36" s="288" t="s">
        <v>485</v>
      </c>
      <c r="N36" s="289"/>
      <c r="O36" s="286">
        <v>170</v>
      </c>
      <c r="P36" s="287"/>
      <c r="Q36" s="288" t="s">
        <v>416</v>
      </c>
      <c r="R36" s="289"/>
      <c r="S36" s="286">
        <v>150</v>
      </c>
      <c r="T36" s="287"/>
    </row>
    <row r="37" spans="1:20" ht="12.75" customHeight="1">
      <c r="A37" s="296"/>
      <c r="B37" s="297"/>
      <c r="C37" s="20" t="s">
        <v>420</v>
      </c>
      <c r="D37" s="98">
        <v>237</v>
      </c>
      <c r="E37" s="288" t="s">
        <v>484</v>
      </c>
      <c r="F37" s="289"/>
      <c r="G37" s="286">
        <v>256</v>
      </c>
      <c r="H37" s="300"/>
      <c r="I37" s="288" t="s">
        <v>483</v>
      </c>
      <c r="J37" s="289"/>
      <c r="K37" s="286">
        <v>186</v>
      </c>
      <c r="L37" s="300"/>
      <c r="M37" s="288" t="s">
        <v>483</v>
      </c>
      <c r="N37" s="289"/>
      <c r="O37" s="286">
        <v>145</v>
      </c>
      <c r="P37" s="287"/>
      <c r="Q37" s="288" t="s">
        <v>447</v>
      </c>
      <c r="R37" s="289"/>
      <c r="S37" s="286">
        <v>148</v>
      </c>
      <c r="T37" s="287"/>
    </row>
    <row r="38" spans="1:20" ht="12.75" customHeight="1">
      <c r="A38" s="298"/>
      <c r="B38" s="299"/>
      <c r="C38" s="22" t="s">
        <v>421</v>
      </c>
      <c r="D38" s="21">
        <v>212</v>
      </c>
      <c r="E38" s="290" t="s">
        <v>486</v>
      </c>
      <c r="F38" s="291"/>
      <c r="G38" s="284">
        <v>181</v>
      </c>
      <c r="H38" s="340"/>
      <c r="I38" s="290" t="s">
        <v>347</v>
      </c>
      <c r="J38" s="291"/>
      <c r="K38" s="284">
        <v>160</v>
      </c>
      <c r="L38" s="340"/>
      <c r="M38" s="290" t="s">
        <v>347</v>
      </c>
      <c r="N38" s="291"/>
      <c r="O38" s="284">
        <v>109</v>
      </c>
      <c r="P38" s="285"/>
      <c r="Q38" s="290" t="s">
        <v>448</v>
      </c>
      <c r="R38" s="291"/>
      <c r="S38" s="284">
        <v>107</v>
      </c>
      <c r="T38" s="285"/>
    </row>
    <row r="39" spans="1:20" ht="12.75" customHeight="1">
      <c r="A39" s="294" t="s">
        <v>20</v>
      </c>
      <c r="B39" s="295"/>
      <c r="C39" s="18" t="s">
        <v>21</v>
      </c>
      <c r="D39" s="19">
        <v>515</v>
      </c>
      <c r="E39" s="305" t="s">
        <v>487</v>
      </c>
      <c r="F39" s="306"/>
      <c r="G39" s="292">
        <v>1193</v>
      </c>
      <c r="H39" s="310"/>
      <c r="I39" s="344" t="s">
        <v>21</v>
      </c>
      <c r="J39" s="345"/>
      <c r="K39" s="292">
        <v>286</v>
      </c>
      <c r="L39" s="310"/>
      <c r="M39" s="344" t="s">
        <v>488</v>
      </c>
      <c r="N39" s="345"/>
      <c r="O39" s="292">
        <v>326</v>
      </c>
      <c r="P39" s="293"/>
      <c r="Q39" s="305" t="s">
        <v>21</v>
      </c>
      <c r="R39" s="306"/>
      <c r="S39" s="292">
        <v>410</v>
      </c>
      <c r="T39" s="293"/>
    </row>
    <row r="40" spans="1:20" ht="12.75" customHeight="1">
      <c r="A40" s="296"/>
      <c r="B40" s="297"/>
      <c r="C40" s="20" t="s">
        <v>422</v>
      </c>
      <c r="D40" s="98">
        <v>186</v>
      </c>
      <c r="E40" s="301" t="s">
        <v>229</v>
      </c>
      <c r="F40" s="302"/>
      <c r="G40" s="286">
        <v>436</v>
      </c>
      <c r="H40" s="300"/>
      <c r="I40" s="301" t="s">
        <v>348</v>
      </c>
      <c r="J40" s="302"/>
      <c r="K40" s="286">
        <v>263</v>
      </c>
      <c r="L40" s="300"/>
      <c r="M40" s="303" t="s">
        <v>235</v>
      </c>
      <c r="N40" s="304"/>
      <c r="O40" s="286">
        <v>180</v>
      </c>
      <c r="P40" s="287"/>
      <c r="Q40" s="301" t="s">
        <v>449</v>
      </c>
      <c r="R40" s="302"/>
      <c r="S40" s="286">
        <v>211</v>
      </c>
      <c r="T40" s="287"/>
    </row>
    <row r="41" spans="1:20" ht="12.75" customHeight="1">
      <c r="A41" s="296"/>
      <c r="B41" s="297"/>
      <c r="C41" s="20" t="s">
        <v>423</v>
      </c>
      <c r="D41" s="98">
        <v>107</v>
      </c>
      <c r="E41" s="301" t="s">
        <v>488</v>
      </c>
      <c r="F41" s="302"/>
      <c r="G41" s="286">
        <v>328</v>
      </c>
      <c r="H41" s="300"/>
      <c r="I41" s="301" t="s">
        <v>229</v>
      </c>
      <c r="J41" s="302"/>
      <c r="K41" s="286">
        <v>228</v>
      </c>
      <c r="L41" s="300"/>
      <c r="M41" s="301" t="s">
        <v>229</v>
      </c>
      <c r="N41" s="302"/>
      <c r="O41" s="286">
        <v>156</v>
      </c>
      <c r="P41" s="287"/>
      <c r="Q41" s="301" t="s">
        <v>450</v>
      </c>
      <c r="R41" s="302"/>
      <c r="S41" s="286">
        <v>193</v>
      </c>
      <c r="T41" s="287"/>
    </row>
    <row r="42" spans="1:20" ht="12.75" customHeight="1">
      <c r="A42" s="296"/>
      <c r="B42" s="297"/>
      <c r="C42" s="20" t="s">
        <v>424</v>
      </c>
      <c r="D42" s="98">
        <v>86</v>
      </c>
      <c r="E42" s="301" t="s">
        <v>235</v>
      </c>
      <c r="F42" s="302"/>
      <c r="G42" s="286">
        <v>318</v>
      </c>
      <c r="H42" s="300"/>
      <c r="I42" s="303" t="s">
        <v>489</v>
      </c>
      <c r="J42" s="304"/>
      <c r="K42" s="286">
        <v>151</v>
      </c>
      <c r="L42" s="300"/>
      <c r="M42" s="303" t="s">
        <v>237</v>
      </c>
      <c r="N42" s="304"/>
      <c r="O42" s="286">
        <v>117</v>
      </c>
      <c r="P42" s="287"/>
      <c r="Q42" s="301" t="s">
        <v>451</v>
      </c>
      <c r="R42" s="302"/>
      <c r="S42" s="286">
        <v>128</v>
      </c>
      <c r="T42" s="287"/>
    </row>
    <row r="43" spans="1:20" ht="12.75" customHeight="1">
      <c r="A43" s="296"/>
      <c r="B43" s="297"/>
      <c r="C43" s="97" t="s">
        <v>425</v>
      </c>
      <c r="D43" s="98">
        <v>74</v>
      </c>
      <c r="E43" s="301" t="s">
        <v>237</v>
      </c>
      <c r="F43" s="302"/>
      <c r="G43" s="286">
        <v>191</v>
      </c>
      <c r="H43" s="300"/>
      <c r="I43" s="301" t="s">
        <v>490</v>
      </c>
      <c r="J43" s="302"/>
      <c r="K43" s="286">
        <v>94</v>
      </c>
      <c r="L43" s="300"/>
      <c r="M43" s="303" t="s">
        <v>489</v>
      </c>
      <c r="N43" s="304"/>
      <c r="O43" s="286">
        <v>106</v>
      </c>
      <c r="P43" s="287"/>
      <c r="Q43" s="301" t="s">
        <v>452</v>
      </c>
      <c r="R43" s="302"/>
      <c r="S43" s="286">
        <v>87</v>
      </c>
      <c r="T43" s="287"/>
    </row>
    <row r="44" spans="1:20" ht="12.75" customHeight="1">
      <c r="A44" s="296"/>
      <c r="B44" s="297"/>
      <c r="C44" s="20" t="s">
        <v>426</v>
      </c>
      <c r="D44" s="98">
        <v>64</v>
      </c>
      <c r="E44" s="303" t="s">
        <v>489</v>
      </c>
      <c r="F44" s="304"/>
      <c r="G44" s="286">
        <v>152</v>
      </c>
      <c r="H44" s="300"/>
      <c r="I44" s="301" t="s">
        <v>237</v>
      </c>
      <c r="J44" s="302"/>
      <c r="K44" s="286">
        <v>88</v>
      </c>
      <c r="L44" s="300"/>
      <c r="M44" s="301" t="s">
        <v>490</v>
      </c>
      <c r="N44" s="302"/>
      <c r="O44" s="286">
        <v>94</v>
      </c>
      <c r="P44" s="287"/>
      <c r="Q44" s="303" t="s">
        <v>424</v>
      </c>
      <c r="R44" s="304"/>
      <c r="S44" s="286">
        <v>60</v>
      </c>
      <c r="T44" s="287"/>
    </row>
    <row r="45" spans="1:20" ht="12.75" customHeight="1">
      <c r="A45" s="296"/>
      <c r="B45" s="297"/>
      <c r="C45" s="113" t="s">
        <v>427</v>
      </c>
      <c r="D45" s="98">
        <v>59</v>
      </c>
      <c r="E45" s="301" t="s">
        <v>490</v>
      </c>
      <c r="F45" s="302"/>
      <c r="G45" s="286">
        <v>95</v>
      </c>
      <c r="H45" s="300"/>
      <c r="I45" s="301" t="s">
        <v>491</v>
      </c>
      <c r="J45" s="302"/>
      <c r="K45" s="286">
        <v>82</v>
      </c>
      <c r="L45" s="300"/>
      <c r="M45" s="303" t="s">
        <v>491</v>
      </c>
      <c r="N45" s="304"/>
      <c r="O45" s="286">
        <v>68</v>
      </c>
      <c r="P45" s="287"/>
      <c r="Q45" s="301" t="s">
        <v>453</v>
      </c>
      <c r="R45" s="302"/>
      <c r="S45" s="286">
        <v>59</v>
      </c>
      <c r="T45" s="287"/>
    </row>
    <row r="46" spans="1:20" ht="12.75" customHeight="1">
      <c r="A46" s="296"/>
      <c r="B46" s="297"/>
      <c r="C46" s="20" t="s">
        <v>428</v>
      </c>
      <c r="D46" s="98">
        <v>49</v>
      </c>
      <c r="E46" s="301" t="s">
        <v>492</v>
      </c>
      <c r="F46" s="302"/>
      <c r="G46" s="286">
        <v>86</v>
      </c>
      <c r="H46" s="300"/>
      <c r="I46" s="301" t="s">
        <v>492</v>
      </c>
      <c r="J46" s="302"/>
      <c r="K46" s="286">
        <v>66</v>
      </c>
      <c r="L46" s="300"/>
      <c r="M46" s="301" t="s">
        <v>354</v>
      </c>
      <c r="N46" s="302"/>
      <c r="O46" s="286">
        <v>67</v>
      </c>
      <c r="P46" s="287"/>
      <c r="Q46" s="301" t="s">
        <v>454</v>
      </c>
      <c r="R46" s="302"/>
      <c r="S46" s="286">
        <v>44</v>
      </c>
      <c r="T46" s="287"/>
    </row>
    <row r="47" spans="1:20" ht="12.75" customHeight="1">
      <c r="A47" s="296"/>
      <c r="B47" s="297"/>
      <c r="C47" s="23" t="s">
        <v>429</v>
      </c>
      <c r="D47" s="98">
        <v>36</v>
      </c>
      <c r="E47" s="301" t="s">
        <v>493</v>
      </c>
      <c r="F47" s="302"/>
      <c r="G47" s="286">
        <v>81</v>
      </c>
      <c r="H47" s="300"/>
      <c r="I47" s="301" t="s">
        <v>494</v>
      </c>
      <c r="J47" s="302"/>
      <c r="K47" s="286">
        <v>43</v>
      </c>
      <c r="L47" s="300"/>
      <c r="M47" s="301" t="s">
        <v>492</v>
      </c>
      <c r="N47" s="302"/>
      <c r="O47" s="286">
        <v>61</v>
      </c>
      <c r="P47" s="287"/>
      <c r="Q47" s="301" t="s">
        <v>455</v>
      </c>
      <c r="R47" s="302"/>
      <c r="S47" s="286">
        <v>40</v>
      </c>
      <c r="T47" s="287"/>
    </row>
    <row r="48" spans="1:20" ht="12.75" customHeight="1">
      <c r="A48" s="298"/>
      <c r="B48" s="299"/>
      <c r="C48" s="96" t="s">
        <v>430</v>
      </c>
      <c r="D48" s="98">
        <v>35</v>
      </c>
      <c r="E48" s="341" t="s">
        <v>495</v>
      </c>
      <c r="F48" s="342"/>
      <c r="G48" s="284">
        <v>65</v>
      </c>
      <c r="H48" s="340"/>
      <c r="I48" s="341" t="s">
        <v>354</v>
      </c>
      <c r="J48" s="342"/>
      <c r="K48" s="284">
        <v>42</v>
      </c>
      <c r="L48" s="340"/>
      <c r="M48" s="341" t="s">
        <v>496</v>
      </c>
      <c r="N48" s="342"/>
      <c r="O48" s="284">
        <v>43</v>
      </c>
      <c r="P48" s="285"/>
      <c r="Q48" s="341" t="s">
        <v>456</v>
      </c>
      <c r="R48" s="342"/>
      <c r="S48" s="284">
        <v>40</v>
      </c>
      <c r="T48" s="285"/>
    </row>
    <row r="49" spans="1:20" ht="12.75" customHeight="1">
      <c r="A49" s="294" t="s">
        <v>22</v>
      </c>
      <c r="B49" s="295"/>
      <c r="C49" s="18" t="s">
        <v>23</v>
      </c>
      <c r="D49" s="19">
        <v>4325</v>
      </c>
      <c r="E49" s="330" t="s">
        <v>219</v>
      </c>
      <c r="F49" s="331"/>
      <c r="G49" s="292">
        <v>1614</v>
      </c>
      <c r="H49" s="310"/>
      <c r="I49" s="330" t="s">
        <v>219</v>
      </c>
      <c r="J49" s="331"/>
      <c r="K49" s="292">
        <v>1476</v>
      </c>
      <c r="L49" s="310"/>
      <c r="M49" s="330" t="s">
        <v>431</v>
      </c>
      <c r="N49" s="331"/>
      <c r="O49" s="292">
        <v>1337</v>
      </c>
      <c r="P49" s="293"/>
      <c r="Q49" s="330" t="s">
        <v>457</v>
      </c>
      <c r="R49" s="331"/>
      <c r="S49" s="292">
        <v>1375</v>
      </c>
      <c r="T49" s="293"/>
    </row>
    <row r="50" spans="1:20" ht="12.75" customHeight="1">
      <c r="A50" s="296"/>
      <c r="B50" s="297"/>
      <c r="C50" s="20" t="s">
        <v>432</v>
      </c>
      <c r="D50" s="98">
        <v>691</v>
      </c>
      <c r="E50" s="288" t="s">
        <v>220</v>
      </c>
      <c r="F50" s="289"/>
      <c r="G50" s="286">
        <v>988</v>
      </c>
      <c r="H50" s="300"/>
      <c r="I50" s="288" t="s">
        <v>220</v>
      </c>
      <c r="J50" s="289"/>
      <c r="K50" s="286">
        <v>357</v>
      </c>
      <c r="L50" s="300"/>
      <c r="M50" s="288" t="s">
        <v>433</v>
      </c>
      <c r="N50" s="289"/>
      <c r="O50" s="286">
        <v>477</v>
      </c>
      <c r="P50" s="287"/>
      <c r="Q50" s="288" t="s">
        <v>438</v>
      </c>
      <c r="R50" s="289"/>
      <c r="S50" s="286">
        <v>360</v>
      </c>
      <c r="T50" s="287"/>
    </row>
    <row r="51" spans="1:20" ht="12.75" customHeight="1">
      <c r="A51" s="296"/>
      <c r="B51" s="297"/>
      <c r="C51" s="20" t="s">
        <v>434</v>
      </c>
      <c r="D51" s="98">
        <v>604</v>
      </c>
      <c r="E51" s="288" t="s">
        <v>222</v>
      </c>
      <c r="F51" s="289"/>
      <c r="G51" s="286">
        <v>331</v>
      </c>
      <c r="H51" s="300"/>
      <c r="I51" s="288" t="s">
        <v>497</v>
      </c>
      <c r="J51" s="289"/>
      <c r="K51" s="286">
        <v>340</v>
      </c>
      <c r="L51" s="300"/>
      <c r="M51" s="288" t="s">
        <v>222</v>
      </c>
      <c r="N51" s="289"/>
      <c r="O51" s="286">
        <v>347</v>
      </c>
      <c r="P51" s="287"/>
      <c r="Q51" s="288" t="s">
        <v>458</v>
      </c>
      <c r="R51" s="289"/>
      <c r="S51" s="286">
        <v>349</v>
      </c>
      <c r="T51" s="287"/>
    </row>
    <row r="52" spans="1:20" ht="12.75" customHeight="1">
      <c r="A52" s="296"/>
      <c r="B52" s="297"/>
      <c r="C52" s="20" t="s">
        <v>435</v>
      </c>
      <c r="D52" s="98">
        <v>416</v>
      </c>
      <c r="E52" s="288" t="s">
        <v>498</v>
      </c>
      <c r="F52" s="289"/>
      <c r="G52" s="286">
        <v>326</v>
      </c>
      <c r="H52" s="300"/>
      <c r="I52" s="288" t="s">
        <v>222</v>
      </c>
      <c r="J52" s="289"/>
      <c r="K52" s="286">
        <v>337</v>
      </c>
      <c r="L52" s="300"/>
      <c r="M52" s="288" t="s">
        <v>499</v>
      </c>
      <c r="N52" s="289"/>
      <c r="O52" s="286">
        <v>324</v>
      </c>
      <c r="P52" s="287"/>
      <c r="Q52" s="288" t="s">
        <v>459</v>
      </c>
      <c r="R52" s="289"/>
      <c r="S52" s="286">
        <v>301</v>
      </c>
      <c r="T52" s="287"/>
    </row>
    <row r="53" spans="1:20" ht="12.75" customHeight="1">
      <c r="A53" s="296"/>
      <c r="B53" s="297"/>
      <c r="C53" s="20" t="s">
        <v>436</v>
      </c>
      <c r="D53" s="98">
        <v>409</v>
      </c>
      <c r="E53" s="288" t="s">
        <v>500</v>
      </c>
      <c r="F53" s="289"/>
      <c r="G53" s="286">
        <v>324</v>
      </c>
      <c r="H53" s="300"/>
      <c r="I53" s="288" t="s">
        <v>500</v>
      </c>
      <c r="J53" s="289"/>
      <c r="K53" s="286">
        <v>326</v>
      </c>
      <c r="L53" s="300"/>
      <c r="M53" s="288" t="s">
        <v>236</v>
      </c>
      <c r="N53" s="289"/>
      <c r="O53" s="286">
        <v>272</v>
      </c>
      <c r="P53" s="287"/>
      <c r="Q53" s="288" t="s">
        <v>460</v>
      </c>
      <c r="R53" s="289"/>
      <c r="S53" s="286">
        <v>236</v>
      </c>
      <c r="T53" s="287"/>
    </row>
    <row r="54" spans="1:20" ht="12.75" customHeight="1">
      <c r="A54" s="296"/>
      <c r="B54" s="297"/>
      <c r="C54" s="20" t="s">
        <v>437</v>
      </c>
      <c r="D54" s="98">
        <v>348</v>
      </c>
      <c r="E54" s="288" t="s">
        <v>221</v>
      </c>
      <c r="F54" s="289"/>
      <c r="G54" s="286">
        <v>321</v>
      </c>
      <c r="H54" s="300"/>
      <c r="I54" s="288" t="s">
        <v>221</v>
      </c>
      <c r="J54" s="289"/>
      <c r="K54" s="286">
        <v>292</v>
      </c>
      <c r="L54" s="300"/>
      <c r="M54" s="288" t="s">
        <v>497</v>
      </c>
      <c r="N54" s="289"/>
      <c r="O54" s="286">
        <v>210</v>
      </c>
      <c r="P54" s="287"/>
      <c r="Q54" s="288" t="s">
        <v>461</v>
      </c>
      <c r="R54" s="289"/>
      <c r="S54" s="286">
        <v>167</v>
      </c>
      <c r="T54" s="287"/>
    </row>
    <row r="55" spans="1:20" ht="12.75" customHeight="1">
      <c r="A55" s="296"/>
      <c r="B55" s="297"/>
      <c r="C55" s="20" t="s">
        <v>438</v>
      </c>
      <c r="D55" s="98">
        <v>343</v>
      </c>
      <c r="E55" s="288" t="s">
        <v>236</v>
      </c>
      <c r="F55" s="289"/>
      <c r="G55" s="286">
        <v>272</v>
      </c>
      <c r="H55" s="300"/>
      <c r="I55" s="288" t="s">
        <v>236</v>
      </c>
      <c r="J55" s="289"/>
      <c r="K55" s="286">
        <v>219</v>
      </c>
      <c r="L55" s="300"/>
      <c r="M55" s="288" t="s">
        <v>501</v>
      </c>
      <c r="N55" s="289"/>
      <c r="O55" s="286">
        <v>151</v>
      </c>
      <c r="P55" s="287"/>
      <c r="Q55" s="288" t="s">
        <v>462</v>
      </c>
      <c r="R55" s="289"/>
      <c r="S55" s="286">
        <v>165</v>
      </c>
      <c r="T55" s="287"/>
    </row>
    <row r="56" spans="1:20" ht="12.75" customHeight="1">
      <c r="A56" s="296"/>
      <c r="B56" s="297"/>
      <c r="C56" s="20" t="s">
        <v>439</v>
      </c>
      <c r="D56" s="98">
        <v>323</v>
      </c>
      <c r="E56" s="288" t="s">
        <v>502</v>
      </c>
      <c r="F56" s="289"/>
      <c r="G56" s="286">
        <v>249</v>
      </c>
      <c r="H56" s="300"/>
      <c r="I56" s="288" t="s">
        <v>502</v>
      </c>
      <c r="J56" s="289"/>
      <c r="K56" s="286">
        <v>131</v>
      </c>
      <c r="L56" s="300"/>
      <c r="M56" s="288" t="s">
        <v>440</v>
      </c>
      <c r="N56" s="289"/>
      <c r="O56" s="286">
        <v>144</v>
      </c>
      <c r="P56" s="287"/>
      <c r="Q56" s="288" t="s">
        <v>463</v>
      </c>
      <c r="R56" s="289"/>
      <c r="S56" s="286">
        <v>137</v>
      </c>
      <c r="T56" s="287"/>
    </row>
    <row r="57" spans="1:20" ht="12.75" customHeight="1">
      <c r="A57" s="296"/>
      <c r="B57" s="297"/>
      <c r="C57" s="20" t="s">
        <v>441</v>
      </c>
      <c r="D57" s="98">
        <v>315</v>
      </c>
      <c r="E57" s="288" t="s">
        <v>503</v>
      </c>
      <c r="F57" s="289"/>
      <c r="G57" s="286">
        <v>235</v>
      </c>
      <c r="H57" s="300"/>
      <c r="I57" s="288" t="s">
        <v>504</v>
      </c>
      <c r="J57" s="289"/>
      <c r="K57" s="286">
        <v>129</v>
      </c>
      <c r="L57" s="300"/>
      <c r="M57" s="288" t="s">
        <v>504</v>
      </c>
      <c r="N57" s="289"/>
      <c r="O57" s="286">
        <v>128</v>
      </c>
      <c r="P57" s="287"/>
      <c r="Q57" s="288" t="s">
        <v>464</v>
      </c>
      <c r="R57" s="289"/>
      <c r="S57" s="286">
        <v>122</v>
      </c>
      <c r="T57" s="287"/>
    </row>
    <row r="58" spans="1:20" ht="12.75" customHeight="1">
      <c r="A58" s="298"/>
      <c r="B58" s="299"/>
      <c r="C58" s="22" t="s">
        <v>442</v>
      </c>
      <c r="D58" s="99">
        <v>314</v>
      </c>
      <c r="E58" s="290" t="s">
        <v>505</v>
      </c>
      <c r="F58" s="291"/>
      <c r="G58" s="284">
        <v>146</v>
      </c>
      <c r="H58" s="340"/>
      <c r="I58" s="290" t="s">
        <v>349</v>
      </c>
      <c r="J58" s="291"/>
      <c r="K58" s="284">
        <v>127</v>
      </c>
      <c r="L58" s="340"/>
      <c r="M58" s="290" t="s">
        <v>349</v>
      </c>
      <c r="N58" s="291"/>
      <c r="O58" s="284">
        <v>125</v>
      </c>
      <c r="P58" s="285"/>
      <c r="Q58" s="290" t="s">
        <v>465</v>
      </c>
      <c r="R58" s="291"/>
      <c r="S58" s="284">
        <v>121</v>
      </c>
      <c r="T58" s="285"/>
    </row>
    <row r="59" spans="13:20" ht="15" customHeight="1">
      <c r="M59" s="136"/>
      <c r="N59" s="101"/>
      <c r="O59" s="101"/>
      <c r="P59" s="101"/>
      <c r="Q59" s="101"/>
      <c r="R59" s="101"/>
      <c r="T59" s="101" t="s">
        <v>14</v>
      </c>
    </row>
  </sheetData>
  <sheetProtection/>
  <mergeCells count="373">
    <mergeCell ref="I32:J32"/>
    <mergeCell ref="I33:J33"/>
    <mergeCell ref="I34:J34"/>
    <mergeCell ref="I35:J35"/>
    <mergeCell ref="I36:J36"/>
    <mergeCell ref="I37:J37"/>
    <mergeCell ref="K53:L53"/>
    <mergeCell ref="K54:L54"/>
    <mergeCell ref="K52:L52"/>
    <mergeCell ref="K55:L55"/>
    <mergeCell ref="Q58:R58"/>
    <mergeCell ref="Q54:R54"/>
    <mergeCell ref="Q57:R57"/>
    <mergeCell ref="M52:N52"/>
    <mergeCell ref="K58:L58"/>
    <mergeCell ref="Q56:R56"/>
    <mergeCell ref="S58:T58"/>
    <mergeCell ref="K30:L30"/>
    <mergeCell ref="K32:L32"/>
    <mergeCell ref="K33:L33"/>
    <mergeCell ref="K34:L34"/>
    <mergeCell ref="K36:L36"/>
    <mergeCell ref="K37:L37"/>
    <mergeCell ref="K38:L38"/>
    <mergeCell ref="K57:L57"/>
    <mergeCell ref="S56:T56"/>
    <mergeCell ref="S57:T57"/>
    <mergeCell ref="S54:T54"/>
    <mergeCell ref="Q55:R55"/>
    <mergeCell ref="S55:T55"/>
    <mergeCell ref="S53:T53"/>
    <mergeCell ref="Q50:R50"/>
    <mergeCell ref="S50:T50"/>
    <mergeCell ref="Q52:R52"/>
    <mergeCell ref="S52:T52"/>
    <mergeCell ref="Q51:R51"/>
    <mergeCell ref="S51:T51"/>
    <mergeCell ref="Q53:R53"/>
    <mergeCell ref="S48:T48"/>
    <mergeCell ref="Q46:R46"/>
    <mergeCell ref="Q42:R42"/>
    <mergeCell ref="S44:T44"/>
    <mergeCell ref="S46:T46"/>
    <mergeCell ref="S49:T49"/>
    <mergeCell ref="Q47:R47"/>
    <mergeCell ref="S47:T47"/>
    <mergeCell ref="Q31:R31"/>
    <mergeCell ref="Q32:R32"/>
    <mergeCell ref="Q43:R43"/>
    <mergeCell ref="S43:T43"/>
    <mergeCell ref="Q38:R38"/>
    <mergeCell ref="S38:T38"/>
    <mergeCell ref="Q39:R39"/>
    <mergeCell ref="S39:T39"/>
    <mergeCell ref="Q40:R40"/>
    <mergeCell ref="S40:T40"/>
    <mergeCell ref="S15:T15"/>
    <mergeCell ref="S16:T16"/>
    <mergeCell ref="S20:T20"/>
    <mergeCell ref="Q37:R37"/>
    <mergeCell ref="S37:T37"/>
    <mergeCell ref="Q34:R34"/>
    <mergeCell ref="S34:T34"/>
    <mergeCell ref="Q30:R30"/>
    <mergeCell ref="S30:T30"/>
    <mergeCell ref="Q36:R36"/>
    <mergeCell ref="P11:Q11"/>
    <mergeCell ref="P14:Q14"/>
    <mergeCell ref="P15:Q15"/>
    <mergeCell ref="P21:Q21"/>
    <mergeCell ref="P20:Q20"/>
    <mergeCell ref="P19:Q19"/>
    <mergeCell ref="S12:T12"/>
    <mergeCell ref="S4:T5"/>
    <mergeCell ref="S8:T8"/>
    <mergeCell ref="S9:T9"/>
    <mergeCell ref="S10:T10"/>
    <mergeCell ref="R4:R5"/>
    <mergeCell ref="P10:Q10"/>
    <mergeCell ref="P4:Q5"/>
    <mergeCell ref="P9:Q9"/>
    <mergeCell ref="P8:Q8"/>
    <mergeCell ref="P7:Q7"/>
    <mergeCell ref="P6:Q6"/>
    <mergeCell ref="S18:T18"/>
    <mergeCell ref="P17:Q17"/>
    <mergeCell ref="P16:Q16"/>
    <mergeCell ref="P18:Q18"/>
    <mergeCell ref="S17:T17"/>
    <mergeCell ref="M4:M5"/>
    <mergeCell ref="N4:O5"/>
    <mergeCell ref="N13:O13"/>
    <mergeCell ref="N12:O12"/>
    <mergeCell ref="S11:T11"/>
    <mergeCell ref="N10:O10"/>
    <mergeCell ref="N6:O6"/>
    <mergeCell ref="N19:O19"/>
    <mergeCell ref="N21:O21"/>
    <mergeCell ref="N20:O20"/>
    <mergeCell ref="N8:O8"/>
    <mergeCell ref="N7:O7"/>
    <mergeCell ref="N15:O15"/>
    <mergeCell ref="N11:O11"/>
    <mergeCell ref="N16:O16"/>
    <mergeCell ref="I43:J43"/>
    <mergeCell ref="K43:L43"/>
    <mergeCell ref="S6:T6"/>
    <mergeCell ref="S7:T7"/>
    <mergeCell ref="N14:O14"/>
    <mergeCell ref="S13:T13"/>
    <mergeCell ref="S14:T14"/>
    <mergeCell ref="P13:Q13"/>
    <mergeCell ref="P12:Q12"/>
    <mergeCell ref="N9:O9"/>
    <mergeCell ref="I44:J44"/>
    <mergeCell ref="I47:J47"/>
    <mergeCell ref="N18:O18"/>
    <mergeCell ref="I38:J38"/>
    <mergeCell ref="M38:N38"/>
    <mergeCell ref="K19:L19"/>
    <mergeCell ref="K20:L20"/>
    <mergeCell ref="K29:L29"/>
    <mergeCell ref="K42:L42"/>
    <mergeCell ref="M27:P27"/>
    <mergeCell ref="I56:J56"/>
    <mergeCell ref="I57:J57"/>
    <mergeCell ref="I52:J52"/>
    <mergeCell ref="K47:L47"/>
    <mergeCell ref="I53:J53"/>
    <mergeCell ref="I54:J54"/>
    <mergeCell ref="I49:J49"/>
    <mergeCell ref="K51:L51"/>
    <mergeCell ref="K50:L50"/>
    <mergeCell ref="K56:L56"/>
    <mergeCell ref="I58:J58"/>
    <mergeCell ref="K39:L39"/>
    <mergeCell ref="O29:P29"/>
    <mergeCell ref="O28:P28"/>
    <mergeCell ref="M28:N28"/>
    <mergeCell ref="M29:N29"/>
    <mergeCell ref="M30:N30"/>
    <mergeCell ref="O30:P30"/>
    <mergeCell ref="O31:P31"/>
    <mergeCell ref="I55:J55"/>
    <mergeCell ref="M36:N36"/>
    <mergeCell ref="M33:N33"/>
    <mergeCell ref="S33:T33"/>
    <mergeCell ref="Q33:R33"/>
    <mergeCell ref="M35:N35"/>
    <mergeCell ref="Q28:R28"/>
    <mergeCell ref="S32:T32"/>
    <mergeCell ref="Q29:R29"/>
    <mergeCell ref="S31:T31"/>
    <mergeCell ref="S36:T36"/>
    <mergeCell ref="K15:L15"/>
    <mergeCell ref="G31:H31"/>
    <mergeCell ref="K31:L31"/>
    <mergeCell ref="F21:G21"/>
    <mergeCell ref="G28:H28"/>
    <mergeCell ref="G29:H29"/>
    <mergeCell ref="K21:L21"/>
    <mergeCell ref="K28:L28"/>
    <mergeCell ref="H21:I21"/>
    <mergeCell ref="I30:J30"/>
    <mergeCell ref="H4:I5"/>
    <mergeCell ref="H6:I6"/>
    <mergeCell ref="H7:I7"/>
    <mergeCell ref="H8:I8"/>
    <mergeCell ref="K4:L5"/>
    <mergeCell ref="K13:L13"/>
    <mergeCell ref="K8:L8"/>
    <mergeCell ref="H13:I13"/>
    <mergeCell ref="J4:J5"/>
    <mergeCell ref="H11:I11"/>
    <mergeCell ref="G53:H53"/>
    <mergeCell ref="G54:H54"/>
    <mergeCell ref="K16:L16"/>
    <mergeCell ref="K6:L6"/>
    <mergeCell ref="K9:L9"/>
    <mergeCell ref="K10:L10"/>
    <mergeCell ref="K11:L11"/>
    <mergeCell ref="K12:L12"/>
    <mergeCell ref="K14:L14"/>
    <mergeCell ref="G32:H32"/>
    <mergeCell ref="G47:H47"/>
    <mergeCell ref="G48:H48"/>
    <mergeCell ref="G50:H50"/>
    <mergeCell ref="G49:H49"/>
    <mergeCell ref="K7:L7"/>
    <mergeCell ref="G33:H33"/>
    <mergeCell ref="H14:I14"/>
    <mergeCell ref="H15:I15"/>
    <mergeCell ref="K17:L17"/>
    <mergeCell ref="K18:L18"/>
    <mergeCell ref="H16:I16"/>
    <mergeCell ref="H17:I17"/>
    <mergeCell ref="H18:I18"/>
    <mergeCell ref="H12:I12"/>
    <mergeCell ref="I29:J29"/>
    <mergeCell ref="F17:G17"/>
    <mergeCell ref="F18:G18"/>
    <mergeCell ref="F19:G19"/>
    <mergeCell ref="F15:G15"/>
    <mergeCell ref="Q27:T27"/>
    <mergeCell ref="E27:H27"/>
    <mergeCell ref="S29:T29"/>
    <mergeCell ref="S28:T28"/>
    <mergeCell ref="S21:T21"/>
    <mergeCell ref="S19:T19"/>
    <mergeCell ref="N17:O17"/>
    <mergeCell ref="K35:L35"/>
    <mergeCell ref="I31:J31"/>
    <mergeCell ref="I39:J39"/>
    <mergeCell ref="E53:F53"/>
    <mergeCell ref="F7:G7"/>
    <mergeCell ref="F11:G11"/>
    <mergeCell ref="F12:G12"/>
    <mergeCell ref="F13:G13"/>
    <mergeCell ref="F14:G14"/>
    <mergeCell ref="F9:G9"/>
    <mergeCell ref="I27:L27"/>
    <mergeCell ref="I28:J28"/>
    <mergeCell ref="M39:N39"/>
    <mergeCell ref="M40:N40"/>
    <mergeCell ref="H20:I20"/>
    <mergeCell ref="G40:H40"/>
    <mergeCell ref="I40:J40"/>
    <mergeCell ref="K40:L40"/>
    <mergeCell ref="M37:N37"/>
    <mergeCell ref="G58:H58"/>
    <mergeCell ref="G51:H51"/>
    <mergeCell ref="G52:H52"/>
    <mergeCell ref="G56:H56"/>
    <mergeCell ref="G46:H46"/>
    <mergeCell ref="H19:I19"/>
    <mergeCell ref="G36:H36"/>
    <mergeCell ref="G37:H37"/>
    <mergeCell ref="G38:H38"/>
    <mergeCell ref="G35:H35"/>
    <mergeCell ref="E51:F51"/>
    <mergeCell ref="A29:B38"/>
    <mergeCell ref="E47:F47"/>
    <mergeCell ref="E36:F36"/>
    <mergeCell ref="E41:F41"/>
    <mergeCell ref="G57:H57"/>
    <mergeCell ref="G42:H42"/>
    <mergeCell ref="G55:H55"/>
    <mergeCell ref="G44:H44"/>
    <mergeCell ref="G45:H45"/>
    <mergeCell ref="E52:F52"/>
    <mergeCell ref="E48:F48"/>
    <mergeCell ref="E45:F45"/>
    <mergeCell ref="I48:J48"/>
    <mergeCell ref="Q48:R48"/>
    <mergeCell ref="M48:N48"/>
    <mergeCell ref="M49:N49"/>
    <mergeCell ref="I50:J50"/>
    <mergeCell ref="I51:J51"/>
    <mergeCell ref="O51:P51"/>
    <mergeCell ref="K49:L49"/>
    <mergeCell ref="M51:N51"/>
    <mergeCell ref="K48:L48"/>
    <mergeCell ref="E58:F58"/>
    <mergeCell ref="E57:F57"/>
    <mergeCell ref="E56:F56"/>
    <mergeCell ref="E54:F54"/>
    <mergeCell ref="E55:F55"/>
    <mergeCell ref="E49:F49"/>
    <mergeCell ref="E50:F50"/>
    <mergeCell ref="Q44:R44"/>
    <mergeCell ref="Q49:R49"/>
    <mergeCell ref="K41:L41"/>
    <mergeCell ref="S42:T42"/>
    <mergeCell ref="M42:N42"/>
    <mergeCell ref="O42:P42"/>
    <mergeCell ref="O43:P43"/>
    <mergeCell ref="O44:P44"/>
    <mergeCell ref="O45:P45"/>
    <mergeCell ref="O46:P46"/>
    <mergeCell ref="I42:J42"/>
    <mergeCell ref="M41:N41"/>
    <mergeCell ref="I41:J41"/>
    <mergeCell ref="S45:T45"/>
    <mergeCell ref="Q45:R45"/>
    <mergeCell ref="I46:J46"/>
    <mergeCell ref="M46:N46"/>
    <mergeCell ref="Q41:R41"/>
    <mergeCell ref="S41:T41"/>
    <mergeCell ref="M43:N43"/>
    <mergeCell ref="Q35:R35"/>
    <mergeCell ref="S35:T35"/>
    <mergeCell ref="E35:F35"/>
    <mergeCell ref="E34:F34"/>
    <mergeCell ref="E31:F31"/>
    <mergeCell ref="C27:D27"/>
    <mergeCell ref="M34:N34"/>
    <mergeCell ref="G34:H34"/>
    <mergeCell ref="M32:N32"/>
    <mergeCell ref="M31:N31"/>
    <mergeCell ref="B16:C17"/>
    <mergeCell ref="B20:C21"/>
    <mergeCell ref="E29:F29"/>
    <mergeCell ref="E32:F32"/>
    <mergeCell ref="A27:B27"/>
    <mergeCell ref="F20:G20"/>
    <mergeCell ref="A28:B28"/>
    <mergeCell ref="E30:F30"/>
    <mergeCell ref="G30:H30"/>
    <mergeCell ref="E28:F28"/>
    <mergeCell ref="A4:D5"/>
    <mergeCell ref="A6:C7"/>
    <mergeCell ref="B8:C9"/>
    <mergeCell ref="B18:C19"/>
    <mergeCell ref="A14:C15"/>
    <mergeCell ref="F8:G8"/>
    <mergeCell ref="F4:G5"/>
    <mergeCell ref="F6:G6"/>
    <mergeCell ref="B10:C11"/>
    <mergeCell ref="B12:C13"/>
    <mergeCell ref="E39:F39"/>
    <mergeCell ref="E33:F33"/>
    <mergeCell ref="E37:F37"/>
    <mergeCell ref="E38:F38"/>
    <mergeCell ref="F16:G16"/>
    <mergeCell ref="E4:E5"/>
    <mergeCell ref="F10:G10"/>
    <mergeCell ref="G39:H39"/>
    <mergeCell ref="H9:I9"/>
    <mergeCell ref="H10:I10"/>
    <mergeCell ref="E43:F43"/>
    <mergeCell ref="E44:F44"/>
    <mergeCell ref="M47:N47"/>
    <mergeCell ref="I45:J45"/>
    <mergeCell ref="M44:N44"/>
    <mergeCell ref="M45:N45"/>
    <mergeCell ref="K46:L46"/>
    <mergeCell ref="K44:L44"/>
    <mergeCell ref="K45:L45"/>
    <mergeCell ref="E46:F46"/>
    <mergeCell ref="O32:P32"/>
    <mergeCell ref="O33:P33"/>
    <mergeCell ref="O34:P34"/>
    <mergeCell ref="O35:P35"/>
    <mergeCell ref="A39:B48"/>
    <mergeCell ref="A49:B58"/>
    <mergeCell ref="G41:H41"/>
    <mergeCell ref="G43:H43"/>
    <mergeCell ref="E40:F40"/>
    <mergeCell ref="E42:F42"/>
    <mergeCell ref="O36:P36"/>
    <mergeCell ref="O37:P37"/>
    <mergeCell ref="O38:P38"/>
    <mergeCell ref="O39:P39"/>
    <mergeCell ref="O40:P40"/>
    <mergeCell ref="O41:P41"/>
    <mergeCell ref="O47:P47"/>
    <mergeCell ref="O48:P48"/>
    <mergeCell ref="O56:P56"/>
    <mergeCell ref="O50:P50"/>
    <mergeCell ref="O52:P52"/>
    <mergeCell ref="M54:N54"/>
    <mergeCell ref="M50:N50"/>
    <mergeCell ref="M55:N55"/>
    <mergeCell ref="M56:N56"/>
    <mergeCell ref="O49:P49"/>
    <mergeCell ref="O58:P58"/>
    <mergeCell ref="O53:P53"/>
    <mergeCell ref="M53:N53"/>
    <mergeCell ref="O57:P57"/>
    <mergeCell ref="M58:N58"/>
    <mergeCell ref="M57:N57"/>
    <mergeCell ref="O54:P54"/>
    <mergeCell ref="O55:P55"/>
  </mergeCells>
  <printOptions/>
  <pageMargins left="0.5905511811023623" right="0.4724409448818898" top="0.5511811023622047" bottom="0.7480314960629921" header="0.35433070866141736" footer="0.5118110236220472"/>
  <pageSetup horizontalDpi="600" verticalDpi="600" orientation="portrait" paperSize="9" r:id="rId2"/>
  <headerFooter alignWithMargins="0">
    <oddFooter>&amp;C&amp;12-64-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A1" sqref="A1:H1"/>
    </sheetView>
  </sheetViews>
  <sheetFormatPr defaultColWidth="9.00390625" defaultRowHeight="13.5"/>
  <cols>
    <col min="1" max="7" width="10.625" style="100" customWidth="1"/>
    <col min="8" max="8" width="17.75390625" style="100" customWidth="1"/>
    <col min="9" max="9" width="2.25390625" style="0" customWidth="1"/>
    <col min="10" max="10" width="11.125" style="100" hidden="1" customWidth="1"/>
    <col min="11" max="13" width="0" style="100" hidden="1" customWidth="1"/>
    <col min="14" max="14" width="9.00390625" style="100" customWidth="1"/>
    <col min="15" max="17" width="4.875" style="100" customWidth="1"/>
    <col min="18" max="16384" width="9.00390625" style="100" customWidth="1"/>
  </cols>
  <sheetData>
    <row r="1" spans="1:10" ht="24" customHeight="1">
      <c r="A1" s="184" t="s">
        <v>378</v>
      </c>
      <c r="B1" s="184"/>
      <c r="C1" s="184"/>
      <c r="D1" s="184"/>
      <c r="E1" s="184"/>
      <c r="F1" s="184"/>
      <c r="G1" s="184"/>
      <c r="H1" s="184"/>
      <c r="J1" s="100" t="s">
        <v>24</v>
      </c>
    </row>
    <row r="2" spans="1:8" ht="24" customHeight="1">
      <c r="A2" s="184" t="s">
        <v>351</v>
      </c>
      <c r="B2" s="184"/>
      <c r="C2" s="184"/>
      <c r="D2" s="184"/>
      <c r="E2" s="184"/>
      <c r="F2" s="184"/>
      <c r="G2" s="184"/>
      <c r="H2" s="184"/>
    </row>
    <row r="3" spans="10:16" ht="13.5">
      <c r="J3" s="114"/>
      <c r="K3" s="115"/>
      <c r="L3" s="116" t="s">
        <v>25</v>
      </c>
      <c r="M3" s="115"/>
      <c r="P3" s="117"/>
    </row>
    <row r="4" spans="10:13" ht="13.5">
      <c r="J4" s="114"/>
      <c r="K4" s="115" t="s">
        <v>26</v>
      </c>
      <c r="L4" s="116" t="s">
        <v>27</v>
      </c>
      <c r="M4" s="115" t="s">
        <v>28</v>
      </c>
    </row>
    <row r="5" spans="10:13" ht="13.5" customHeight="1">
      <c r="J5" s="118" t="s">
        <v>29</v>
      </c>
      <c r="K5" s="119">
        <v>10240</v>
      </c>
      <c r="L5" s="119">
        <v>6996</v>
      </c>
      <c r="M5" s="119">
        <v>548</v>
      </c>
    </row>
    <row r="6" spans="10:13" ht="13.5">
      <c r="J6" s="118">
        <v>55</v>
      </c>
      <c r="K6" s="119">
        <v>15478</v>
      </c>
      <c r="L6" s="119">
        <v>9106</v>
      </c>
      <c r="M6" s="119">
        <v>488</v>
      </c>
    </row>
    <row r="7" spans="10:13" ht="13.5" customHeight="1">
      <c r="J7" s="118">
        <v>60</v>
      </c>
      <c r="K7" s="119">
        <v>16770</v>
      </c>
      <c r="L7" s="119">
        <v>8686</v>
      </c>
      <c r="M7" s="119">
        <v>396</v>
      </c>
    </row>
    <row r="8" spans="10:13" ht="13.5">
      <c r="J8" s="118" t="s">
        <v>30</v>
      </c>
      <c r="K8" s="119">
        <v>13442</v>
      </c>
      <c r="L8" s="119">
        <v>6018</v>
      </c>
      <c r="M8" s="119">
        <v>327</v>
      </c>
    </row>
    <row r="9" spans="10:13" ht="13.5">
      <c r="J9" s="118">
        <v>7</v>
      </c>
      <c r="K9" s="119">
        <v>12681</v>
      </c>
      <c r="L9" s="119">
        <v>2909</v>
      </c>
      <c r="M9" s="119">
        <v>247</v>
      </c>
    </row>
    <row r="10" spans="10:13" ht="13.5">
      <c r="J10" s="118">
        <v>12</v>
      </c>
      <c r="K10" s="119">
        <v>7585</v>
      </c>
      <c r="L10" s="119">
        <v>1802</v>
      </c>
      <c r="M10" s="119">
        <v>138</v>
      </c>
    </row>
    <row r="11" spans="10:13" ht="13.5">
      <c r="J11" s="118">
        <v>17</v>
      </c>
      <c r="K11" s="119">
        <v>6912</v>
      </c>
      <c r="L11" s="119">
        <v>3943</v>
      </c>
      <c r="M11" s="119">
        <v>172</v>
      </c>
    </row>
    <row r="12" spans="10:13" ht="13.5">
      <c r="J12" s="118">
        <v>18</v>
      </c>
      <c r="K12" s="119">
        <v>6711</v>
      </c>
      <c r="L12" s="119">
        <v>3054</v>
      </c>
      <c r="M12" s="119">
        <v>151</v>
      </c>
    </row>
    <row r="13" spans="10:14" ht="13.5">
      <c r="J13" s="118">
        <v>19</v>
      </c>
      <c r="K13" s="119">
        <v>6256</v>
      </c>
      <c r="L13" s="119">
        <v>2083</v>
      </c>
      <c r="M13" s="119">
        <v>150</v>
      </c>
      <c r="N13" s="120"/>
    </row>
    <row r="14" spans="10:14" ht="13.5">
      <c r="J14" s="118">
        <v>20</v>
      </c>
      <c r="K14" s="119">
        <v>7136</v>
      </c>
      <c r="L14" s="119">
        <v>1944</v>
      </c>
      <c r="M14" s="119">
        <v>133</v>
      </c>
      <c r="N14" s="120"/>
    </row>
    <row r="15" spans="10:13" ht="13.5">
      <c r="J15" s="118">
        <v>21</v>
      </c>
      <c r="K15" s="119">
        <v>5505</v>
      </c>
      <c r="L15" s="119">
        <v>2047</v>
      </c>
      <c r="M15" s="119">
        <v>154</v>
      </c>
    </row>
    <row r="16" ht="13.5" customHeight="1"/>
    <row r="18" spans="10:13" ht="13.5">
      <c r="J18" s="118"/>
      <c r="K18" s="115"/>
      <c r="L18" s="115" t="s">
        <v>31</v>
      </c>
      <c r="M18" s="115"/>
    </row>
    <row r="19" spans="10:13" ht="13.5">
      <c r="J19" s="118"/>
      <c r="K19" s="115" t="s">
        <v>26</v>
      </c>
      <c r="L19" s="116" t="s">
        <v>27</v>
      </c>
      <c r="M19" s="115" t="s">
        <v>28</v>
      </c>
    </row>
    <row r="20" spans="10:13" ht="13.5">
      <c r="J20" s="118" t="s">
        <v>29</v>
      </c>
      <c r="K20" s="119">
        <v>988</v>
      </c>
      <c r="L20" s="119">
        <v>865</v>
      </c>
      <c r="M20" s="119">
        <v>87</v>
      </c>
    </row>
    <row r="21" spans="10:13" ht="13.5">
      <c r="J21" s="118">
        <v>55</v>
      </c>
      <c r="K21" s="119">
        <v>1917</v>
      </c>
      <c r="L21" s="119">
        <v>1649</v>
      </c>
      <c r="M21" s="119">
        <v>96</v>
      </c>
    </row>
    <row r="22" spans="10:13" ht="13.5">
      <c r="J22" s="118">
        <v>60</v>
      </c>
      <c r="K22" s="119">
        <v>2089</v>
      </c>
      <c r="L22" s="119">
        <v>1820</v>
      </c>
      <c r="M22" s="119">
        <v>70</v>
      </c>
    </row>
    <row r="23" spans="10:13" ht="13.5">
      <c r="J23" s="118" t="s">
        <v>30</v>
      </c>
      <c r="K23" s="119">
        <v>2245</v>
      </c>
      <c r="L23" s="119">
        <v>1375</v>
      </c>
      <c r="M23" s="119">
        <v>52</v>
      </c>
    </row>
    <row r="24" spans="10:13" ht="13.5">
      <c r="J24" s="118">
        <v>7</v>
      </c>
      <c r="K24" s="119">
        <v>1736</v>
      </c>
      <c r="L24" s="119">
        <v>635</v>
      </c>
      <c r="M24" s="119">
        <v>39</v>
      </c>
    </row>
    <row r="25" spans="10:13" ht="13.5">
      <c r="J25" s="118">
        <v>12</v>
      </c>
      <c r="K25" s="119">
        <v>913</v>
      </c>
      <c r="L25" s="119">
        <v>334</v>
      </c>
      <c r="M25" s="119">
        <v>20</v>
      </c>
    </row>
    <row r="26" spans="10:13" ht="13.5">
      <c r="J26" s="118">
        <v>17</v>
      </c>
      <c r="K26" s="119">
        <v>1107</v>
      </c>
      <c r="L26" s="119">
        <v>1558</v>
      </c>
      <c r="M26" s="119">
        <v>24</v>
      </c>
    </row>
    <row r="27" spans="10:13" ht="13.5">
      <c r="J27" s="118">
        <v>18</v>
      </c>
      <c r="K27" s="119">
        <v>1042</v>
      </c>
      <c r="L27" s="119">
        <v>1517</v>
      </c>
      <c r="M27" s="119">
        <v>20</v>
      </c>
    </row>
    <row r="28" spans="10:14" ht="13.5">
      <c r="J28" s="118">
        <v>19</v>
      </c>
      <c r="K28" s="119">
        <v>986</v>
      </c>
      <c r="L28" s="119">
        <v>489</v>
      </c>
      <c r="M28" s="119">
        <v>20</v>
      </c>
      <c r="N28" s="120"/>
    </row>
    <row r="29" spans="10:14" ht="13.5">
      <c r="J29" s="118">
        <v>20</v>
      </c>
      <c r="K29" s="119">
        <v>997</v>
      </c>
      <c r="L29" s="119">
        <v>433</v>
      </c>
      <c r="M29" s="119">
        <v>19</v>
      </c>
      <c r="N29" s="120"/>
    </row>
    <row r="30" spans="10:13" ht="13.5">
      <c r="J30" s="118">
        <v>21</v>
      </c>
      <c r="K30" s="119">
        <v>701</v>
      </c>
      <c r="L30" s="119">
        <v>401</v>
      </c>
      <c r="M30" s="119">
        <v>20</v>
      </c>
    </row>
  </sheetData>
  <sheetProtection/>
  <mergeCells count="2">
    <mergeCell ref="A1:H1"/>
    <mergeCell ref="A2:H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&amp;C&amp;12-56-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A1" sqref="A1:J1"/>
    </sheetView>
  </sheetViews>
  <sheetFormatPr defaultColWidth="9.00390625" defaultRowHeight="13.5"/>
  <cols>
    <col min="1" max="10" width="9.00390625" style="100" customWidth="1"/>
    <col min="11" max="11" width="2.25390625" style="0" customWidth="1"/>
    <col min="12" max="15" width="0" style="100" hidden="1" customWidth="1"/>
    <col min="16" max="16384" width="9.00390625" style="100" customWidth="1"/>
  </cols>
  <sheetData>
    <row r="1" spans="1:10" ht="24">
      <c r="A1" s="184" t="s">
        <v>379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24">
      <c r="A2" s="184" t="s">
        <v>352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7:15" ht="13.5">
      <c r="G3" s="102"/>
      <c r="H3" s="121"/>
      <c r="I3" s="122"/>
      <c r="J3" s="121"/>
      <c r="L3" s="114"/>
      <c r="M3" s="115"/>
      <c r="N3" s="116" t="s">
        <v>25</v>
      </c>
      <c r="O3" s="115"/>
    </row>
    <row r="4" spans="7:15" ht="13.5">
      <c r="G4" s="102"/>
      <c r="H4" s="121"/>
      <c r="I4" s="122"/>
      <c r="J4" s="121"/>
      <c r="L4" s="114"/>
      <c r="M4" s="115" t="s">
        <v>32</v>
      </c>
      <c r="N4" s="116" t="s">
        <v>33</v>
      </c>
      <c r="O4" s="115" t="s">
        <v>34</v>
      </c>
    </row>
    <row r="5" spans="7:15" ht="13.5">
      <c r="G5" s="123"/>
      <c r="H5" s="124"/>
      <c r="I5" s="124"/>
      <c r="J5" s="124"/>
      <c r="L5" s="118" t="s">
        <v>29</v>
      </c>
      <c r="M5" s="119">
        <v>4021</v>
      </c>
      <c r="N5" s="119">
        <v>4593</v>
      </c>
      <c r="O5" s="119">
        <v>3666</v>
      </c>
    </row>
    <row r="6" spans="7:15" ht="13.5">
      <c r="G6" s="123"/>
      <c r="H6" s="124"/>
      <c r="I6" s="124"/>
      <c r="J6" s="124"/>
      <c r="L6" s="118">
        <v>55</v>
      </c>
      <c r="M6" s="119">
        <v>9005</v>
      </c>
      <c r="N6" s="119">
        <v>8024</v>
      </c>
      <c r="O6" s="119">
        <v>7876</v>
      </c>
    </row>
    <row r="7" spans="7:15" ht="13.5">
      <c r="G7" s="123"/>
      <c r="H7" s="124"/>
      <c r="I7" s="124"/>
      <c r="J7" s="124"/>
      <c r="L7" s="118">
        <v>60</v>
      </c>
      <c r="M7" s="119">
        <v>9330</v>
      </c>
      <c r="N7" s="119">
        <v>9162</v>
      </c>
      <c r="O7" s="119">
        <v>10372</v>
      </c>
    </row>
    <row r="8" spans="7:15" ht="13.5">
      <c r="G8" s="123"/>
      <c r="H8" s="124"/>
      <c r="I8" s="124"/>
      <c r="J8" s="124"/>
      <c r="L8" s="118" t="s">
        <v>30</v>
      </c>
      <c r="M8" s="119">
        <v>8407</v>
      </c>
      <c r="N8" s="119">
        <v>7662</v>
      </c>
      <c r="O8" s="119">
        <v>8567</v>
      </c>
    </row>
    <row r="9" spans="7:15" ht="13.5">
      <c r="G9" s="123"/>
      <c r="H9" s="124"/>
      <c r="I9" s="124"/>
      <c r="J9" s="124"/>
      <c r="L9" s="118">
        <v>7</v>
      </c>
      <c r="M9" s="119">
        <v>8344</v>
      </c>
      <c r="N9" s="119">
        <v>7018</v>
      </c>
      <c r="O9" s="119">
        <v>6498</v>
      </c>
    </row>
    <row r="10" spans="7:15" ht="13.5">
      <c r="G10" s="123"/>
      <c r="H10" s="124"/>
      <c r="I10" s="124"/>
      <c r="J10" s="124"/>
      <c r="L10" s="118">
        <v>12</v>
      </c>
      <c r="M10" s="119">
        <v>5929</v>
      </c>
      <c r="N10" s="119">
        <v>9421</v>
      </c>
      <c r="O10" s="119">
        <v>4623</v>
      </c>
    </row>
    <row r="11" spans="7:15" ht="13.5">
      <c r="G11" s="123"/>
      <c r="H11" s="124"/>
      <c r="I11" s="124"/>
      <c r="J11" s="124"/>
      <c r="L11" s="118">
        <v>17</v>
      </c>
      <c r="M11" s="119">
        <v>3526</v>
      </c>
      <c r="N11" s="119">
        <v>4745</v>
      </c>
      <c r="O11" s="119">
        <v>3822</v>
      </c>
    </row>
    <row r="12" spans="7:15" ht="13.5">
      <c r="G12" s="123"/>
      <c r="H12" s="124"/>
      <c r="I12" s="124"/>
      <c r="J12" s="124"/>
      <c r="L12" s="118">
        <v>18</v>
      </c>
      <c r="M12" s="119">
        <v>2981</v>
      </c>
      <c r="N12" s="119">
        <v>4416</v>
      </c>
      <c r="O12" s="119">
        <v>3884</v>
      </c>
    </row>
    <row r="13" spans="7:15" ht="13.5">
      <c r="G13" s="123"/>
      <c r="H13" s="124"/>
      <c r="I13" s="124"/>
      <c r="J13" s="124"/>
      <c r="L13" s="118">
        <v>19</v>
      </c>
      <c r="M13" s="119">
        <v>2717</v>
      </c>
      <c r="N13" s="119">
        <v>3946</v>
      </c>
      <c r="O13" s="119">
        <v>3781</v>
      </c>
    </row>
    <row r="14" spans="7:16" ht="13.5">
      <c r="G14" s="123"/>
      <c r="H14" s="124"/>
      <c r="I14" s="124"/>
      <c r="J14" s="124"/>
      <c r="L14" s="118">
        <v>20</v>
      </c>
      <c r="M14" s="119">
        <v>2231</v>
      </c>
      <c r="N14" s="119">
        <v>3781</v>
      </c>
      <c r="O14" s="119">
        <v>3501</v>
      </c>
      <c r="P14" s="120"/>
    </row>
    <row r="15" spans="7:15" ht="13.5">
      <c r="G15" s="102"/>
      <c r="H15" s="102"/>
      <c r="I15" s="102"/>
      <c r="J15" s="102"/>
      <c r="L15" s="118">
        <v>21</v>
      </c>
      <c r="M15" s="119">
        <v>2051</v>
      </c>
      <c r="N15" s="119">
        <v>3823</v>
      </c>
      <c r="O15" s="119">
        <v>3483</v>
      </c>
    </row>
    <row r="16" spans="7:10" ht="13.5">
      <c r="G16" s="102"/>
      <c r="H16" s="102"/>
      <c r="I16" s="102"/>
      <c r="J16" s="102"/>
    </row>
    <row r="17" spans="7:10" ht="13.5">
      <c r="G17" s="102"/>
      <c r="H17" s="102"/>
      <c r="I17" s="102"/>
      <c r="J17" s="102"/>
    </row>
    <row r="18" spans="7:15" ht="13.5">
      <c r="G18" s="123"/>
      <c r="H18" s="121"/>
      <c r="I18" s="121"/>
      <c r="J18" s="121"/>
      <c r="L18" s="118"/>
      <c r="M18" s="115"/>
      <c r="N18" s="115" t="s">
        <v>31</v>
      </c>
      <c r="O18" s="115"/>
    </row>
    <row r="19" spans="7:15" ht="13.5">
      <c r="G19" s="123"/>
      <c r="H19" s="121"/>
      <c r="I19" s="122"/>
      <c r="J19" s="121"/>
      <c r="L19" s="118"/>
      <c r="M19" s="115" t="s">
        <v>32</v>
      </c>
      <c r="N19" s="116" t="s">
        <v>33</v>
      </c>
      <c r="O19" s="115" t="s">
        <v>34</v>
      </c>
    </row>
    <row r="20" spans="7:15" ht="13.5">
      <c r="G20" s="123"/>
      <c r="H20" s="124"/>
      <c r="I20" s="124"/>
      <c r="J20" s="124"/>
      <c r="L20" s="118" t="s">
        <v>29</v>
      </c>
      <c r="M20" s="119">
        <v>1812</v>
      </c>
      <c r="N20" s="119">
        <v>2810</v>
      </c>
      <c r="O20" s="119">
        <v>1632</v>
      </c>
    </row>
    <row r="21" spans="7:15" ht="13.5">
      <c r="G21" s="123"/>
      <c r="H21" s="124"/>
      <c r="I21" s="124"/>
      <c r="J21" s="124"/>
      <c r="L21" s="118">
        <v>55</v>
      </c>
      <c r="M21" s="119">
        <v>5755</v>
      </c>
      <c r="N21" s="119">
        <v>6887</v>
      </c>
      <c r="O21" s="119">
        <v>5412</v>
      </c>
    </row>
    <row r="22" spans="7:15" ht="13.5">
      <c r="G22" s="123"/>
      <c r="H22" s="124"/>
      <c r="I22" s="124"/>
      <c r="J22" s="124"/>
      <c r="L22" s="118">
        <v>60</v>
      </c>
      <c r="M22" s="119">
        <v>6072</v>
      </c>
      <c r="N22" s="119">
        <v>8810</v>
      </c>
      <c r="O22" s="119">
        <v>7300</v>
      </c>
    </row>
    <row r="23" spans="7:15" ht="13.5">
      <c r="G23" s="123"/>
      <c r="H23" s="124"/>
      <c r="I23" s="124"/>
      <c r="J23" s="124"/>
      <c r="L23" s="118" t="s">
        <v>30</v>
      </c>
      <c r="M23" s="119">
        <v>6896</v>
      </c>
      <c r="N23" s="119">
        <v>8603</v>
      </c>
      <c r="O23" s="119">
        <v>5908</v>
      </c>
    </row>
    <row r="24" spans="7:15" ht="13.5">
      <c r="G24" s="123"/>
      <c r="H24" s="124"/>
      <c r="I24" s="124"/>
      <c r="J24" s="124"/>
      <c r="L24" s="118">
        <v>7</v>
      </c>
      <c r="M24" s="119">
        <v>5981</v>
      </c>
      <c r="N24" s="119">
        <v>6549</v>
      </c>
      <c r="O24" s="119">
        <v>4479</v>
      </c>
    </row>
    <row r="25" spans="7:15" ht="13.5">
      <c r="G25" s="123"/>
      <c r="H25" s="124"/>
      <c r="I25" s="124"/>
      <c r="J25" s="124"/>
      <c r="L25" s="118">
        <v>12</v>
      </c>
      <c r="M25" s="119">
        <v>4777</v>
      </c>
      <c r="N25" s="119">
        <v>9414</v>
      </c>
      <c r="O25" s="119">
        <v>3677</v>
      </c>
    </row>
    <row r="26" spans="7:15" ht="13.5">
      <c r="G26" s="123"/>
      <c r="H26" s="124"/>
      <c r="I26" s="124"/>
      <c r="J26" s="124"/>
      <c r="L26" s="118">
        <v>17</v>
      </c>
      <c r="M26" s="119">
        <v>3097</v>
      </c>
      <c r="N26" s="119">
        <v>3858</v>
      </c>
      <c r="O26" s="119">
        <v>2959</v>
      </c>
    </row>
    <row r="27" spans="7:15" ht="13.5">
      <c r="G27" s="123"/>
      <c r="H27" s="124"/>
      <c r="I27" s="124"/>
      <c r="J27" s="124"/>
      <c r="L27" s="118">
        <v>18</v>
      </c>
      <c r="M27" s="119">
        <v>2801</v>
      </c>
      <c r="N27" s="119">
        <v>4052</v>
      </c>
      <c r="O27" s="119">
        <v>3000</v>
      </c>
    </row>
    <row r="28" spans="7:15" ht="13.5">
      <c r="G28" s="123"/>
      <c r="H28" s="124"/>
      <c r="I28" s="124"/>
      <c r="J28" s="124"/>
      <c r="L28" s="118">
        <v>19</v>
      </c>
      <c r="M28" s="119">
        <v>2467</v>
      </c>
      <c r="N28" s="119">
        <v>3565</v>
      </c>
      <c r="O28" s="119">
        <v>2907</v>
      </c>
    </row>
    <row r="29" spans="7:16" ht="13.5">
      <c r="G29" s="123"/>
      <c r="H29" s="124"/>
      <c r="I29" s="124"/>
      <c r="J29" s="124"/>
      <c r="L29" s="118">
        <v>20</v>
      </c>
      <c r="M29" s="119">
        <v>2091</v>
      </c>
      <c r="N29" s="119">
        <v>3567</v>
      </c>
      <c r="O29" s="119">
        <v>2830</v>
      </c>
      <c r="P29" s="120"/>
    </row>
    <row r="30" spans="7:15" ht="13.5">
      <c r="G30" s="102"/>
      <c r="H30" s="102"/>
      <c r="I30" s="102"/>
      <c r="J30" s="102"/>
      <c r="L30" s="118">
        <v>21</v>
      </c>
      <c r="M30" s="119">
        <v>1804</v>
      </c>
      <c r="N30" s="119">
        <v>3665</v>
      </c>
      <c r="O30" s="119">
        <v>2837</v>
      </c>
    </row>
    <row r="31" spans="7:10" ht="13.5">
      <c r="G31" s="102"/>
      <c r="H31" s="102"/>
      <c r="I31" s="102"/>
      <c r="J31" s="102"/>
    </row>
    <row r="54" ht="13.5">
      <c r="M54" s="100" t="s">
        <v>224</v>
      </c>
    </row>
  </sheetData>
  <sheetProtection/>
  <mergeCells count="2">
    <mergeCell ref="A1:J1"/>
    <mergeCell ref="A2:J2"/>
  </mergeCells>
  <printOptions/>
  <pageMargins left="0.6692913385826772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&amp;C-57-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1">
      <selection activeCell="A1" sqref="A1:I1"/>
    </sheetView>
  </sheetViews>
  <sheetFormatPr defaultColWidth="9.00390625" defaultRowHeight="13.5"/>
  <cols>
    <col min="1" max="1" width="24.625" style="100" customWidth="1"/>
    <col min="2" max="9" width="7.875" style="100" customWidth="1"/>
    <col min="10" max="16384" width="9.00390625" style="100" customWidth="1"/>
  </cols>
  <sheetData>
    <row r="1" spans="1:9" s="102" customFormat="1" ht="24">
      <c r="A1" s="185" t="s">
        <v>380</v>
      </c>
      <c r="B1" s="185"/>
      <c r="C1" s="185"/>
      <c r="D1" s="185"/>
      <c r="E1" s="185"/>
      <c r="F1" s="185"/>
      <c r="G1" s="185"/>
      <c r="H1" s="185"/>
      <c r="I1" s="185"/>
    </row>
    <row r="2" spans="1:9" s="102" customFormat="1" ht="16.5" customHeight="1">
      <c r="A2" s="125"/>
      <c r="H2" s="103"/>
      <c r="I2" s="103" t="s">
        <v>35</v>
      </c>
    </row>
    <row r="3" spans="1:9" ht="12" customHeight="1">
      <c r="A3" s="111" t="s">
        <v>392</v>
      </c>
      <c r="B3" s="186" t="s">
        <v>409</v>
      </c>
      <c r="C3" s="186" t="s">
        <v>36</v>
      </c>
      <c r="D3" s="186" t="s">
        <v>227</v>
      </c>
      <c r="E3" s="186" t="s">
        <v>468</v>
      </c>
      <c r="F3" s="186" t="s">
        <v>357</v>
      </c>
      <c r="G3" s="186" t="s">
        <v>358</v>
      </c>
      <c r="H3" s="189" t="s">
        <v>381</v>
      </c>
      <c r="I3" s="191" t="s">
        <v>469</v>
      </c>
    </row>
    <row r="4" spans="1:9" ht="12" customHeight="1">
      <c r="A4" s="112" t="s">
        <v>391</v>
      </c>
      <c r="B4" s="187"/>
      <c r="C4" s="187"/>
      <c r="D4" s="187"/>
      <c r="E4" s="188"/>
      <c r="F4" s="188"/>
      <c r="G4" s="188"/>
      <c r="H4" s="190"/>
      <c r="I4" s="190"/>
    </row>
    <row r="5" spans="1:9" ht="10.5" customHeight="1">
      <c r="A5" s="192" t="s">
        <v>37</v>
      </c>
      <c r="B5" s="107">
        <f>SUM(B7,B9,B13,B15,B17,B19,B21,B23,B25,B27,B29,B31,B33,B35,B37,B39,B41,B49,B53,B57,B59,B61)</f>
        <v>117</v>
      </c>
      <c r="C5" s="107">
        <f>SUM(C7,C9,C13,C15,C17,C19,C21,C23,C25,C27,C29,C31,C33,C35,C37,C39,C41,C49,C53,C57,C59,C61)</f>
        <v>112</v>
      </c>
      <c r="D5" s="107">
        <v>112</v>
      </c>
      <c r="E5" s="107">
        <v>80</v>
      </c>
      <c r="F5" s="107">
        <v>127</v>
      </c>
      <c r="G5" s="107">
        <v>117</v>
      </c>
      <c r="H5" s="107">
        <v>126</v>
      </c>
      <c r="I5" s="107">
        <v>128</v>
      </c>
    </row>
    <row r="6" spans="1:9" ht="10.5" customHeight="1">
      <c r="A6" s="193"/>
      <c r="B6" s="108">
        <f>SUM(B8,B10,B14,B16,B18,B20,B22,B24,B26,B28,B30,B32,B34,B36,B38,B40,B42,B50,B54,B58,B60,B62,B64)</f>
        <v>2740</v>
      </c>
      <c r="C6" s="108">
        <f>SUM(C8,C10,C14,C16,C18,C20,C22,C24,C26,C28,C30,C32,C34,C36,C38,C40,C42,C50,C54,C58,C60,C62,C64)</f>
        <v>4250</v>
      </c>
      <c r="D6" s="108">
        <v>5707</v>
      </c>
      <c r="E6" s="108">
        <v>3687</v>
      </c>
      <c r="F6" s="108">
        <v>4964</v>
      </c>
      <c r="G6" s="108">
        <v>4987</v>
      </c>
      <c r="H6" s="108">
        <v>5312</v>
      </c>
      <c r="I6" s="108">
        <v>5244</v>
      </c>
    </row>
    <row r="7" spans="1:9" ht="10.5" customHeight="1">
      <c r="A7" s="194" t="s">
        <v>38</v>
      </c>
      <c r="B7" s="109">
        <v>45</v>
      </c>
      <c r="C7" s="33">
        <v>37</v>
      </c>
      <c r="D7" s="33">
        <v>32</v>
      </c>
      <c r="E7" s="33">
        <v>28</v>
      </c>
      <c r="F7" s="33">
        <v>35</v>
      </c>
      <c r="G7" s="33">
        <v>33</v>
      </c>
      <c r="H7" s="33">
        <v>34</v>
      </c>
      <c r="I7" s="33">
        <v>32</v>
      </c>
    </row>
    <row r="8" spans="1:9" ht="10.5" customHeight="1">
      <c r="A8" s="195"/>
      <c r="B8" s="110">
        <v>1281</v>
      </c>
      <c r="C8" s="32">
        <v>1036</v>
      </c>
      <c r="D8" s="32">
        <v>1064</v>
      </c>
      <c r="E8" s="32">
        <v>949</v>
      </c>
      <c r="F8" s="32">
        <v>1257</v>
      </c>
      <c r="G8" s="32">
        <v>1185</v>
      </c>
      <c r="H8" s="32">
        <v>1158</v>
      </c>
      <c r="I8" s="32">
        <v>1054</v>
      </c>
    </row>
    <row r="9" spans="1:9" ht="10.5" customHeight="1">
      <c r="A9" s="199" t="s">
        <v>390</v>
      </c>
      <c r="B9" s="109" t="s">
        <v>406</v>
      </c>
      <c r="C9" s="33">
        <v>3</v>
      </c>
      <c r="D9" s="33">
        <v>3</v>
      </c>
      <c r="E9" s="33">
        <v>3</v>
      </c>
      <c r="F9" s="33">
        <v>3</v>
      </c>
      <c r="G9" s="33">
        <v>3</v>
      </c>
      <c r="H9" s="33">
        <v>3</v>
      </c>
      <c r="I9" s="33">
        <v>3</v>
      </c>
    </row>
    <row r="10" spans="1:9" ht="10.5" customHeight="1">
      <c r="A10" s="200"/>
      <c r="B10" s="110" t="s">
        <v>406</v>
      </c>
      <c r="C10" s="32">
        <v>90</v>
      </c>
      <c r="D10" s="32">
        <v>87</v>
      </c>
      <c r="E10" s="32">
        <v>49</v>
      </c>
      <c r="F10" s="32">
        <v>45</v>
      </c>
      <c r="G10" s="32">
        <v>47</v>
      </c>
      <c r="H10" s="32">
        <v>48</v>
      </c>
      <c r="I10" s="32">
        <v>43</v>
      </c>
    </row>
    <row r="11" spans="1:9" ht="10.5" customHeight="1">
      <c r="A11" s="196" t="s">
        <v>40</v>
      </c>
      <c r="B11" s="109" t="s">
        <v>406</v>
      </c>
      <c r="C11" s="33" t="s">
        <v>406</v>
      </c>
      <c r="D11" s="33" t="s">
        <v>406</v>
      </c>
      <c r="E11" s="33" t="s">
        <v>406</v>
      </c>
      <c r="F11" s="33" t="s">
        <v>406</v>
      </c>
      <c r="G11" s="33" t="s">
        <v>406</v>
      </c>
      <c r="H11" s="33" t="s">
        <v>406</v>
      </c>
      <c r="I11" s="33">
        <v>3</v>
      </c>
    </row>
    <row r="12" spans="1:9" ht="10.5" customHeight="1">
      <c r="A12" s="197"/>
      <c r="B12" s="110" t="s">
        <v>406</v>
      </c>
      <c r="C12" s="32" t="s">
        <v>406</v>
      </c>
      <c r="D12" s="32" t="s">
        <v>406</v>
      </c>
      <c r="E12" s="32" t="s">
        <v>406</v>
      </c>
      <c r="F12" s="32" t="s">
        <v>406</v>
      </c>
      <c r="G12" s="32" t="s">
        <v>406</v>
      </c>
      <c r="H12" s="32" t="s">
        <v>239</v>
      </c>
      <c r="I12" s="32">
        <v>15</v>
      </c>
    </row>
    <row r="13" spans="1:9" ht="10.5" customHeight="1">
      <c r="A13" s="202" t="s">
        <v>401</v>
      </c>
      <c r="B13" s="109" t="s">
        <v>41</v>
      </c>
      <c r="C13" s="33" t="s">
        <v>41</v>
      </c>
      <c r="D13" s="33" t="s">
        <v>41</v>
      </c>
      <c r="E13" s="33" t="s">
        <v>345</v>
      </c>
      <c r="F13" s="33" t="s">
        <v>345</v>
      </c>
      <c r="G13" s="33" t="s">
        <v>345</v>
      </c>
      <c r="H13" s="33">
        <v>1</v>
      </c>
      <c r="I13" s="33" t="s">
        <v>406</v>
      </c>
    </row>
    <row r="14" spans="1:9" ht="10.5" customHeight="1">
      <c r="A14" s="203"/>
      <c r="B14" s="110" t="s">
        <v>41</v>
      </c>
      <c r="C14" s="32" t="s">
        <v>41</v>
      </c>
      <c r="D14" s="32" t="s">
        <v>41</v>
      </c>
      <c r="E14" s="32" t="s">
        <v>345</v>
      </c>
      <c r="F14" s="32" t="s">
        <v>345</v>
      </c>
      <c r="G14" s="32" t="s">
        <v>345</v>
      </c>
      <c r="H14" s="32" t="s">
        <v>346</v>
      </c>
      <c r="I14" s="32" t="s">
        <v>406</v>
      </c>
    </row>
    <row r="15" spans="1:9" ht="10.5" customHeight="1">
      <c r="A15" s="199" t="s">
        <v>42</v>
      </c>
      <c r="B15" s="109" t="s">
        <v>41</v>
      </c>
      <c r="C15" s="33">
        <v>3</v>
      </c>
      <c r="D15" s="33">
        <v>5</v>
      </c>
      <c r="F15" s="33">
        <v>3</v>
      </c>
      <c r="G15" s="33">
        <v>3</v>
      </c>
      <c r="H15" s="33">
        <v>3</v>
      </c>
      <c r="I15" s="33" t="s">
        <v>406</v>
      </c>
    </row>
    <row r="16" spans="1:9" ht="10.5" customHeight="1">
      <c r="A16" s="200"/>
      <c r="B16" s="110" t="s">
        <v>41</v>
      </c>
      <c r="C16" s="32">
        <v>14</v>
      </c>
      <c r="D16" s="32">
        <v>52</v>
      </c>
      <c r="E16" s="32">
        <v>23</v>
      </c>
      <c r="F16" s="32">
        <v>21</v>
      </c>
      <c r="G16" s="32">
        <v>21</v>
      </c>
      <c r="H16" s="32">
        <v>22</v>
      </c>
      <c r="I16" s="32" t="s">
        <v>406</v>
      </c>
    </row>
    <row r="17" spans="1:9" ht="10.5" customHeight="1">
      <c r="A17" s="199" t="s">
        <v>466</v>
      </c>
      <c r="B17" s="109">
        <v>20</v>
      </c>
      <c r="C17" s="33">
        <v>3</v>
      </c>
      <c r="D17" s="33">
        <v>2</v>
      </c>
      <c r="E17" s="33">
        <v>1</v>
      </c>
      <c r="F17" s="33">
        <v>4</v>
      </c>
      <c r="G17" s="33">
        <v>2</v>
      </c>
      <c r="H17" s="33">
        <v>3</v>
      </c>
      <c r="I17" s="33">
        <v>4</v>
      </c>
    </row>
    <row r="18" spans="1:9" ht="10.5" customHeight="1">
      <c r="A18" s="200"/>
      <c r="B18" s="110">
        <v>115</v>
      </c>
      <c r="C18" s="32">
        <v>33</v>
      </c>
      <c r="D18" s="32" t="s">
        <v>346</v>
      </c>
      <c r="E18" s="32" t="s">
        <v>346</v>
      </c>
      <c r="F18" s="32" t="s">
        <v>346</v>
      </c>
      <c r="G18" s="32">
        <v>38</v>
      </c>
      <c r="H18" s="32">
        <v>35</v>
      </c>
      <c r="I18" s="32">
        <v>36</v>
      </c>
    </row>
    <row r="19" spans="1:9" ht="10.5" customHeight="1">
      <c r="A19" s="201" t="s">
        <v>43</v>
      </c>
      <c r="B19" s="109">
        <v>1</v>
      </c>
      <c r="C19" s="33">
        <v>3</v>
      </c>
      <c r="D19" s="33">
        <v>6</v>
      </c>
      <c r="E19" s="33">
        <v>2</v>
      </c>
      <c r="F19" s="33">
        <v>2</v>
      </c>
      <c r="G19" s="33">
        <v>2</v>
      </c>
      <c r="H19" s="33">
        <v>2</v>
      </c>
      <c r="I19" s="33">
        <v>1</v>
      </c>
    </row>
    <row r="20" spans="1:9" ht="10.5" customHeight="1">
      <c r="A20" s="201"/>
      <c r="B20" s="110" t="s">
        <v>346</v>
      </c>
      <c r="C20" s="32">
        <v>18</v>
      </c>
      <c r="D20" s="32">
        <v>40</v>
      </c>
      <c r="E20" s="32">
        <v>18</v>
      </c>
      <c r="F20" s="32">
        <v>18</v>
      </c>
      <c r="G20" s="32">
        <v>17</v>
      </c>
      <c r="H20" s="32">
        <v>17</v>
      </c>
      <c r="I20" s="32">
        <v>6</v>
      </c>
    </row>
    <row r="21" spans="1:9" ht="10.5" customHeight="1">
      <c r="A21" s="196" t="s">
        <v>44</v>
      </c>
      <c r="B21" s="109">
        <v>2</v>
      </c>
      <c r="C21" s="33">
        <v>1</v>
      </c>
      <c r="D21" s="33">
        <v>1</v>
      </c>
      <c r="E21" s="33">
        <v>2</v>
      </c>
      <c r="F21" s="33">
        <v>3</v>
      </c>
      <c r="G21" s="33">
        <v>3</v>
      </c>
      <c r="H21" s="33">
        <v>4</v>
      </c>
      <c r="I21" s="33">
        <v>4</v>
      </c>
    </row>
    <row r="22" spans="1:9" ht="10.5" customHeight="1">
      <c r="A22" s="198"/>
      <c r="B22" s="110" t="s">
        <v>346</v>
      </c>
      <c r="C22" s="32" t="s">
        <v>346</v>
      </c>
      <c r="D22" s="32" t="s">
        <v>346</v>
      </c>
      <c r="E22" s="32" t="s">
        <v>346</v>
      </c>
      <c r="F22" s="32" t="s">
        <v>346</v>
      </c>
      <c r="G22" s="32">
        <v>113</v>
      </c>
      <c r="H22" s="32">
        <v>114</v>
      </c>
      <c r="I22" s="32">
        <v>117</v>
      </c>
    </row>
    <row r="23" spans="1:9" ht="10.5" customHeight="1">
      <c r="A23" s="196" t="s">
        <v>411</v>
      </c>
      <c r="B23" s="109">
        <v>4</v>
      </c>
      <c r="C23" s="33">
        <v>2</v>
      </c>
      <c r="D23" s="33">
        <v>1</v>
      </c>
      <c r="E23" s="33">
        <v>1</v>
      </c>
      <c r="F23" s="33">
        <v>2</v>
      </c>
      <c r="G23" s="33">
        <v>3</v>
      </c>
      <c r="H23" s="33">
        <v>3</v>
      </c>
      <c r="I23" s="33">
        <v>3</v>
      </c>
    </row>
    <row r="24" spans="1:9" ht="10.5" customHeight="1">
      <c r="A24" s="198"/>
      <c r="B24" s="110">
        <v>22</v>
      </c>
      <c r="C24" s="32" t="s">
        <v>346</v>
      </c>
      <c r="D24" s="32" t="s">
        <v>346</v>
      </c>
      <c r="E24" s="32" t="s">
        <v>346</v>
      </c>
      <c r="F24" s="32" t="s">
        <v>346</v>
      </c>
      <c r="G24" s="32">
        <v>41</v>
      </c>
      <c r="H24" s="32">
        <v>41</v>
      </c>
      <c r="I24" s="32">
        <v>37</v>
      </c>
    </row>
    <row r="25" spans="1:9" ht="10.5" customHeight="1">
      <c r="A25" s="194" t="s">
        <v>45</v>
      </c>
      <c r="B25" s="109">
        <v>1</v>
      </c>
      <c r="C25" s="33">
        <v>6</v>
      </c>
      <c r="D25" s="33">
        <v>7</v>
      </c>
      <c r="E25" s="33">
        <v>4</v>
      </c>
      <c r="F25" s="33">
        <v>10</v>
      </c>
      <c r="G25" s="33">
        <v>11</v>
      </c>
      <c r="H25" s="33">
        <v>10</v>
      </c>
      <c r="I25" s="33">
        <v>9</v>
      </c>
    </row>
    <row r="26" spans="1:9" ht="10.5" customHeight="1">
      <c r="A26" s="195"/>
      <c r="B26" s="110" t="s">
        <v>346</v>
      </c>
      <c r="C26" s="32">
        <v>359</v>
      </c>
      <c r="D26" s="32" t="s">
        <v>346</v>
      </c>
      <c r="E26" s="32">
        <v>408</v>
      </c>
      <c r="F26" s="32">
        <v>633</v>
      </c>
      <c r="G26" s="32">
        <v>778</v>
      </c>
      <c r="H26" s="32">
        <v>702</v>
      </c>
      <c r="I26" s="32">
        <v>586</v>
      </c>
    </row>
    <row r="27" spans="1:9" ht="10.5" customHeight="1">
      <c r="A27" s="196" t="s">
        <v>410</v>
      </c>
      <c r="B27" s="109">
        <v>1</v>
      </c>
      <c r="C27" s="33">
        <v>1</v>
      </c>
      <c r="D27" s="33">
        <v>1</v>
      </c>
      <c r="E27" s="33">
        <v>1</v>
      </c>
      <c r="F27" s="33">
        <v>2</v>
      </c>
      <c r="G27" s="33">
        <v>2</v>
      </c>
      <c r="H27" s="33">
        <v>2</v>
      </c>
      <c r="I27" s="33">
        <v>2</v>
      </c>
    </row>
    <row r="28" spans="1:9" ht="10.5" customHeight="1">
      <c r="A28" s="198"/>
      <c r="B28" s="110" t="s">
        <v>346</v>
      </c>
      <c r="C28" s="32" t="s">
        <v>346</v>
      </c>
      <c r="D28" s="32" t="s">
        <v>346</v>
      </c>
      <c r="E28" s="32" t="s">
        <v>346</v>
      </c>
      <c r="F28" s="32" t="s">
        <v>346</v>
      </c>
      <c r="G28" s="32">
        <v>21</v>
      </c>
      <c r="H28" s="32">
        <v>22</v>
      </c>
      <c r="I28" s="32">
        <v>22</v>
      </c>
    </row>
    <row r="29" spans="1:9" ht="10.5" customHeight="1">
      <c r="A29" s="194" t="s">
        <v>46</v>
      </c>
      <c r="B29" s="109" t="s">
        <v>406</v>
      </c>
      <c r="C29" s="33">
        <v>6</v>
      </c>
      <c r="D29" s="33">
        <v>7</v>
      </c>
      <c r="E29" s="33">
        <v>5</v>
      </c>
      <c r="F29" s="33">
        <v>7</v>
      </c>
      <c r="G29" s="33">
        <v>7</v>
      </c>
      <c r="H29" s="33">
        <v>7</v>
      </c>
      <c r="I29" s="33">
        <v>8</v>
      </c>
    </row>
    <row r="30" spans="1:9" ht="10.5" customHeight="1">
      <c r="A30" s="195"/>
      <c r="B30" s="110" t="s">
        <v>406</v>
      </c>
      <c r="C30" s="32">
        <v>367</v>
      </c>
      <c r="D30" s="32" t="s">
        <v>346</v>
      </c>
      <c r="E30" s="32">
        <v>427</v>
      </c>
      <c r="F30" s="32">
        <v>430</v>
      </c>
      <c r="G30" s="32">
        <v>474</v>
      </c>
      <c r="H30" s="32">
        <v>392</v>
      </c>
      <c r="I30" s="32">
        <v>530</v>
      </c>
    </row>
    <row r="31" spans="1:9" ht="10.5" customHeight="1">
      <c r="A31" s="201" t="s">
        <v>47</v>
      </c>
      <c r="B31" s="109">
        <v>3</v>
      </c>
      <c r="C31" s="33">
        <v>5</v>
      </c>
      <c r="D31" s="33">
        <v>7</v>
      </c>
      <c r="E31" s="33">
        <v>5</v>
      </c>
      <c r="F31" s="33">
        <v>7</v>
      </c>
      <c r="G31" s="33">
        <v>5</v>
      </c>
      <c r="H31" s="33">
        <v>6</v>
      </c>
      <c r="I31" s="33">
        <v>6</v>
      </c>
    </row>
    <row r="32" spans="1:9" ht="10.5" customHeight="1">
      <c r="A32" s="201"/>
      <c r="B32" s="110">
        <v>108</v>
      </c>
      <c r="C32" s="32">
        <v>346</v>
      </c>
      <c r="D32" s="32">
        <v>344</v>
      </c>
      <c r="E32" s="32">
        <v>241</v>
      </c>
      <c r="F32" s="32">
        <v>285</v>
      </c>
      <c r="G32" s="32">
        <v>262</v>
      </c>
      <c r="H32" s="32">
        <v>326</v>
      </c>
      <c r="I32" s="32">
        <v>320</v>
      </c>
    </row>
    <row r="33" spans="1:9" ht="10.5" customHeight="1">
      <c r="A33" s="194" t="s">
        <v>48</v>
      </c>
      <c r="B33" s="109">
        <v>8</v>
      </c>
      <c r="C33" s="33">
        <v>3</v>
      </c>
      <c r="D33" s="33">
        <v>1</v>
      </c>
      <c r="E33" s="33" t="s">
        <v>345</v>
      </c>
      <c r="F33" s="33" t="s">
        <v>345</v>
      </c>
      <c r="G33" s="33" t="s">
        <v>345</v>
      </c>
      <c r="H33" s="33" t="s">
        <v>345</v>
      </c>
      <c r="I33" s="33" t="s">
        <v>345</v>
      </c>
    </row>
    <row r="34" spans="1:9" ht="10.5" customHeight="1">
      <c r="A34" s="195"/>
      <c r="B34" s="110">
        <v>58</v>
      </c>
      <c r="C34" s="32">
        <v>21</v>
      </c>
      <c r="D34" s="32" t="s">
        <v>346</v>
      </c>
      <c r="E34" s="32" t="s">
        <v>345</v>
      </c>
      <c r="F34" s="32" t="s">
        <v>345</v>
      </c>
      <c r="G34" s="32" t="s">
        <v>345</v>
      </c>
      <c r="H34" s="32" t="s">
        <v>345</v>
      </c>
      <c r="I34" s="32" t="s">
        <v>345</v>
      </c>
    </row>
    <row r="35" spans="1:9" ht="10.5" customHeight="1">
      <c r="A35" s="201" t="s">
        <v>49</v>
      </c>
      <c r="B35" s="109">
        <v>5</v>
      </c>
      <c r="C35" s="33">
        <v>6</v>
      </c>
      <c r="D35" s="33">
        <v>9</v>
      </c>
      <c r="E35" s="33">
        <v>7</v>
      </c>
      <c r="F35" s="33">
        <v>10</v>
      </c>
      <c r="G35" s="33">
        <v>10</v>
      </c>
      <c r="H35" s="33">
        <v>10</v>
      </c>
      <c r="I35" s="33">
        <v>10</v>
      </c>
    </row>
    <row r="36" spans="1:9" ht="10.5" customHeight="1">
      <c r="A36" s="201"/>
      <c r="B36" s="110">
        <v>147</v>
      </c>
      <c r="C36" s="32">
        <v>95</v>
      </c>
      <c r="D36" s="32">
        <v>179</v>
      </c>
      <c r="E36" s="32">
        <v>78</v>
      </c>
      <c r="F36" s="32">
        <v>82</v>
      </c>
      <c r="G36" s="32">
        <v>224</v>
      </c>
      <c r="H36" s="32">
        <v>250</v>
      </c>
      <c r="I36" s="32">
        <v>255</v>
      </c>
    </row>
    <row r="37" spans="1:9" ht="10.5" customHeight="1">
      <c r="A37" s="194" t="s">
        <v>50</v>
      </c>
      <c r="B37" s="109">
        <v>1</v>
      </c>
      <c r="C37" s="33">
        <v>2</v>
      </c>
      <c r="D37" s="33">
        <v>1</v>
      </c>
      <c r="E37" s="33" t="s">
        <v>345</v>
      </c>
      <c r="F37" s="33">
        <v>4</v>
      </c>
      <c r="G37" s="33">
        <v>3</v>
      </c>
      <c r="H37" s="33">
        <v>4</v>
      </c>
      <c r="I37" s="33">
        <v>4</v>
      </c>
    </row>
    <row r="38" spans="1:9" ht="10.5" customHeight="1">
      <c r="A38" s="195"/>
      <c r="B38" s="110" t="s">
        <v>346</v>
      </c>
      <c r="C38" s="32" t="s">
        <v>346</v>
      </c>
      <c r="D38" s="32" t="s">
        <v>346</v>
      </c>
      <c r="E38" s="32" t="s">
        <v>345</v>
      </c>
      <c r="F38" s="32">
        <v>135</v>
      </c>
      <c r="G38" s="32">
        <v>128</v>
      </c>
      <c r="H38" s="32">
        <v>164</v>
      </c>
      <c r="I38" s="32">
        <v>173</v>
      </c>
    </row>
    <row r="39" spans="1:9" ht="10.5" customHeight="1">
      <c r="A39" s="201" t="s">
        <v>51</v>
      </c>
      <c r="B39" s="109">
        <v>1</v>
      </c>
      <c r="C39" s="33">
        <v>3</v>
      </c>
      <c r="D39" s="33">
        <v>2</v>
      </c>
      <c r="E39" s="33">
        <v>2</v>
      </c>
      <c r="F39" s="33">
        <v>4</v>
      </c>
      <c r="G39" s="33">
        <v>4</v>
      </c>
      <c r="H39" s="33">
        <v>4</v>
      </c>
      <c r="I39" s="33">
        <v>5</v>
      </c>
    </row>
    <row r="40" spans="1:9" ht="10.5" customHeight="1">
      <c r="A40" s="201"/>
      <c r="B40" s="110" t="s">
        <v>346</v>
      </c>
      <c r="C40" s="32">
        <v>41</v>
      </c>
      <c r="D40" s="32" t="s">
        <v>346</v>
      </c>
      <c r="E40" s="32" t="s">
        <v>346</v>
      </c>
      <c r="F40" s="32" t="s">
        <v>346</v>
      </c>
      <c r="G40" s="32">
        <v>73</v>
      </c>
      <c r="H40" s="32">
        <v>52</v>
      </c>
      <c r="I40" s="32">
        <v>48</v>
      </c>
    </row>
    <row r="41" spans="1:9" ht="10.5" customHeight="1">
      <c r="A41" s="194" t="s">
        <v>52</v>
      </c>
      <c r="B41" s="109">
        <v>3</v>
      </c>
      <c r="C41" s="33">
        <v>9</v>
      </c>
      <c r="D41" s="33">
        <v>6</v>
      </c>
      <c r="E41" s="33">
        <v>6</v>
      </c>
      <c r="F41" s="33">
        <v>15</v>
      </c>
      <c r="G41" s="33">
        <v>13</v>
      </c>
      <c r="H41" s="33">
        <v>14</v>
      </c>
      <c r="I41" s="33">
        <v>15</v>
      </c>
    </row>
    <row r="42" spans="1:9" ht="10.5" customHeight="1">
      <c r="A42" s="195"/>
      <c r="B42" s="110">
        <v>109</v>
      </c>
      <c r="C42" s="32">
        <v>194</v>
      </c>
      <c r="D42" s="32">
        <v>106</v>
      </c>
      <c r="E42" s="32">
        <v>94</v>
      </c>
      <c r="F42" s="32">
        <v>388</v>
      </c>
      <c r="G42" s="32">
        <v>376</v>
      </c>
      <c r="H42" s="32">
        <v>427</v>
      </c>
      <c r="I42" s="32">
        <v>456</v>
      </c>
    </row>
    <row r="43" spans="1:9" ht="10.5" customHeight="1">
      <c r="A43" s="194" t="s">
        <v>402</v>
      </c>
      <c r="B43" s="109" t="s">
        <v>406</v>
      </c>
      <c r="C43" s="33" t="s">
        <v>406</v>
      </c>
      <c r="D43" s="33" t="s">
        <v>406</v>
      </c>
      <c r="E43" s="33" t="s">
        <v>406</v>
      </c>
      <c r="F43" s="33" t="s">
        <v>406</v>
      </c>
      <c r="G43" s="33" t="s">
        <v>406</v>
      </c>
      <c r="H43" s="33" t="s">
        <v>406</v>
      </c>
      <c r="I43" s="33">
        <v>2</v>
      </c>
    </row>
    <row r="44" spans="1:9" ht="10.5" customHeight="1">
      <c r="A44" s="195"/>
      <c r="B44" s="110" t="s">
        <v>406</v>
      </c>
      <c r="C44" s="32" t="s">
        <v>406</v>
      </c>
      <c r="D44" s="32" t="s">
        <v>406</v>
      </c>
      <c r="E44" s="32" t="s">
        <v>406</v>
      </c>
      <c r="F44" s="32" t="s">
        <v>406</v>
      </c>
      <c r="G44" s="32" t="s">
        <v>406</v>
      </c>
      <c r="H44" s="32" t="s">
        <v>406</v>
      </c>
      <c r="I44" s="32">
        <v>128</v>
      </c>
    </row>
    <row r="45" spans="1:9" ht="10.5" customHeight="1">
      <c r="A45" s="194" t="s">
        <v>403</v>
      </c>
      <c r="B45" s="109" t="s">
        <v>406</v>
      </c>
      <c r="C45" s="33" t="s">
        <v>406</v>
      </c>
      <c r="D45" s="33" t="s">
        <v>406</v>
      </c>
      <c r="E45" s="33" t="s">
        <v>406</v>
      </c>
      <c r="F45" s="33" t="s">
        <v>406</v>
      </c>
      <c r="G45" s="33" t="s">
        <v>406</v>
      </c>
      <c r="H45" s="33" t="s">
        <v>406</v>
      </c>
      <c r="I45" s="33">
        <v>5</v>
      </c>
    </row>
    <row r="46" spans="1:9" ht="10.5" customHeight="1">
      <c r="A46" s="195"/>
      <c r="B46" s="110" t="s">
        <v>406</v>
      </c>
      <c r="C46" s="32" t="s">
        <v>406</v>
      </c>
      <c r="D46" s="32" t="s">
        <v>406</v>
      </c>
      <c r="E46" s="32" t="s">
        <v>406</v>
      </c>
      <c r="F46" s="32" t="s">
        <v>406</v>
      </c>
      <c r="G46" s="32" t="s">
        <v>406</v>
      </c>
      <c r="H46" s="32" t="s">
        <v>406</v>
      </c>
      <c r="I46" s="32">
        <v>376</v>
      </c>
    </row>
    <row r="47" spans="1:9" ht="10.5" customHeight="1">
      <c r="A47" s="194" t="s">
        <v>404</v>
      </c>
      <c r="B47" s="109" t="s">
        <v>406</v>
      </c>
      <c r="C47" s="33" t="s">
        <v>406</v>
      </c>
      <c r="D47" s="33" t="s">
        <v>406</v>
      </c>
      <c r="E47" s="33" t="s">
        <v>406</v>
      </c>
      <c r="F47" s="33" t="s">
        <v>406</v>
      </c>
      <c r="G47" s="33" t="s">
        <v>406</v>
      </c>
      <c r="H47" s="33" t="s">
        <v>406</v>
      </c>
      <c r="I47" s="33" t="s">
        <v>345</v>
      </c>
    </row>
    <row r="48" spans="1:9" ht="10.5" customHeight="1">
      <c r="A48" s="195"/>
      <c r="B48" s="110" t="s">
        <v>406</v>
      </c>
      <c r="C48" s="32" t="s">
        <v>406</v>
      </c>
      <c r="D48" s="32" t="s">
        <v>406</v>
      </c>
      <c r="E48" s="32" t="s">
        <v>406</v>
      </c>
      <c r="F48" s="32" t="s">
        <v>406</v>
      </c>
      <c r="G48" s="32" t="s">
        <v>406</v>
      </c>
      <c r="H48" s="32" t="s">
        <v>406</v>
      </c>
      <c r="I48" s="32" t="s">
        <v>345</v>
      </c>
    </row>
    <row r="49" spans="1:9" ht="10.5" customHeight="1">
      <c r="A49" s="201" t="s">
        <v>53</v>
      </c>
      <c r="B49" s="109">
        <v>1</v>
      </c>
      <c r="C49" s="33">
        <v>6</v>
      </c>
      <c r="D49" s="33">
        <v>9</v>
      </c>
      <c r="E49" s="33">
        <v>3</v>
      </c>
      <c r="F49" s="33">
        <v>8</v>
      </c>
      <c r="G49" s="33">
        <v>5</v>
      </c>
      <c r="H49" s="33">
        <v>6</v>
      </c>
      <c r="I49" s="33" t="s">
        <v>406</v>
      </c>
    </row>
    <row r="50" spans="1:9" ht="10.5" customHeight="1">
      <c r="A50" s="201"/>
      <c r="B50" s="110" t="s">
        <v>346</v>
      </c>
      <c r="C50" s="32">
        <v>401</v>
      </c>
      <c r="D50" s="32">
        <v>1490</v>
      </c>
      <c r="E50" s="32">
        <v>422</v>
      </c>
      <c r="F50" s="32">
        <v>422</v>
      </c>
      <c r="G50" s="32">
        <v>472</v>
      </c>
      <c r="H50" s="32">
        <v>510</v>
      </c>
      <c r="I50" s="32" t="s">
        <v>406</v>
      </c>
    </row>
    <row r="51" spans="1:9" ht="10.5" customHeight="1">
      <c r="A51" s="204" t="s">
        <v>467</v>
      </c>
      <c r="B51" s="109" t="s">
        <v>406</v>
      </c>
      <c r="C51" s="33" t="s">
        <v>406</v>
      </c>
      <c r="D51" s="33" t="s">
        <v>406</v>
      </c>
      <c r="E51" s="33">
        <v>1</v>
      </c>
      <c r="F51" s="33">
        <v>1</v>
      </c>
      <c r="G51" s="33">
        <v>1</v>
      </c>
      <c r="H51" s="33">
        <v>1</v>
      </c>
      <c r="I51" s="33">
        <v>2</v>
      </c>
    </row>
    <row r="52" spans="1:9" ht="10.5" customHeight="1">
      <c r="A52" s="205"/>
      <c r="B52" s="110" t="s">
        <v>406</v>
      </c>
      <c r="C52" s="32" t="s">
        <v>406</v>
      </c>
      <c r="D52" s="32" t="s">
        <v>406</v>
      </c>
      <c r="E52" s="32" t="s">
        <v>346</v>
      </c>
      <c r="F52" s="32" t="s">
        <v>346</v>
      </c>
      <c r="G52" s="32" t="s">
        <v>346</v>
      </c>
      <c r="H52" s="32" t="s">
        <v>346</v>
      </c>
      <c r="I52" s="32">
        <v>743</v>
      </c>
    </row>
    <row r="53" spans="1:9" ht="10.5" customHeight="1">
      <c r="A53" s="194" t="s">
        <v>54</v>
      </c>
      <c r="B53" s="109">
        <v>1</v>
      </c>
      <c r="C53" s="33">
        <v>2</v>
      </c>
      <c r="D53" s="33">
        <v>5</v>
      </c>
      <c r="E53" s="33">
        <v>3</v>
      </c>
      <c r="F53" s="33">
        <v>2</v>
      </c>
      <c r="G53" s="33">
        <v>2</v>
      </c>
      <c r="H53" s="33">
        <v>3</v>
      </c>
      <c r="I53" s="33">
        <v>2</v>
      </c>
    </row>
    <row r="54" spans="1:9" ht="10.5" customHeight="1">
      <c r="A54" s="195"/>
      <c r="B54" s="110" t="s">
        <v>346</v>
      </c>
      <c r="C54" s="32" t="s">
        <v>346</v>
      </c>
      <c r="D54" s="32">
        <v>1249</v>
      </c>
      <c r="E54" s="32">
        <v>799</v>
      </c>
      <c r="F54" s="32">
        <v>608</v>
      </c>
      <c r="G54" s="32">
        <v>659</v>
      </c>
      <c r="H54" s="32">
        <v>692</v>
      </c>
      <c r="I54" s="32">
        <v>11</v>
      </c>
    </row>
    <row r="55" spans="1:9" ht="10.5" customHeight="1">
      <c r="A55" s="194" t="s">
        <v>230</v>
      </c>
      <c r="B55" s="109" t="s">
        <v>406</v>
      </c>
      <c r="C55" s="33" t="s">
        <v>406</v>
      </c>
      <c r="D55" s="33" t="s">
        <v>406</v>
      </c>
      <c r="E55" s="33" t="s">
        <v>345</v>
      </c>
      <c r="F55" s="33" t="s">
        <v>345</v>
      </c>
      <c r="G55" s="33" t="s">
        <v>345</v>
      </c>
      <c r="H55" s="33" t="s">
        <v>345</v>
      </c>
      <c r="I55" s="33" t="s">
        <v>345</v>
      </c>
    </row>
    <row r="56" spans="1:9" ht="10.5" customHeight="1">
      <c r="A56" s="195"/>
      <c r="B56" s="110" t="s">
        <v>406</v>
      </c>
      <c r="C56" s="32" t="s">
        <v>406</v>
      </c>
      <c r="D56" s="32" t="s">
        <v>406</v>
      </c>
      <c r="E56" s="32" t="s">
        <v>345</v>
      </c>
      <c r="F56" s="32" t="s">
        <v>345</v>
      </c>
      <c r="G56" s="32" t="s">
        <v>345</v>
      </c>
      <c r="H56" s="32" t="s">
        <v>345</v>
      </c>
      <c r="I56" s="32" t="s">
        <v>345</v>
      </c>
    </row>
    <row r="57" spans="1:9" ht="10.5" customHeight="1">
      <c r="A57" s="201" t="s">
        <v>55</v>
      </c>
      <c r="B57" s="109">
        <v>2</v>
      </c>
      <c r="C57" s="33" t="s">
        <v>41</v>
      </c>
      <c r="D57" s="33">
        <v>1</v>
      </c>
      <c r="E57" s="33" t="s">
        <v>345</v>
      </c>
      <c r="F57" s="33">
        <v>1</v>
      </c>
      <c r="G57" s="33">
        <v>1</v>
      </c>
      <c r="H57" s="33">
        <v>3</v>
      </c>
      <c r="I57" s="33">
        <v>5</v>
      </c>
    </row>
    <row r="58" spans="1:9" ht="10.5" customHeight="1">
      <c r="A58" s="201"/>
      <c r="B58" s="110" t="s">
        <v>346</v>
      </c>
      <c r="C58" s="32" t="s">
        <v>41</v>
      </c>
      <c r="D58" s="32" t="s">
        <v>346</v>
      </c>
      <c r="E58" s="32" t="s">
        <v>345</v>
      </c>
      <c r="F58" s="32" t="s">
        <v>346</v>
      </c>
      <c r="G58" s="32" t="s">
        <v>346</v>
      </c>
      <c r="H58" s="32">
        <v>294</v>
      </c>
      <c r="I58" s="32">
        <v>272</v>
      </c>
    </row>
    <row r="59" spans="1:9" ht="10.5" customHeight="1">
      <c r="A59" s="194" t="s">
        <v>56</v>
      </c>
      <c r="B59" s="109">
        <v>1</v>
      </c>
      <c r="C59" s="33">
        <v>1</v>
      </c>
      <c r="D59" s="33" t="s">
        <v>41</v>
      </c>
      <c r="E59" s="33" t="s">
        <v>345</v>
      </c>
      <c r="F59" s="33" t="s">
        <v>345</v>
      </c>
      <c r="G59" s="33" t="s">
        <v>345</v>
      </c>
      <c r="H59" s="33" t="s">
        <v>345</v>
      </c>
      <c r="I59" s="33" t="s">
        <v>406</v>
      </c>
    </row>
    <row r="60" spans="1:9" ht="10.5" customHeight="1">
      <c r="A60" s="195"/>
      <c r="B60" s="110" t="s">
        <v>346</v>
      </c>
      <c r="C60" s="32" t="s">
        <v>346</v>
      </c>
      <c r="D60" s="32" t="s">
        <v>41</v>
      </c>
      <c r="E60" s="32" t="s">
        <v>345</v>
      </c>
      <c r="F60" s="32" t="s">
        <v>345</v>
      </c>
      <c r="G60" s="32" t="s">
        <v>345</v>
      </c>
      <c r="H60" s="32" t="s">
        <v>345</v>
      </c>
      <c r="I60" s="32" t="s">
        <v>406</v>
      </c>
    </row>
    <row r="61" spans="1:9" ht="10.5" customHeight="1">
      <c r="A61" s="201" t="s">
        <v>57</v>
      </c>
      <c r="B61" s="109">
        <v>17</v>
      </c>
      <c r="C61" s="33">
        <v>10</v>
      </c>
      <c r="D61" s="33">
        <v>6</v>
      </c>
      <c r="E61" s="33">
        <v>3</v>
      </c>
      <c r="F61" s="33">
        <v>4</v>
      </c>
      <c r="G61" s="33">
        <v>4</v>
      </c>
      <c r="H61" s="33">
        <v>3</v>
      </c>
      <c r="I61" s="33">
        <v>3</v>
      </c>
    </row>
    <row r="62" spans="1:9" ht="10.5" customHeight="1">
      <c r="A62" s="201"/>
      <c r="B62" s="110">
        <v>373</v>
      </c>
      <c r="C62" s="32">
        <v>117</v>
      </c>
      <c r="D62" s="32">
        <v>37</v>
      </c>
      <c r="E62" s="32">
        <v>12</v>
      </c>
      <c r="F62" s="32">
        <v>24</v>
      </c>
      <c r="G62" s="32">
        <v>22</v>
      </c>
      <c r="H62" s="32">
        <v>18</v>
      </c>
      <c r="I62" s="32">
        <v>16</v>
      </c>
    </row>
    <row r="63" spans="1:9" ht="10.5" customHeight="1">
      <c r="A63" s="194" t="s">
        <v>58</v>
      </c>
      <c r="B63" s="109" t="s">
        <v>41</v>
      </c>
      <c r="C63" s="33" t="s">
        <v>41</v>
      </c>
      <c r="D63" s="33" t="s">
        <v>41</v>
      </c>
      <c r="E63" s="33" t="s">
        <v>41</v>
      </c>
      <c r="F63" s="33" t="s">
        <v>41</v>
      </c>
      <c r="G63" s="33" t="s">
        <v>345</v>
      </c>
      <c r="H63" s="33" t="s">
        <v>345</v>
      </c>
      <c r="I63" s="33" t="s">
        <v>345</v>
      </c>
    </row>
    <row r="64" spans="1:9" ht="10.5" customHeight="1">
      <c r="A64" s="195"/>
      <c r="B64" s="110">
        <v>527</v>
      </c>
      <c r="C64" s="32">
        <v>1118</v>
      </c>
      <c r="D64" s="32">
        <v>1059</v>
      </c>
      <c r="E64" s="32">
        <v>167</v>
      </c>
      <c r="F64" s="32">
        <v>616</v>
      </c>
      <c r="G64" s="32">
        <v>36</v>
      </c>
      <c r="H64" s="32">
        <v>28</v>
      </c>
      <c r="I64" s="32" t="s">
        <v>345</v>
      </c>
    </row>
    <row r="65" spans="1:9" ht="15" customHeight="1">
      <c r="A65" s="3" t="s">
        <v>389</v>
      </c>
      <c r="B65" s="126"/>
      <c r="G65" s="101"/>
      <c r="H65" s="101"/>
      <c r="I65" s="101" t="s">
        <v>0</v>
      </c>
    </row>
    <row r="66" ht="12.75" customHeight="1">
      <c r="A66" s="3" t="s">
        <v>400</v>
      </c>
    </row>
    <row r="67" ht="12.75" customHeight="1">
      <c r="A67" s="59" t="s">
        <v>398</v>
      </c>
    </row>
    <row r="68" ht="12.75" customHeight="1">
      <c r="A68" s="59" t="s">
        <v>399</v>
      </c>
    </row>
    <row r="69" ht="12.75" customHeight="1">
      <c r="A69" s="59" t="s">
        <v>397</v>
      </c>
    </row>
    <row r="70" ht="13.5">
      <c r="A70" s="59" t="s">
        <v>393</v>
      </c>
    </row>
    <row r="71" ht="13.5">
      <c r="A71" s="59" t="s">
        <v>394</v>
      </c>
    </row>
    <row r="72" ht="13.5">
      <c r="A72" s="59" t="s">
        <v>395</v>
      </c>
    </row>
    <row r="73" ht="13.5">
      <c r="A73" s="59" t="s">
        <v>396</v>
      </c>
    </row>
    <row r="74" ht="13.5">
      <c r="A74" s="59" t="s">
        <v>405</v>
      </c>
    </row>
  </sheetData>
  <sheetProtection/>
  <mergeCells count="39">
    <mergeCell ref="A59:A60"/>
    <mergeCell ref="A55:A56"/>
    <mergeCell ref="A51:A52"/>
    <mergeCell ref="A25:A26"/>
    <mergeCell ref="A57:A58"/>
    <mergeCell ref="A53:A54"/>
    <mergeCell ref="A33:A34"/>
    <mergeCell ref="A43:A44"/>
    <mergeCell ref="A45:A46"/>
    <mergeCell ref="A47:A48"/>
    <mergeCell ref="A63:A64"/>
    <mergeCell ref="A27:A28"/>
    <mergeCell ref="A29:A30"/>
    <mergeCell ref="A39:A40"/>
    <mergeCell ref="A41:A42"/>
    <mergeCell ref="A35:A36"/>
    <mergeCell ref="A37:A38"/>
    <mergeCell ref="A31:A32"/>
    <mergeCell ref="A61:A62"/>
    <mergeCell ref="A49:A50"/>
    <mergeCell ref="A5:A6"/>
    <mergeCell ref="A7:A8"/>
    <mergeCell ref="A11:A12"/>
    <mergeCell ref="A23:A24"/>
    <mergeCell ref="A17:A18"/>
    <mergeCell ref="A19:A20"/>
    <mergeCell ref="A21:A22"/>
    <mergeCell ref="A9:A10"/>
    <mergeCell ref="A13:A14"/>
    <mergeCell ref="A15:A16"/>
    <mergeCell ref="A1:I1"/>
    <mergeCell ref="B3:B4"/>
    <mergeCell ref="F3:F4"/>
    <mergeCell ref="C3:C4"/>
    <mergeCell ref="D3:D4"/>
    <mergeCell ref="H3:H4"/>
    <mergeCell ref="E3:E4"/>
    <mergeCell ref="I3:I4"/>
    <mergeCell ref="G3:G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headerFooter alignWithMargins="0">
    <oddFooter>&amp;C&amp;12-58-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selection activeCell="A1" sqref="A1:I1"/>
    </sheetView>
  </sheetViews>
  <sheetFormatPr defaultColWidth="9.00390625" defaultRowHeight="13.5"/>
  <cols>
    <col min="1" max="1" width="24.625" style="102" customWidth="1"/>
    <col min="2" max="9" width="7.875" style="102" customWidth="1"/>
    <col min="10" max="16384" width="9.00390625" style="102" customWidth="1"/>
  </cols>
  <sheetData>
    <row r="1" spans="1:9" ht="24">
      <c r="A1" s="185" t="s">
        <v>382</v>
      </c>
      <c r="B1" s="185"/>
      <c r="C1" s="185"/>
      <c r="D1" s="185"/>
      <c r="E1" s="185"/>
      <c r="F1" s="185"/>
      <c r="G1" s="185"/>
      <c r="H1" s="185"/>
      <c r="I1" s="185"/>
    </row>
    <row r="2" spans="1:9" ht="16.5" customHeight="1">
      <c r="A2" s="125" t="s">
        <v>59</v>
      </c>
      <c r="H2" s="103"/>
      <c r="I2" s="103" t="s">
        <v>60</v>
      </c>
    </row>
    <row r="3" spans="1:9" s="100" customFormat="1" ht="12" customHeight="1">
      <c r="A3" s="111" t="s">
        <v>392</v>
      </c>
      <c r="B3" s="186" t="s">
        <v>409</v>
      </c>
      <c r="C3" s="186" t="s">
        <v>36</v>
      </c>
      <c r="D3" s="186" t="s">
        <v>227</v>
      </c>
      <c r="E3" s="186" t="s">
        <v>468</v>
      </c>
      <c r="F3" s="186" t="s">
        <v>357</v>
      </c>
      <c r="G3" s="186" t="s">
        <v>358</v>
      </c>
      <c r="H3" s="189" t="s">
        <v>381</v>
      </c>
      <c r="I3" s="191" t="s">
        <v>469</v>
      </c>
    </row>
    <row r="4" spans="1:9" s="100" customFormat="1" ht="12" customHeight="1">
      <c r="A4" s="112" t="s">
        <v>391</v>
      </c>
      <c r="B4" s="187"/>
      <c r="C4" s="187"/>
      <c r="D4" s="187"/>
      <c r="E4" s="188"/>
      <c r="F4" s="188"/>
      <c r="G4" s="188"/>
      <c r="H4" s="190"/>
      <c r="I4" s="190"/>
    </row>
    <row r="5" spans="1:9" ht="10.5" customHeight="1">
      <c r="A5" s="192" t="s">
        <v>37</v>
      </c>
      <c r="B5" s="212">
        <v>32249</v>
      </c>
      <c r="C5" s="210">
        <v>132047</v>
      </c>
      <c r="D5" s="210">
        <v>228397</v>
      </c>
      <c r="E5" s="210">
        <v>148455</v>
      </c>
      <c r="F5" s="210">
        <v>191430</v>
      </c>
      <c r="G5" s="210">
        <v>179667</v>
      </c>
      <c r="H5" s="210">
        <v>187486</v>
      </c>
      <c r="I5" s="210">
        <v>189186</v>
      </c>
    </row>
    <row r="6" spans="1:9" ht="10.5" customHeight="1">
      <c r="A6" s="193"/>
      <c r="B6" s="213"/>
      <c r="C6" s="211"/>
      <c r="D6" s="211"/>
      <c r="E6" s="211"/>
      <c r="F6" s="211"/>
      <c r="G6" s="211"/>
      <c r="H6" s="211"/>
      <c r="I6" s="211"/>
    </row>
    <row r="7" spans="1:9" ht="10.5" customHeight="1">
      <c r="A7" s="196" t="s">
        <v>38</v>
      </c>
      <c r="B7" s="208">
        <v>8939</v>
      </c>
      <c r="C7" s="206">
        <v>17959</v>
      </c>
      <c r="D7" s="206">
        <v>19144</v>
      </c>
      <c r="E7" s="206">
        <v>14025</v>
      </c>
      <c r="F7" s="206">
        <v>15673</v>
      </c>
      <c r="G7" s="206">
        <v>15225</v>
      </c>
      <c r="H7" s="206">
        <v>15249</v>
      </c>
      <c r="I7" s="206">
        <v>17090</v>
      </c>
    </row>
    <row r="8" spans="1:9" ht="10.5" customHeight="1">
      <c r="A8" s="198"/>
      <c r="B8" s="209"/>
      <c r="C8" s="207"/>
      <c r="D8" s="207"/>
      <c r="E8" s="207"/>
      <c r="F8" s="207"/>
      <c r="G8" s="207"/>
      <c r="H8" s="207"/>
      <c r="I8" s="207"/>
    </row>
    <row r="9" spans="1:9" ht="10.5" customHeight="1">
      <c r="A9" s="199" t="s">
        <v>390</v>
      </c>
      <c r="B9" s="208" t="s">
        <v>406</v>
      </c>
      <c r="C9" s="206" t="s">
        <v>346</v>
      </c>
      <c r="D9" s="206">
        <v>1108</v>
      </c>
      <c r="E9" s="206">
        <v>1061</v>
      </c>
      <c r="F9" s="206">
        <v>1087</v>
      </c>
      <c r="G9" s="206">
        <v>1074</v>
      </c>
      <c r="H9" s="206">
        <v>1056</v>
      </c>
      <c r="I9" s="206">
        <v>1117</v>
      </c>
    </row>
    <row r="10" spans="1:9" ht="10.5" customHeight="1">
      <c r="A10" s="200"/>
      <c r="B10" s="209"/>
      <c r="C10" s="207"/>
      <c r="D10" s="207"/>
      <c r="E10" s="207"/>
      <c r="F10" s="207"/>
      <c r="G10" s="207"/>
      <c r="H10" s="207"/>
      <c r="I10" s="207"/>
    </row>
    <row r="11" spans="1:9" ht="10.5" customHeight="1">
      <c r="A11" s="196" t="s">
        <v>40</v>
      </c>
      <c r="B11" s="208" t="s">
        <v>406</v>
      </c>
      <c r="C11" s="206" t="s">
        <v>406</v>
      </c>
      <c r="D11" s="206" t="s">
        <v>406</v>
      </c>
      <c r="E11" s="206" t="s">
        <v>406</v>
      </c>
      <c r="F11" s="206" t="s">
        <v>406</v>
      </c>
      <c r="G11" s="206" t="s">
        <v>406</v>
      </c>
      <c r="H11" s="206" t="s">
        <v>406</v>
      </c>
      <c r="I11" s="206">
        <v>97</v>
      </c>
    </row>
    <row r="12" spans="1:9" ht="10.5" customHeight="1">
      <c r="A12" s="197"/>
      <c r="B12" s="209"/>
      <c r="C12" s="207"/>
      <c r="D12" s="207"/>
      <c r="E12" s="207"/>
      <c r="F12" s="207"/>
      <c r="G12" s="207"/>
      <c r="H12" s="207"/>
      <c r="I12" s="207"/>
    </row>
    <row r="13" spans="1:9" ht="10.5" customHeight="1">
      <c r="A13" s="202" t="s">
        <v>401</v>
      </c>
      <c r="B13" s="208" t="s">
        <v>1</v>
      </c>
      <c r="C13" s="206" t="s">
        <v>1</v>
      </c>
      <c r="D13" s="206" t="s">
        <v>1</v>
      </c>
      <c r="E13" s="206" t="s">
        <v>41</v>
      </c>
      <c r="F13" s="206" t="s">
        <v>41</v>
      </c>
      <c r="G13" s="206" t="s">
        <v>41</v>
      </c>
      <c r="H13" s="206" t="s">
        <v>346</v>
      </c>
      <c r="I13" s="206" t="s">
        <v>406</v>
      </c>
    </row>
    <row r="14" spans="1:9" ht="10.5" customHeight="1">
      <c r="A14" s="203"/>
      <c r="B14" s="209"/>
      <c r="C14" s="207"/>
      <c r="D14" s="207"/>
      <c r="E14" s="207"/>
      <c r="F14" s="207"/>
      <c r="G14" s="207"/>
      <c r="H14" s="207"/>
      <c r="I14" s="207"/>
    </row>
    <row r="15" spans="1:9" ht="10.5" customHeight="1">
      <c r="A15" s="199" t="s">
        <v>42</v>
      </c>
      <c r="B15" s="208" t="s">
        <v>1</v>
      </c>
      <c r="C15" s="206" t="s">
        <v>346</v>
      </c>
      <c r="D15" s="206">
        <v>275</v>
      </c>
      <c r="E15" s="206">
        <v>100</v>
      </c>
      <c r="F15" s="206">
        <v>95</v>
      </c>
      <c r="G15" s="206">
        <v>112</v>
      </c>
      <c r="H15" s="206">
        <v>103</v>
      </c>
      <c r="I15" s="206" t="s">
        <v>406</v>
      </c>
    </row>
    <row r="16" spans="1:9" ht="10.5" customHeight="1">
      <c r="A16" s="200"/>
      <c r="B16" s="209"/>
      <c r="C16" s="207"/>
      <c r="D16" s="207"/>
      <c r="E16" s="207"/>
      <c r="F16" s="207"/>
      <c r="G16" s="207"/>
      <c r="H16" s="207"/>
      <c r="I16" s="207"/>
    </row>
    <row r="17" spans="1:9" ht="10.5" customHeight="1">
      <c r="A17" s="199" t="s">
        <v>466</v>
      </c>
      <c r="B17" s="208">
        <v>715</v>
      </c>
      <c r="C17" s="206">
        <v>329</v>
      </c>
      <c r="D17" s="206" t="s">
        <v>346</v>
      </c>
      <c r="E17" s="206" t="s">
        <v>346</v>
      </c>
      <c r="F17" s="206" t="s">
        <v>346</v>
      </c>
      <c r="G17" s="206" t="s">
        <v>346</v>
      </c>
      <c r="H17" s="206">
        <v>601</v>
      </c>
      <c r="I17" s="206">
        <v>563</v>
      </c>
    </row>
    <row r="18" spans="1:9" ht="10.5" customHeight="1">
      <c r="A18" s="200"/>
      <c r="B18" s="209"/>
      <c r="C18" s="207"/>
      <c r="D18" s="207"/>
      <c r="E18" s="207"/>
      <c r="F18" s="207"/>
      <c r="G18" s="207"/>
      <c r="H18" s="207"/>
      <c r="I18" s="207"/>
    </row>
    <row r="19" spans="1:9" ht="10.5" customHeight="1">
      <c r="A19" s="196" t="s">
        <v>43</v>
      </c>
      <c r="B19" s="208" t="s">
        <v>346</v>
      </c>
      <c r="C19" s="206">
        <v>174</v>
      </c>
      <c r="D19" s="206">
        <v>373</v>
      </c>
      <c r="E19" s="206" t="s">
        <v>346</v>
      </c>
      <c r="F19" s="206" t="s">
        <v>346</v>
      </c>
      <c r="G19" s="206" t="s">
        <v>346</v>
      </c>
      <c r="H19" s="206" t="s">
        <v>346</v>
      </c>
      <c r="I19" s="206" t="s">
        <v>346</v>
      </c>
    </row>
    <row r="20" spans="1:9" ht="10.5" customHeight="1">
      <c r="A20" s="198"/>
      <c r="B20" s="209"/>
      <c r="C20" s="207"/>
      <c r="D20" s="207"/>
      <c r="E20" s="207"/>
      <c r="F20" s="207"/>
      <c r="G20" s="207"/>
      <c r="H20" s="207"/>
      <c r="I20" s="207"/>
    </row>
    <row r="21" spans="1:9" ht="10.5" customHeight="1">
      <c r="A21" s="196" t="s">
        <v>44</v>
      </c>
      <c r="B21" s="208" t="s">
        <v>346</v>
      </c>
      <c r="C21" s="206" t="s">
        <v>346</v>
      </c>
      <c r="D21" s="206" t="s">
        <v>346</v>
      </c>
      <c r="E21" s="206" t="s">
        <v>346</v>
      </c>
      <c r="F21" s="206" t="s">
        <v>346</v>
      </c>
      <c r="G21" s="206">
        <v>4169</v>
      </c>
      <c r="H21" s="206">
        <v>4341</v>
      </c>
      <c r="I21" s="206">
        <v>4775</v>
      </c>
    </row>
    <row r="22" spans="1:9" ht="10.5" customHeight="1">
      <c r="A22" s="198"/>
      <c r="B22" s="209"/>
      <c r="C22" s="207"/>
      <c r="D22" s="207"/>
      <c r="E22" s="207"/>
      <c r="F22" s="207"/>
      <c r="G22" s="207"/>
      <c r="H22" s="207"/>
      <c r="I22" s="207"/>
    </row>
    <row r="23" spans="1:9" ht="10.5" customHeight="1">
      <c r="A23" s="196" t="s">
        <v>411</v>
      </c>
      <c r="B23" s="208">
        <v>43</v>
      </c>
      <c r="C23" s="206" t="s">
        <v>346</v>
      </c>
      <c r="D23" s="206" t="s">
        <v>346</v>
      </c>
      <c r="E23" s="206" t="s">
        <v>346</v>
      </c>
      <c r="F23" s="206" t="s">
        <v>346</v>
      </c>
      <c r="G23" s="206">
        <v>438</v>
      </c>
      <c r="H23" s="206">
        <v>417</v>
      </c>
      <c r="I23" s="206">
        <v>340</v>
      </c>
    </row>
    <row r="24" spans="1:9" ht="10.5" customHeight="1">
      <c r="A24" s="198"/>
      <c r="B24" s="209"/>
      <c r="C24" s="207"/>
      <c r="D24" s="207"/>
      <c r="E24" s="207"/>
      <c r="F24" s="207"/>
      <c r="G24" s="207"/>
      <c r="H24" s="207"/>
      <c r="I24" s="207"/>
    </row>
    <row r="25" spans="1:9" ht="10.5" customHeight="1">
      <c r="A25" s="196" t="s">
        <v>45</v>
      </c>
      <c r="B25" s="208" t="s">
        <v>346</v>
      </c>
      <c r="C25" s="206">
        <v>32125</v>
      </c>
      <c r="D25" s="206" t="s">
        <v>346</v>
      </c>
      <c r="E25" s="206">
        <v>50658</v>
      </c>
      <c r="F25" s="206">
        <v>58398</v>
      </c>
      <c r="G25" s="206">
        <v>60107</v>
      </c>
      <c r="H25" s="206">
        <v>55764</v>
      </c>
      <c r="I25" s="206">
        <v>52205</v>
      </c>
    </row>
    <row r="26" spans="1:9" ht="10.5" customHeight="1">
      <c r="A26" s="198"/>
      <c r="B26" s="209"/>
      <c r="C26" s="207"/>
      <c r="D26" s="207"/>
      <c r="E26" s="207"/>
      <c r="F26" s="207"/>
      <c r="G26" s="207"/>
      <c r="H26" s="207"/>
      <c r="I26" s="207"/>
    </row>
    <row r="27" spans="1:9" ht="10.5" customHeight="1">
      <c r="A27" s="196" t="s">
        <v>410</v>
      </c>
      <c r="B27" s="208" t="s">
        <v>346</v>
      </c>
      <c r="C27" s="206" t="s">
        <v>346</v>
      </c>
      <c r="D27" s="206" t="s">
        <v>346</v>
      </c>
      <c r="E27" s="206" t="s">
        <v>346</v>
      </c>
      <c r="F27" s="206" t="s">
        <v>346</v>
      </c>
      <c r="G27" s="206" t="s">
        <v>346</v>
      </c>
      <c r="H27" s="206" t="s">
        <v>346</v>
      </c>
      <c r="I27" s="206" t="s">
        <v>346</v>
      </c>
    </row>
    <row r="28" spans="1:9" ht="10.5" customHeight="1">
      <c r="A28" s="198"/>
      <c r="B28" s="209"/>
      <c r="C28" s="207"/>
      <c r="D28" s="207"/>
      <c r="E28" s="207"/>
      <c r="F28" s="207"/>
      <c r="G28" s="207"/>
      <c r="H28" s="207"/>
      <c r="I28" s="207"/>
    </row>
    <row r="29" spans="1:9" ht="10.5" customHeight="1">
      <c r="A29" s="196" t="s">
        <v>46</v>
      </c>
      <c r="B29" s="208" t="s">
        <v>406</v>
      </c>
      <c r="C29" s="206">
        <v>12504</v>
      </c>
      <c r="D29" s="206" t="s">
        <v>346</v>
      </c>
      <c r="E29" s="206">
        <v>12525</v>
      </c>
      <c r="F29" s="206">
        <v>13152</v>
      </c>
      <c r="G29" s="206">
        <v>14457</v>
      </c>
      <c r="H29" s="206">
        <v>15353</v>
      </c>
      <c r="I29" s="206">
        <v>17014</v>
      </c>
    </row>
    <row r="30" spans="1:9" ht="10.5" customHeight="1">
      <c r="A30" s="198"/>
      <c r="B30" s="209"/>
      <c r="C30" s="207"/>
      <c r="D30" s="207"/>
      <c r="E30" s="207"/>
      <c r="F30" s="207"/>
      <c r="G30" s="207"/>
      <c r="H30" s="207"/>
      <c r="I30" s="207"/>
    </row>
    <row r="31" spans="1:9" ht="10.5" customHeight="1">
      <c r="A31" s="196" t="s">
        <v>47</v>
      </c>
      <c r="B31" s="208">
        <v>384</v>
      </c>
      <c r="C31" s="206">
        <v>4948</v>
      </c>
      <c r="D31" s="206">
        <v>5043</v>
      </c>
      <c r="E31" s="206">
        <v>5530</v>
      </c>
      <c r="F31" s="206">
        <v>8383</v>
      </c>
      <c r="G31" s="206">
        <v>7740</v>
      </c>
      <c r="H31" s="206">
        <v>7781</v>
      </c>
      <c r="I31" s="206">
        <v>7698</v>
      </c>
    </row>
    <row r="32" spans="1:9" ht="10.5" customHeight="1">
      <c r="A32" s="198"/>
      <c r="B32" s="209"/>
      <c r="C32" s="207"/>
      <c r="D32" s="207"/>
      <c r="E32" s="207"/>
      <c r="F32" s="207"/>
      <c r="G32" s="207"/>
      <c r="H32" s="207"/>
      <c r="I32" s="207"/>
    </row>
    <row r="33" spans="1:9" ht="10.5" customHeight="1">
      <c r="A33" s="196" t="s">
        <v>48</v>
      </c>
      <c r="B33" s="208">
        <v>60</v>
      </c>
      <c r="C33" s="206" t="s">
        <v>346</v>
      </c>
      <c r="D33" s="206" t="s">
        <v>346</v>
      </c>
      <c r="E33" s="206" t="s">
        <v>41</v>
      </c>
      <c r="F33" s="206" t="s">
        <v>41</v>
      </c>
      <c r="G33" s="206" t="s">
        <v>41</v>
      </c>
      <c r="H33" s="206" t="s">
        <v>41</v>
      </c>
      <c r="I33" s="206" t="s">
        <v>41</v>
      </c>
    </row>
    <row r="34" spans="1:9" ht="10.5" customHeight="1">
      <c r="A34" s="198"/>
      <c r="B34" s="209"/>
      <c r="C34" s="207"/>
      <c r="D34" s="207"/>
      <c r="E34" s="207"/>
      <c r="F34" s="207"/>
      <c r="G34" s="207"/>
      <c r="H34" s="207"/>
      <c r="I34" s="207"/>
    </row>
    <row r="35" spans="1:9" ht="10.5" customHeight="1">
      <c r="A35" s="196" t="s">
        <v>49</v>
      </c>
      <c r="B35" s="208">
        <v>1074</v>
      </c>
      <c r="C35" s="206">
        <v>2123</v>
      </c>
      <c r="D35" s="206">
        <v>8149</v>
      </c>
      <c r="E35" s="206">
        <v>2019</v>
      </c>
      <c r="F35" s="206">
        <v>2161</v>
      </c>
      <c r="G35" s="206">
        <v>5326</v>
      </c>
      <c r="H35" s="206">
        <v>6266</v>
      </c>
      <c r="I35" s="206">
        <v>6352</v>
      </c>
    </row>
    <row r="36" spans="1:9" ht="10.5" customHeight="1">
      <c r="A36" s="198"/>
      <c r="B36" s="209"/>
      <c r="C36" s="207"/>
      <c r="D36" s="207"/>
      <c r="E36" s="207"/>
      <c r="F36" s="207"/>
      <c r="G36" s="207"/>
      <c r="H36" s="207"/>
      <c r="I36" s="207"/>
    </row>
    <row r="37" spans="1:9" ht="10.5" customHeight="1">
      <c r="A37" s="196" t="s">
        <v>50</v>
      </c>
      <c r="B37" s="208" t="s">
        <v>346</v>
      </c>
      <c r="C37" s="206" t="s">
        <v>346</v>
      </c>
      <c r="D37" s="206" t="s">
        <v>346</v>
      </c>
      <c r="E37" s="206" t="s">
        <v>41</v>
      </c>
      <c r="F37" s="206">
        <v>13372</v>
      </c>
      <c r="G37" s="206">
        <v>12819</v>
      </c>
      <c r="H37" s="206">
        <v>15192</v>
      </c>
      <c r="I37" s="206">
        <v>16152</v>
      </c>
    </row>
    <row r="38" spans="1:9" ht="10.5" customHeight="1">
      <c r="A38" s="198"/>
      <c r="B38" s="209"/>
      <c r="C38" s="207"/>
      <c r="D38" s="207"/>
      <c r="E38" s="207"/>
      <c r="F38" s="207"/>
      <c r="G38" s="207"/>
      <c r="H38" s="207"/>
      <c r="I38" s="207"/>
    </row>
    <row r="39" spans="1:9" ht="10.5" customHeight="1">
      <c r="A39" s="196" t="s">
        <v>51</v>
      </c>
      <c r="B39" s="208" t="s">
        <v>346</v>
      </c>
      <c r="C39" s="206">
        <v>5312</v>
      </c>
      <c r="D39" s="206" t="s">
        <v>346</v>
      </c>
      <c r="E39" s="206" t="s">
        <v>346</v>
      </c>
      <c r="F39" s="206" t="s">
        <v>346</v>
      </c>
      <c r="G39" s="206">
        <v>4838</v>
      </c>
      <c r="H39" s="206">
        <v>6133</v>
      </c>
      <c r="I39" s="206">
        <v>5176</v>
      </c>
    </row>
    <row r="40" spans="1:9" ht="10.5" customHeight="1">
      <c r="A40" s="198"/>
      <c r="B40" s="209"/>
      <c r="C40" s="207"/>
      <c r="D40" s="207"/>
      <c r="E40" s="207"/>
      <c r="F40" s="207"/>
      <c r="G40" s="207"/>
      <c r="H40" s="207"/>
      <c r="I40" s="207"/>
    </row>
    <row r="41" spans="1:9" ht="10.5" customHeight="1">
      <c r="A41" s="196" t="s">
        <v>52</v>
      </c>
      <c r="B41" s="208">
        <v>200</v>
      </c>
      <c r="C41" s="206">
        <v>2418</v>
      </c>
      <c r="D41" s="206">
        <v>2320</v>
      </c>
      <c r="E41" s="206">
        <v>7002</v>
      </c>
      <c r="F41" s="206">
        <v>11624</v>
      </c>
      <c r="G41" s="206">
        <v>12567</v>
      </c>
      <c r="H41" s="206">
        <v>13871</v>
      </c>
      <c r="I41" s="206">
        <v>13990</v>
      </c>
    </row>
    <row r="42" spans="1:9" ht="10.5" customHeight="1">
      <c r="A42" s="198"/>
      <c r="B42" s="209"/>
      <c r="C42" s="207"/>
      <c r="D42" s="207"/>
      <c r="E42" s="207"/>
      <c r="F42" s="207"/>
      <c r="G42" s="207"/>
      <c r="H42" s="207"/>
      <c r="I42" s="207"/>
    </row>
    <row r="43" spans="1:9" ht="10.5" customHeight="1">
      <c r="A43" s="196" t="s">
        <v>402</v>
      </c>
      <c r="B43" s="208" t="s">
        <v>406</v>
      </c>
      <c r="C43" s="206" t="s">
        <v>406</v>
      </c>
      <c r="D43" s="206" t="s">
        <v>406</v>
      </c>
      <c r="E43" s="206" t="s">
        <v>406</v>
      </c>
      <c r="F43" s="206" t="s">
        <v>406</v>
      </c>
      <c r="G43" s="206" t="s">
        <v>406</v>
      </c>
      <c r="H43" s="206" t="s">
        <v>406</v>
      </c>
      <c r="I43" s="206" t="s">
        <v>346</v>
      </c>
    </row>
    <row r="44" spans="1:9" ht="10.5" customHeight="1">
      <c r="A44" s="198"/>
      <c r="B44" s="209"/>
      <c r="C44" s="207"/>
      <c r="D44" s="207"/>
      <c r="E44" s="207"/>
      <c r="F44" s="207"/>
      <c r="G44" s="207"/>
      <c r="H44" s="207"/>
      <c r="I44" s="207"/>
    </row>
    <row r="45" spans="1:9" ht="10.5" customHeight="1">
      <c r="A45" s="196" t="s">
        <v>403</v>
      </c>
      <c r="B45" s="208" t="s">
        <v>406</v>
      </c>
      <c r="C45" s="206" t="s">
        <v>406</v>
      </c>
      <c r="D45" s="206" t="s">
        <v>406</v>
      </c>
      <c r="E45" s="206" t="s">
        <v>406</v>
      </c>
      <c r="F45" s="206" t="s">
        <v>406</v>
      </c>
      <c r="G45" s="206" t="s">
        <v>406</v>
      </c>
      <c r="H45" s="206" t="s">
        <v>406</v>
      </c>
      <c r="I45" s="206">
        <v>11979</v>
      </c>
    </row>
    <row r="46" spans="1:9" ht="10.5" customHeight="1">
      <c r="A46" s="198"/>
      <c r="B46" s="209"/>
      <c r="C46" s="207"/>
      <c r="D46" s="207"/>
      <c r="E46" s="207"/>
      <c r="F46" s="207"/>
      <c r="G46" s="207"/>
      <c r="H46" s="207"/>
      <c r="I46" s="207"/>
    </row>
    <row r="47" spans="1:9" ht="10.5" customHeight="1">
      <c r="A47" s="196" t="s">
        <v>404</v>
      </c>
      <c r="B47" s="208" t="s">
        <v>406</v>
      </c>
      <c r="C47" s="206" t="s">
        <v>406</v>
      </c>
      <c r="D47" s="206" t="s">
        <v>406</v>
      </c>
      <c r="E47" s="206" t="s">
        <v>406</v>
      </c>
      <c r="F47" s="206" t="s">
        <v>406</v>
      </c>
      <c r="G47" s="206" t="s">
        <v>406</v>
      </c>
      <c r="H47" s="206" t="s">
        <v>406</v>
      </c>
      <c r="I47" s="206" t="s">
        <v>41</v>
      </c>
    </row>
    <row r="48" spans="1:9" ht="10.5" customHeight="1">
      <c r="A48" s="198"/>
      <c r="B48" s="209"/>
      <c r="C48" s="207"/>
      <c r="D48" s="207"/>
      <c r="E48" s="207"/>
      <c r="F48" s="207"/>
      <c r="G48" s="207"/>
      <c r="H48" s="207"/>
      <c r="I48" s="207"/>
    </row>
    <row r="49" spans="1:9" ht="10.5" customHeight="1">
      <c r="A49" s="196" t="s">
        <v>53</v>
      </c>
      <c r="B49" s="208" t="s">
        <v>346</v>
      </c>
      <c r="C49" s="206">
        <v>6520</v>
      </c>
      <c r="D49" s="206">
        <v>81609</v>
      </c>
      <c r="E49" s="206">
        <v>9528</v>
      </c>
      <c r="F49" s="206">
        <v>10464</v>
      </c>
      <c r="G49" s="206">
        <v>12968</v>
      </c>
      <c r="H49" s="206">
        <v>16204</v>
      </c>
      <c r="I49" s="206" t="s">
        <v>406</v>
      </c>
    </row>
    <row r="50" spans="1:9" ht="10.5" customHeight="1">
      <c r="A50" s="198"/>
      <c r="B50" s="209"/>
      <c r="C50" s="207"/>
      <c r="D50" s="207"/>
      <c r="E50" s="207"/>
      <c r="F50" s="207"/>
      <c r="G50" s="207"/>
      <c r="H50" s="207"/>
      <c r="I50" s="207"/>
    </row>
    <row r="51" spans="1:9" ht="10.5" customHeight="1">
      <c r="A51" s="204" t="s">
        <v>467</v>
      </c>
      <c r="B51" s="208" t="s">
        <v>239</v>
      </c>
      <c r="C51" s="206" t="s">
        <v>239</v>
      </c>
      <c r="D51" s="206" t="s">
        <v>239</v>
      </c>
      <c r="E51" s="206" t="s">
        <v>346</v>
      </c>
      <c r="F51" s="206" t="s">
        <v>346</v>
      </c>
      <c r="G51" s="206" t="s">
        <v>346</v>
      </c>
      <c r="H51" s="206" t="s">
        <v>346</v>
      </c>
      <c r="I51" s="206" t="s">
        <v>346</v>
      </c>
    </row>
    <row r="52" spans="1:9" ht="10.5" customHeight="1">
      <c r="A52" s="205"/>
      <c r="B52" s="209"/>
      <c r="C52" s="207"/>
      <c r="D52" s="207"/>
      <c r="E52" s="207"/>
      <c r="F52" s="207"/>
      <c r="G52" s="207"/>
      <c r="H52" s="207"/>
      <c r="I52" s="207"/>
    </row>
    <row r="53" spans="1:9" ht="10.5" customHeight="1">
      <c r="A53" s="196" t="s">
        <v>54</v>
      </c>
      <c r="B53" s="208" t="s">
        <v>346</v>
      </c>
      <c r="C53" s="206" t="s">
        <v>346</v>
      </c>
      <c r="D53" s="206">
        <v>45173</v>
      </c>
      <c r="E53" s="206">
        <v>39622</v>
      </c>
      <c r="F53" s="206" t="s">
        <v>346</v>
      </c>
      <c r="G53" s="206" t="s">
        <v>346</v>
      </c>
      <c r="H53" s="206">
        <v>24111</v>
      </c>
      <c r="I53" s="206" t="s">
        <v>346</v>
      </c>
    </row>
    <row r="54" spans="1:9" ht="10.5" customHeight="1">
      <c r="A54" s="198"/>
      <c r="B54" s="209"/>
      <c r="C54" s="207"/>
      <c r="D54" s="207"/>
      <c r="E54" s="207"/>
      <c r="F54" s="207"/>
      <c r="G54" s="207"/>
      <c r="H54" s="207"/>
      <c r="I54" s="207"/>
    </row>
    <row r="55" spans="1:9" ht="10.5" customHeight="1">
      <c r="A55" s="196" t="s">
        <v>230</v>
      </c>
      <c r="B55" s="208" t="s">
        <v>239</v>
      </c>
      <c r="C55" s="206" t="s">
        <v>239</v>
      </c>
      <c r="D55" s="206" t="s">
        <v>239</v>
      </c>
      <c r="E55" s="206" t="s">
        <v>41</v>
      </c>
      <c r="F55" s="206" t="s">
        <v>41</v>
      </c>
      <c r="G55" s="206" t="s">
        <v>41</v>
      </c>
      <c r="H55" s="206" t="s">
        <v>41</v>
      </c>
      <c r="I55" s="206" t="s">
        <v>41</v>
      </c>
    </row>
    <row r="56" spans="1:9" ht="10.5" customHeight="1">
      <c r="A56" s="198"/>
      <c r="B56" s="209"/>
      <c r="C56" s="207"/>
      <c r="D56" s="207"/>
      <c r="E56" s="207"/>
      <c r="F56" s="207"/>
      <c r="G56" s="207"/>
      <c r="H56" s="207"/>
      <c r="I56" s="207"/>
    </row>
    <row r="57" spans="1:9" ht="10.5" customHeight="1">
      <c r="A57" s="196" t="s">
        <v>55</v>
      </c>
      <c r="B57" s="208" t="s">
        <v>346</v>
      </c>
      <c r="C57" s="206" t="s">
        <v>1</v>
      </c>
      <c r="D57" s="206" t="s">
        <v>346</v>
      </c>
      <c r="E57" s="206" t="s">
        <v>41</v>
      </c>
      <c r="F57" s="206" t="s">
        <v>346</v>
      </c>
      <c r="G57" s="206" t="s">
        <v>346</v>
      </c>
      <c r="H57" s="206">
        <v>2244</v>
      </c>
      <c r="I57" s="206">
        <v>4219</v>
      </c>
    </row>
    <row r="58" spans="1:9" ht="10.5" customHeight="1">
      <c r="A58" s="198"/>
      <c r="B58" s="209"/>
      <c r="C58" s="207"/>
      <c r="D58" s="207"/>
      <c r="E58" s="207"/>
      <c r="F58" s="207"/>
      <c r="G58" s="207"/>
      <c r="H58" s="207"/>
      <c r="I58" s="207"/>
    </row>
    <row r="59" spans="1:9" ht="10.5" customHeight="1">
      <c r="A59" s="194" t="s">
        <v>56</v>
      </c>
      <c r="B59" s="208" t="s">
        <v>346</v>
      </c>
      <c r="C59" s="206" t="s">
        <v>346</v>
      </c>
      <c r="D59" s="206" t="s">
        <v>1</v>
      </c>
      <c r="E59" s="206" t="s">
        <v>41</v>
      </c>
      <c r="F59" s="206" t="s">
        <v>41</v>
      </c>
      <c r="G59" s="206" t="s">
        <v>41</v>
      </c>
      <c r="H59" s="206" t="s">
        <v>41</v>
      </c>
      <c r="I59" s="206" t="s">
        <v>406</v>
      </c>
    </row>
    <row r="60" spans="1:9" ht="10.5" customHeight="1">
      <c r="A60" s="195"/>
      <c r="B60" s="209"/>
      <c r="C60" s="207"/>
      <c r="D60" s="207"/>
      <c r="E60" s="207"/>
      <c r="F60" s="207"/>
      <c r="G60" s="207"/>
      <c r="H60" s="207"/>
      <c r="I60" s="207"/>
    </row>
    <row r="61" spans="1:9" ht="10.5" customHeight="1">
      <c r="A61" s="196" t="s">
        <v>57</v>
      </c>
      <c r="B61" s="208">
        <v>3545</v>
      </c>
      <c r="C61" s="206">
        <v>657</v>
      </c>
      <c r="D61" s="206">
        <v>401</v>
      </c>
      <c r="E61" s="206">
        <v>37</v>
      </c>
      <c r="F61" s="206">
        <v>39</v>
      </c>
      <c r="G61" s="206">
        <v>79</v>
      </c>
      <c r="H61" s="206">
        <v>98</v>
      </c>
      <c r="I61" s="206">
        <v>98</v>
      </c>
    </row>
    <row r="62" spans="1:9" ht="10.5" customHeight="1">
      <c r="A62" s="198"/>
      <c r="B62" s="209"/>
      <c r="C62" s="207"/>
      <c r="D62" s="207"/>
      <c r="E62" s="207"/>
      <c r="F62" s="207"/>
      <c r="G62" s="207"/>
      <c r="H62" s="207"/>
      <c r="I62" s="207"/>
    </row>
    <row r="63" spans="1:9" ht="10.5" customHeight="1">
      <c r="A63" s="196" t="s">
        <v>58</v>
      </c>
      <c r="B63" s="208">
        <f>B5-SUM(B7:B62)</f>
        <v>17289</v>
      </c>
      <c r="C63" s="206">
        <f aca="true" t="shared" si="0" ref="C63:I63">C5-SUM(C7:C62)</f>
        <v>46978</v>
      </c>
      <c r="D63" s="206">
        <f t="shared" si="0"/>
        <v>64802</v>
      </c>
      <c r="E63" s="206">
        <f t="shared" si="0"/>
        <v>6348</v>
      </c>
      <c r="F63" s="206">
        <f t="shared" si="0"/>
        <v>56982</v>
      </c>
      <c r="G63" s="206">
        <f t="shared" si="0"/>
        <v>27748</v>
      </c>
      <c r="H63" s="206">
        <f t="shared" si="0"/>
        <v>2702</v>
      </c>
      <c r="I63" s="206">
        <f t="shared" si="0"/>
        <v>30321</v>
      </c>
    </row>
    <row r="64" spans="1:9" ht="10.5" customHeight="1">
      <c r="A64" s="198"/>
      <c r="B64" s="209"/>
      <c r="C64" s="207"/>
      <c r="D64" s="207"/>
      <c r="E64" s="207"/>
      <c r="F64" s="207"/>
      <c r="G64" s="207"/>
      <c r="H64" s="207"/>
      <c r="I64" s="207"/>
    </row>
    <row r="65" spans="1:9" ht="15" customHeight="1">
      <c r="A65" s="3" t="s">
        <v>389</v>
      </c>
      <c r="B65" s="125"/>
      <c r="H65" s="103"/>
      <c r="I65" s="103" t="s">
        <v>0</v>
      </c>
    </row>
    <row r="66" ht="12.75" customHeight="1">
      <c r="A66" s="59" t="s">
        <v>407</v>
      </c>
    </row>
    <row r="67" ht="13.5">
      <c r="A67" s="59" t="s">
        <v>408</v>
      </c>
    </row>
    <row r="68" spans="1:7" ht="13.5">
      <c r="A68" s="59" t="s">
        <v>397</v>
      </c>
      <c r="D68" s="127"/>
      <c r="E68" s="127"/>
      <c r="F68" s="127"/>
      <c r="G68" s="128"/>
    </row>
    <row r="69" ht="13.5">
      <c r="A69" s="59" t="s">
        <v>393</v>
      </c>
    </row>
    <row r="70" ht="13.5">
      <c r="A70" s="59" t="s">
        <v>394</v>
      </c>
    </row>
    <row r="71" ht="13.5">
      <c r="A71" s="59" t="s">
        <v>395</v>
      </c>
    </row>
    <row r="72" ht="13.5">
      <c r="A72" s="59" t="s">
        <v>396</v>
      </c>
    </row>
    <row r="73" ht="13.5">
      <c r="A73" s="59" t="s">
        <v>405</v>
      </c>
    </row>
  </sheetData>
  <sheetProtection/>
  <mergeCells count="279">
    <mergeCell ref="E47:E48"/>
    <mergeCell ref="F47:F48"/>
    <mergeCell ref="G47:G48"/>
    <mergeCell ref="H47:H48"/>
    <mergeCell ref="I47:I48"/>
    <mergeCell ref="I43:I44"/>
    <mergeCell ref="H45:H46"/>
    <mergeCell ref="I45:I46"/>
    <mergeCell ref="B45:B46"/>
    <mergeCell ref="C45:C46"/>
    <mergeCell ref="D45:D46"/>
    <mergeCell ref="E45:E46"/>
    <mergeCell ref="F45:F46"/>
    <mergeCell ref="G45:G46"/>
    <mergeCell ref="F63:F64"/>
    <mergeCell ref="G63:G64"/>
    <mergeCell ref="H63:H64"/>
    <mergeCell ref="I63:I64"/>
    <mergeCell ref="A11:A12"/>
    <mergeCell ref="A43:A44"/>
    <mergeCell ref="A45:A46"/>
    <mergeCell ref="A47:A48"/>
    <mergeCell ref="B43:B44"/>
    <mergeCell ref="C43:C44"/>
    <mergeCell ref="E3:E4"/>
    <mergeCell ref="F3:F4"/>
    <mergeCell ref="G3:G4"/>
    <mergeCell ref="H3:H4"/>
    <mergeCell ref="I3:I4"/>
    <mergeCell ref="A63:A64"/>
    <mergeCell ref="B63:B64"/>
    <mergeCell ref="C63:C64"/>
    <mergeCell ref="D63:D64"/>
    <mergeCell ref="E63:E64"/>
    <mergeCell ref="H49:H50"/>
    <mergeCell ref="H59:H60"/>
    <mergeCell ref="H53:H54"/>
    <mergeCell ref="H55:H56"/>
    <mergeCell ref="H51:H52"/>
    <mergeCell ref="H57:H58"/>
    <mergeCell ref="H39:H40"/>
    <mergeCell ref="H25:H26"/>
    <mergeCell ref="H41:H42"/>
    <mergeCell ref="H27:H28"/>
    <mergeCell ref="H31:H32"/>
    <mergeCell ref="H33:H34"/>
    <mergeCell ref="D17:D18"/>
    <mergeCell ref="F15:F16"/>
    <mergeCell ref="I15:I16"/>
    <mergeCell ref="F17:F18"/>
    <mergeCell ref="H5:H6"/>
    <mergeCell ref="H7:H8"/>
    <mergeCell ref="H9:H10"/>
    <mergeCell ref="H13:H14"/>
    <mergeCell ref="H15:H16"/>
    <mergeCell ref="I17:I18"/>
    <mergeCell ref="F5:F6"/>
    <mergeCell ref="F9:F10"/>
    <mergeCell ref="F7:F8"/>
    <mergeCell ref="F13:F14"/>
    <mergeCell ref="F49:F50"/>
    <mergeCell ref="F43:F44"/>
    <mergeCell ref="F21:F22"/>
    <mergeCell ref="F25:F26"/>
    <mergeCell ref="F23:F24"/>
    <mergeCell ref="D19:D20"/>
    <mergeCell ref="B23:B24"/>
    <mergeCell ref="C23:C24"/>
    <mergeCell ref="D23:D24"/>
    <mergeCell ref="D55:D56"/>
    <mergeCell ref="B29:B30"/>
    <mergeCell ref="C29:C30"/>
    <mergeCell ref="D43:D44"/>
    <mergeCell ref="B47:B48"/>
    <mergeCell ref="C47:C48"/>
    <mergeCell ref="B3:B4"/>
    <mergeCell ref="C3:C4"/>
    <mergeCell ref="D3:D4"/>
    <mergeCell ref="A5:A6"/>
    <mergeCell ref="B5:B6"/>
    <mergeCell ref="C5:C6"/>
    <mergeCell ref="D5:D6"/>
    <mergeCell ref="B7:B8"/>
    <mergeCell ref="C7:C8"/>
    <mergeCell ref="D7:D8"/>
    <mergeCell ref="A9:A10"/>
    <mergeCell ref="B9:B10"/>
    <mergeCell ref="C9:C10"/>
    <mergeCell ref="D9:D10"/>
    <mergeCell ref="A7:A8"/>
    <mergeCell ref="A13:A14"/>
    <mergeCell ref="B13:B14"/>
    <mergeCell ref="C13:C14"/>
    <mergeCell ref="D13:D14"/>
    <mergeCell ref="A15:A16"/>
    <mergeCell ref="B15:B16"/>
    <mergeCell ref="C15:C16"/>
    <mergeCell ref="D15:D16"/>
    <mergeCell ref="E17:E18"/>
    <mergeCell ref="I19:I20"/>
    <mergeCell ref="E19:E20"/>
    <mergeCell ref="F19:F20"/>
    <mergeCell ref="E13:E14"/>
    <mergeCell ref="E15:E16"/>
    <mergeCell ref="H19:H20"/>
    <mergeCell ref="H17:H18"/>
    <mergeCell ref="I13:I14"/>
    <mergeCell ref="G19:G20"/>
    <mergeCell ref="A19:A20"/>
    <mergeCell ref="B19:B20"/>
    <mergeCell ref="C19:C20"/>
    <mergeCell ref="A17:A18"/>
    <mergeCell ref="B17:B18"/>
    <mergeCell ref="C17:C18"/>
    <mergeCell ref="A21:A22"/>
    <mergeCell ref="B21:B22"/>
    <mergeCell ref="C21:C22"/>
    <mergeCell ref="D21:D22"/>
    <mergeCell ref="A23:A24"/>
    <mergeCell ref="A25:A26"/>
    <mergeCell ref="B25:B26"/>
    <mergeCell ref="C25:C26"/>
    <mergeCell ref="D25:D26"/>
    <mergeCell ref="I21:I22"/>
    <mergeCell ref="H21:H22"/>
    <mergeCell ref="I23:I24"/>
    <mergeCell ref="H23:H24"/>
    <mergeCell ref="E31:E32"/>
    <mergeCell ref="F29:F30"/>
    <mergeCell ref="F27:F28"/>
    <mergeCell ref="I25:I26"/>
    <mergeCell ref="E25:E26"/>
    <mergeCell ref="G31:G32"/>
    <mergeCell ref="A27:A28"/>
    <mergeCell ref="B27:B28"/>
    <mergeCell ref="C27:C28"/>
    <mergeCell ref="D27:D28"/>
    <mergeCell ref="A29:A30"/>
    <mergeCell ref="E23:E24"/>
    <mergeCell ref="B31:B32"/>
    <mergeCell ref="C31:C32"/>
    <mergeCell ref="D31:D32"/>
    <mergeCell ref="I31:I32"/>
    <mergeCell ref="I27:I28"/>
    <mergeCell ref="E27:E28"/>
    <mergeCell ref="I29:I30"/>
    <mergeCell ref="E29:E30"/>
    <mergeCell ref="H29:H30"/>
    <mergeCell ref="A33:A34"/>
    <mergeCell ref="B33:B34"/>
    <mergeCell ref="C33:C34"/>
    <mergeCell ref="D33:D34"/>
    <mergeCell ref="D29:D30"/>
    <mergeCell ref="I33:I34"/>
    <mergeCell ref="E33:E34"/>
    <mergeCell ref="F33:F34"/>
    <mergeCell ref="F31:F32"/>
    <mergeCell ref="A31:A32"/>
    <mergeCell ref="B35:B36"/>
    <mergeCell ref="C35:C36"/>
    <mergeCell ref="D35:D36"/>
    <mergeCell ref="I35:I36"/>
    <mergeCell ref="E35:E36"/>
    <mergeCell ref="F35:F36"/>
    <mergeCell ref="H35:H36"/>
    <mergeCell ref="I39:I40"/>
    <mergeCell ref="E39:E40"/>
    <mergeCell ref="G39:G40"/>
    <mergeCell ref="F39:F40"/>
    <mergeCell ref="A37:A38"/>
    <mergeCell ref="B37:B38"/>
    <mergeCell ref="C37:C38"/>
    <mergeCell ref="D37:D38"/>
    <mergeCell ref="I37:I38"/>
    <mergeCell ref="H37:H38"/>
    <mergeCell ref="A55:A56"/>
    <mergeCell ref="A51:A52"/>
    <mergeCell ref="I55:I56"/>
    <mergeCell ref="I51:I52"/>
    <mergeCell ref="D51:D52"/>
    <mergeCell ref="B55:B56"/>
    <mergeCell ref="C55:C56"/>
    <mergeCell ref="B51:B52"/>
    <mergeCell ref="C51:C52"/>
    <mergeCell ref="F55:F56"/>
    <mergeCell ref="D57:D58"/>
    <mergeCell ref="B59:B60"/>
    <mergeCell ref="C59:C60"/>
    <mergeCell ref="D59:D60"/>
    <mergeCell ref="F57:F58"/>
    <mergeCell ref="I57:I58"/>
    <mergeCell ref="I59:I60"/>
    <mergeCell ref="A61:A62"/>
    <mergeCell ref="B61:B62"/>
    <mergeCell ref="C61:C62"/>
    <mergeCell ref="D61:D62"/>
    <mergeCell ref="I61:I62"/>
    <mergeCell ref="E61:E62"/>
    <mergeCell ref="F61:F62"/>
    <mergeCell ref="H61:H62"/>
    <mergeCell ref="G61:G62"/>
    <mergeCell ref="A59:A60"/>
    <mergeCell ref="E53:E54"/>
    <mergeCell ref="C49:C50"/>
    <mergeCell ref="D49:D50"/>
    <mergeCell ref="I49:I50"/>
    <mergeCell ref="F59:F60"/>
    <mergeCell ref="E59:E60"/>
    <mergeCell ref="A57:A58"/>
    <mergeCell ref="B57:B58"/>
    <mergeCell ref="C57:C58"/>
    <mergeCell ref="E5:E6"/>
    <mergeCell ref="I7:I8"/>
    <mergeCell ref="F53:F54"/>
    <mergeCell ref="E41:E42"/>
    <mergeCell ref="I53:I54"/>
    <mergeCell ref="I41:I42"/>
    <mergeCell ref="E37:E38"/>
    <mergeCell ref="E43:E44"/>
    <mergeCell ref="G43:G44"/>
    <mergeCell ref="F51:F52"/>
    <mergeCell ref="A53:A54"/>
    <mergeCell ref="B53:B54"/>
    <mergeCell ref="C41:C42"/>
    <mergeCell ref="G23:G24"/>
    <mergeCell ref="A49:A50"/>
    <mergeCell ref="B49:B50"/>
    <mergeCell ref="C53:C54"/>
    <mergeCell ref="D53:D54"/>
    <mergeCell ref="D41:D42"/>
    <mergeCell ref="D47:D48"/>
    <mergeCell ref="E21:E22"/>
    <mergeCell ref="G15:G16"/>
    <mergeCell ref="F41:F42"/>
    <mergeCell ref="A41:A42"/>
    <mergeCell ref="B41:B42"/>
    <mergeCell ref="A39:A40"/>
    <mergeCell ref="B39:B40"/>
    <mergeCell ref="C39:C40"/>
    <mergeCell ref="D39:D40"/>
    <mergeCell ref="A35:A36"/>
    <mergeCell ref="E51:E52"/>
    <mergeCell ref="G57:G58"/>
    <mergeCell ref="E57:E58"/>
    <mergeCell ref="I9:I10"/>
    <mergeCell ref="G37:G38"/>
    <mergeCell ref="G35:G36"/>
    <mergeCell ref="G41:G42"/>
    <mergeCell ref="G21:G22"/>
    <mergeCell ref="E49:E50"/>
    <mergeCell ref="F37:F38"/>
    <mergeCell ref="G51:G52"/>
    <mergeCell ref="G25:G26"/>
    <mergeCell ref="G27:G28"/>
    <mergeCell ref="G29:G30"/>
    <mergeCell ref="G59:G60"/>
    <mergeCell ref="G53:G54"/>
    <mergeCell ref="G49:G50"/>
    <mergeCell ref="G33:G34"/>
    <mergeCell ref="A1:I1"/>
    <mergeCell ref="G5:G6"/>
    <mergeCell ref="G7:G8"/>
    <mergeCell ref="G9:G10"/>
    <mergeCell ref="G13:G14"/>
    <mergeCell ref="G17:G18"/>
    <mergeCell ref="E7:E8"/>
    <mergeCell ref="E9:E10"/>
    <mergeCell ref="I11:I12"/>
    <mergeCell ref="I5:I6"/>
    <mergeCell ref="E55:E56"/>
    <mergeCell ref="H43:H44"/>
    <mergeCell ref="B11:B12"/>
    <mergeCell ref="C11:C12"/>
    <mergeCell ref="D11:D12"/>
    <mergeCell ref="E11:E12"/>
    <mergeCell ref="F11:F12"/>
    <mergeCell ref="G11:G12"/>
    <mergeCell ref="H11:H12"/>
    <mergeCell ref="G55:G5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headerFooter alignWithMargins="0">
    <oddFooter>&amp;C&amp;12-59-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A1" sqref="A1:K1"/>
    </sheetView>
  </sheetViews>
  <sheetFormatPr defaultColWidth="9.00390625" defaultRowHeight="13.5"/>
  <cols>
    <col min="1" max="1" width="4.75390625" style="60" customWidth="1"/>
    <col min="2" max="2" width="9.125" style="60" customWidth="1"/>
    <col min="3" max="11" width="8.75390625" style="60" customWidth="1"/>
    <col min="12" max="16384" width="9.00390625" style="60" customWidth="1"/>
  </cols>
  <sheetData>
    <row r="1" spans="1:11" ht="24">
      <c r="A1" s="229" t="s">
        <v>383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ht="9.75" customHeight="1"/>
    <row r="3" ht="15" customHeight="1"/>
    <row r="4" spans="1:11" ht="18" customHeight="1">
      <c r="A4" s="237" t="s">
        <v>62</v>
      </c>
      <c r="B4" s="220" t="s">
        <v>63</v>
      </c>
      <c r="C4" s="221" t="s">
        <v>64</v>
      </c>
      <c r="D4" s="217" t="s">
        <v>234</v>
      </c>
      <c r="E4" s="231" t="s">
        <v>65</v>
      </c>
      <c r="F4" s="232"/>
      <c r="G4" s="232"/>
      <c r="H4" s="232"/>
      <c r="I4" s="232"/>
      <c r="J4" s="233"/>
      <c r="K4" s="234" t="s">
        <v>66</v>
      </c>
    </row>
    <row r="5" spans="1:11" ht="16.5" customHeight="1">
      <c r="A5" s="238"/>
      <c r="B5" s="215"/>
      <c r="C5" s="222"/>
      <c r="D5" s="218"/>
      <c r="E5" s="214" t="s">
        <v>67</v>
      </c>
      <c r="F5" s="214" t="s">
        <v>68</v>
      </c>
      <c r="G5" s="214" t="s">
        <v>69</v>
      </c>
      <c r="H5" s="214" t="s">
        <v>70</v>
      </c>
      <c r="I5" s="214" t="s">
        <v>71</v>
      </c>
      <c r="J5" s="230" t="s">
        <v>72</v>
      </c>
      <c r="K5" s="235"/>
    </row>
    <row r="6" spans="1:11" ht="16.5" customHeight="1">
      <c r="A6" s="238"/>
      <c r="B6" s="215"/>
      <c r="C6" s="222"/>
      <c r="D6" s="218"/>
      <c r="E6" s="215"/>
      <c r="F6" s="215"/>
      <c r="G6" s="215"/>
      <c r="H6" s="215"/>
      <c r="I6" s="215"/>
      <c r="J6" s="218"/>
      <c r="K6" s="235"/>
    </row>
    <row r="7" spans="1:11" ht="16.5" customHeight="1">
      <c r="A7" s="239"/>
      <c r="B7" s="216"/>
      <c r="C7" s="223"/>
      <c r="D7" s="219"/>
      <c r="E7" s="216"/>
      <c r="F7" s="216"/>
      <c r="G7" s="216"/>
      <c r="H7" s="216"/>
      <c r="I7" s="216"/>
      <c r="J7" s="219"/>
      <c r="K7" s="236"/>
    </row>
    <row r="8" spans="1:11" ht="15.75" customHeight="1">
      <c r="A8" s="224" t="s">
        <v>73</v>
      </c>
      <c r="B8" s="24" t="s">
        <v>240</v>
      </c>
      <c r="C8" s="4">
        <f aca="true" t="shared" si="0" ref="C8:C23">SUM(D8:K8)</f>
        <v>814</v>
      </c>
      <c r="D8" s="61">
        <v>39</v>
      </c>
      <c r="E8" s="61" t="s">
        <v>41</v>
      </c>
      <c r="F8" s="61">
        <v>65</v>
      </c>
      <c r="G8" s="61">
        <v>380</v>
      </c>
      <c r="H8" s="61">
        <v>26</v>
      </c>
      <c r="I8" s="61">
        <v>53</v>
      </c>
      <c r="J8" s="61">
        <v>109</v>
      </c>
      <c r="K8" s="61">
        <v>142</v>
      </c>
    </row>
    <row r="9" spans="1:11" ht="15.75" customHeight="1">
      <c r="A9" s="225"/>
      <c r="B9" s="25" t="s">
        <v>78</v>
      </c>
      <c r="C9" s="4">
        <f t="shared" si="0"/>
        <v>809</v>
      </c>
      <c r="D9" s="61">
        <v>43</v>
      </c>
      <c r="E9" s="61" t="s">
        <v>41</v>
      </c>
      <c r="F9" s="61">
        <v>66</v>
      </c>
      <c r="G9" s="61">
        <v>308</v>
      </c>
      <c r="H9" s="61">
        <v>24</v>
      </c>
      <c r="I9" s="61">
        <v>46</v>
      </c>
      <c r="J9" s="61">
        <v>157</v>
      </c>
      <c r="K9" s="61">
        <v>165</v>
      </c>
    </row>
    <row r="10" spans="1:11" ht="15.75" customHeight="1">
      <c r="A10" s="225"/>
      <c r="B10" s="25" t="s">
        <v>79</v>
      </c>
      <c r="C10" s="4">
        <f t="shared" si="0"/>
        <v>927</v>
      </c>
      <c r="D10" s="61">
        <v>39</v>
      </c>
      <c r="E10" s="61">
        <v>3</v>
      </c>
      <c r="F10" s="61">
        <v>66</v>
      </c>
      <c r="G10" s="61">
        <v>314</v>
      </c>
      <c r="H10" s="61">
        <v>24</v>
      </c>
      <c r="I10" s="61">
        <v>59</v>
      </c>
      <c r="J10" s="61">
        <v>192</v>
      </c>
      <c r="K10" s="61">
        <v>230</v>
      </c>
    </row>
    <row r="11" spans="1:11" ht="15.75" customHeight="1">
      <c r="A11" s="225"/>
      <c r="B11" s="25" t="s">
        <v>80</v>
      </c>
      <c r="C11" s="4">
        <f t="shared" si="0"/>
        <v>1069</v>
      </c>
      <c r="D11" s="61">
        <v>75</v>
      </c>
      <c r="E11" s="61" t="s">
        <v>41</v>
      </c>
      <c r="F11" s="61">
        <v>67</v>
      </c>
      <c r="G11" s="62">
        <v>333</v>
      </c>
      <c r="H11" s="61">
        <v>30</v>
      </c>
      <c r="I11" s="61">
        <v>72</v>
      </c>
      <c r="J11" s="61">
        <v>218</v>
      </c>
      <c r="K11" s="61">
        <v>274</v>
      </c>
    </row>
    <row r="12" spans="1:11" ht="15.75" customHeight="1">
      <c r="A12" s="225"/>
      <c r="B12" s="25" t="s">
        <v>81</v>
      </c>
      <c r="C12" s="4">
        <f t="shared" si="0"/>
        <v>1341</v>
      </c>
      <c r="D12" s="61">
        <v>197</v>
      </c>
      <c r="E12" s="61" t="s">
        <v>41</v>
      </c>
      <c r="F12" s="61">
        <v>76</v>
      </c>
      <c r="G12" s="61">
        <v>349</v>
      </c>
      <c r="H12" s="61">
        <v>32</v>
      </c>
      <c r="I12" s="61">
        <v>83</v>
      </c>
      <c r="J12" s="61">
        <v>254</v>
      </c>
      <c r="K12" s="61">
        <v>350</v>
      </c>
    </row>
    <row r="13" spans="1:11" ht="15.75" customHeight="1">
      <c r="A13" s="225"/>
      <c r="B13" s="25" t="s">
        <v>82</v>
      </c>
      <c r="C13" s="4">
        <f t="shared" si="0"/>
        <v>1611</v>
      </c>
      <c r="D13" s="61">
        <v>237</v>
      </c>
      <c r="E13" s="61" t="s">
        <v>41</v>
      </c>
      <c r="F13" s="61">
        <v>89</v>
      </c>
      <c r="G13" s="61">
        <v>385</v>
      </c>
      <c r="H13" s="61">
        <v>47</v>
      </c>
      <c r="I13" s="61">
        <v>93</v>
      </c>
      <c r="J13" s="61">
        <v>301</v>
      </c>
      <c r="K13" s="61">
        <v>459</v>
      </c>
    </row>
    <row r="14" spans="1:11" ht="15.75" customHeight="1">
      <c r="A14" s="225"/>
      <c r="B14" s="25" t="s">
        <v>83</v>
      </c>
      <c r="C14" s="4">
        <f t="shared" si="0"/>
        <v>1847</v>
      </c>
      <c r="D14" s="61">
        <v>259</v>
      </c>
      <c r="E14" s="61">
        <v>1</v>
      </c>
      <c r="F14" s="61">
        <v>107</v>
      </c>
      <c r="G14" s="61">
        <v>397</v>
      </c>
      <c r="H14" s="61">
        <v>66</v>
      </c>
      <c r="I14" s="61">
        <v>109</v>
      </c>
      <c r="J14" s="61">
        <v>340</v>
      </c>
      <c r="K14" s="61">
        <v>568</v>
      </c>
    </row>
    <row r="15" spans="1:11" ht="15.75" customHeight="1">
      <c r="A15" s="225"/>
      <c r="B15" s="25" t="s">
        <v>84</v>
      </c>
      <c r="C15" s="4">
        <f t="shared" si="0"/>
        <v>1214</v>
      </c>
      <c r="D15" s="61">
        <v>248</v>
      </c>
      <c r="E15" s="61">
        <v>3</v>
      </c>
      <c r="F15" s="61">
        <v>105</v>
      </c>
      <c r="G15" s="61">
        <v>375</v>
      </c>
      <c r="H15" s="61">
        <v>60</v>
      </c>
      <c r="I15" s="61">
        <v>90</v>
      </c>
      <c r="J15" s="61">
        <v>333</v>
      </c>
      <c r="K15" s="61" t="s">
        <v>39</v>
      </c>
    </row>
    <row r="16" spans="1:11" ht="15.75" customHeight="1">
      <c r="A16" s="225"/>
      <c r="B16" s="26">
        <v>61.1</v>
      </c>
      <c r="C16" s="4">
        <f t="shared" si="0"/>
        <v>407</v>
      </c>
      <c r="D16" s="61" t="s">
        <v>39</v>
      </c>
      <c r="E16" s="61" t="s">
        <v>39</v>
      </c>
      <c r="F16" s="61" t="s">
        <v>39</v>
      </c>
      <c r="G16" s="61" t="s">
        <v>39</v>
      </c>
      <c r="H16" s="61" t="s">
        <v>39</v>
      </c>
      <c r="I16" s="61" t="s">
        <v>39</v>
      </c>
      <c r="J16" s="61" t="s">
        <v>39</v>
      </c>
      <c r="K16" s="61">
        <v>407</v>
      </c>
    </row>
    <row r="17" spans="1:11" ht="15.75" customHeight="1">
      <c r="A17" s="225"/>
      <c r="B17" s="25" t="s">
        <v>85</v>
      </c>
      <c r="C17" s="4">
        <f t="shared" si="0"/>
        <v>1221</v>
      </c>
      <c r="D17" s="61">
        <v>257</v>
      </c>
      <c r="E17" s="61">
        <v>5</v>
      </c>
      <c r="F17" s="61">
        <v>114</v>
      </c>
      <c r="G17" s="61">
        <v>365</v>
      </c>
      <c r="H17" s="61">
        <v>56</v>
      </c>
      <c r="I17" s="61">
        <v>93</v>
      </c>
      <c r="J17" s="61">
        <v>331</v>
      </c>
      <c r="K17" s="61" t="s">
        <v>39</v>
      </c>
    </row>
    <row r="18" spans="1:11" ht="15.75" customHeight="1">
      <c r="A18" s="225"/>
      <c r="B18" s="25" t="s">
        <v>74</v>
      </c>
      <c r="C18" s="4">
        <f t="shared" si="0"/>
        <v>425</v>
      </c>
      <c r="D18" s="61" t="s">
        <v>39</v>
      </c>
      <c r="E18" s="61" t="s">
        <v>39</v>
      </c>
      <c r="F18" s="61" t="s">
        <v>39</v>
      </c>
      <c r="G18" s="61" t="s">
        <v>39</v>
      </c>
      <c r="H18" s="61" t="s">
        <v>39</v>
      </c>
      <c r="I18" s="61" t="s">
        <v>39</v>
      </c>
      <c r="J18" s="61" t="s">
        <v>39</v>
      </c>
      <c r="K18" s="61">
        <v>425</v>
      </c>
    </row>
    <row r="19" spans="1:11" ht="15.75" customHeight="1">
      <c r="A19" s="225"/>
      <c r="B19" s="25" t="s">
        <v>242</v>
      </c>
      <c r="C19" s="4">
        <f t="shared" si="0"/>
        <v>1270</v>
      </c>
      <c r="D19" s="61">
        <v>266</v>
      </c>
      <c r="E19" s="61">
        <v>6</v>
      </c>
      <c r="F19" s="61">
        <v>115</v>
      </c>
      <c r="G19" s="61">
        <v>378</v>
      </c>
      <c r="H19" s="61">
        <v>66</v>
      </c>
      <c r="I19" s="61">
        <v>84</v>
      </c>
      <c r="J19" s="61">
        <v>355</v>
      </c>
      <c r="K19" s="61" t="s">
        <v>39</v>
      </c>
    </row>
    <row r="20" spans="1:11" ht="15.75" customHeight="1">
      <c r="A20" s="225"/>
      <c r="B20" s="26">
        <v>4.1</v>
      </c>
      <c r="C20" s="4">
        <f t="shared" si="0"/>
        <v>433</v>
      </c>
      <c r="D20" s="61" t="s">
        <v>39</v>
      </c>
      <c r="E20" s="61" t="s">
        <v>39</v>
      </c>
      <c r="F20" s="61" t="s">
        <v>39</v>
      </c>
      <c r="G20" s="61" t="s">
        <v>39</v>
      </c>
      <c r="H20" s="61" t="s">
        <v>39</v>
      </c>
      <c r="I20" s="61" t="s">
        <v>39</v>
      </c>
      <c r="J20" s="61" t="s">
        <v>39</v>
      </c>
      <c r="K20" s="61">
        <v>433</v>
      </c>
    </row>
    <row r="21" spans="1:11" ht="15.75" customHeight="1">
      <c r="A21" s="225"/>
      <c r="B21" s="25" t="s">
        <v>243</v>
      </c>
      <c r="C21" s="4">
        <f t="shared" si="0"/>
        <v>1326</v>
      </c>
      <c r="D21" s="61">
        <v>264</v>
      </c>
      <c r="E21" s="61">
        <v>5</v>
      </c>
      <c r="F21" s="61">
        <v>140</v>
      </c>
      <c r="G21" s="61">
        <v>367</v>
      </c>
      <c r="H21" s="61">
        <v>60</v>
      </c>
      <c r="I21" s="61">
        <v>92</v>
      </c>
      <c r="J21" s="61">
        <v>398</v>
      </c>
      <c r="K21" s="61" t="s">
        <v>39</v>
      </c>
    </row>
    <row r="22" spans="1:11" ht="15.75" customHeight="1">
      <c r="A22" s="225"/>
      <c r="B22" s="25" t="s">
        <v>244</v>
      </c>
      <c r="C22" s="4">
        <f t="shared" si="0"/>
        <v>1340</v>
      </c>
      <c r="D22" s="61">
        <v>250</v>
      </c>
      <c r="E22" s="61">
        <v>11</v>
      </c>
      <c r="F22" s="61">
        <v>132</v>
      </c>
      <c r="G22" s="61">
        <v>364</v>
      </c>
      <c r="H22" s="61">
        <v>58</v>
      </c>
      <c r="I22" s="61">
        <v>89</v>
      </c>
      <c r="J22" s="61">
        <v>436</v>
      </c>
      <c r="K22" s="61" t="s">
        <v>39</v>
      </c>
    </row>
    <row r="23" spans="1:11" ht="15.75" customHeight="1">
      <c r="A23" s="225"/>
      <c r="B23" s="25" t="s">
        <v>245</v>
      </c>
      <c r="C23" s="4">
        <f t="shared" si="0"/>
        <v>1240</v>
      </c>
      <c r="D23" s="61">
        <v>245</v>
      </c>
      <c r="E23" s="61">
        <v>21</v>
      </c>
      <c r="F23" s="61">
        <v>130</v>
      </c>
      <c r="G23" s="61">
        <v>315</v>
      </c>
      <c r="H23" s="61">
        <v>66</v>
      </c>
      <c r="I23" s="61">
        <v>77</v>
      </c>
      <c r="J23" s="61">
        <v>386</v>
      </c>
      <c r="K23" s="61" t="s">
        <v>39</v>
      </c>
    </row>
    <row r="24" spans="1:11" ht="15.75" customHeight="1">
      <c r="A24" s="225"/>
      <c r="B24" s="25" t="s">
        <v>246</v>
      </c>
      <c r="C24" s="4">
        <v>1304</v>
      </c>
      <c r="D24" s="61">
        <v>254</v>
      </c>
      <c r="E24" s="61">
        <v>8</v>
      </c>
      <c r="F24" s="61">
        <v>178</v>
      </c>
      <c r="G24" s="61">
        <v>320</v>
      </c>
      <c r="H24" s="61">
        <v>49</v>
      </c>
      <c r="I24" s="61">
        <v>73</v>
      </c>
      <c r="J24" s="61">
        <v>422</v>
      </c>
      <c r="K24" s="61" t="s">
        <v>39</v>
      </c>
    </row>
    <row r="25" spans="1:11" ht="15.75" customHeight="1">
      <c r="A25" s="225"/>
      <c r="B25" s="25" t="s">
        <v>247</v>
      </c>
      <c r="C25" s="4">
        <v>1283</v>
      </c>
      <c r="D25" s="61">
        <v>232</v>
      </c>
      <c r="E25" s="61">
        <v>9</v>
      </c>
      <c r="F25" s="61">
        <v>167</v>
      </c>
      <c r="G25" s="61">
        <v>333</v>
      </c>
      <c r="H25" s="61">
        <v>55</v>
      </c>
      <c r="I25" s="61">
        <v>66</v>
      </c>
      <c r="J25" s="61">
        <v>421</v>
      </c>
      <c r="K25" s="61" t="s">
        <v>39</v>
      </c>
    </row>
    <row r="26" spans="1:11" ht="15.75" customHeight="1">
      <c r="A26" s="226"/>
      <c r="B26" s="25" t="s">
        <v>359</v>
      </c>
      <c r="C26" s="74">
        <v>1432</v>
      </c>
      <c r="D26" s="75">
        <v>260</v>
      </c>
      <c r="E26" s="75">
        <v>7</v>
      </c>
      <c r="F26" s="75">
        <v>199</v>
      </c>
      <c r="G26" s="75">
        <v>356</v>
      </c>
      <c r="H26" s="75">
        <v>69</v>
      </c>
      <c r="I26" s="75">
        <v>79</v>
      </c>
      <c r="J26" s="75">
        <v>462</v>
      </c>
      <c r="K26" s="61" t="s">
        <v>360</v>
      </c>
    </row>
    <row r="27" spans="1:11" ht="15.75" customHeight="1">
      <c r="A27" s="227" t="s">
        <v>231</v>
      </c>
      <c r="B27" s="24" t="s">
        <v>240</v>
      </c>
      <c r="C27" s="63">
        <f>SUM(D27:K27)</f>
        <v>2475</v>
      </c>
      <c r="D27" s="64">
        <v>186</v>
      </c>
      <c r="E27" s="65" t="s">
        <v>41</v>
      </c>
      <c r="F27" s="64">
        <v>228</v>
      </c>
      <c r="G27" s="64">
        <v>923</v>
      </c>
      <c r="H27" s="64">
        <v>47</v>
      </c>
      <c r="I27" s="64">
        <v>141</v>
      </c>
      <c r="J27" s="64">
        <v>349</v>
      </c>
      <c r="K27" s="64">
        <v>601</v>
      </c>
    </row>
    <row r="28" spans="1:11" ht="15.75" customHeight="1">
      <c r="A28" s="228"/>
      <c r="B28" s="25" t="s">
        <v>78</v>
      </c>
      <c r="C28" s="4">
        <f>SUM(D28:K28)</f>
        <v>2736</v>
      </c>
      <c r="D28" s="61">
        <v>284</v>
      </c>
      <c r="E28" s="61" t="s">
        <v>41</v>
      </c>
      <c r="F28" s="61">
        <v>243</v>
      </c>
      <c r="G28" s="61">
        <v>845</v>
      </c>
      <c r="H28" s="61">
        <v>52</v>
      </c>
      <c r="I28" s="61">
        <v>146</v>
      </c>
      <c r="J28" s="61">
        <v>506</v>
      </c>
      <c r="K28" s="61">
        <v>660</v>
      </c>
    </row>
    <row r="29" spans="1:11" ht="15.75" customHeight="1">
      <c r="A29" s="228"/>
      <c r="B29" s="25" t="s">
        <v>79</v>
      </c>
      <c r="C29" s="4">
        <f>SUM(D29:K29)</f>
        <v>3767</v>
      </c>
      <c r="D29" s="61">
        <v>310</v>
      </c>
      <c r="E29" s="61">
        <v>37</v>
      </c>
      <c r="F29" s="61">
        <v>300</v>
      </c>
      <c r="G29" s="61">
        <v>963</v>
      </c>
      <c r="H29" s="61">
        <v>118</v>
      </c>
      <c r="I29" s="61">
        <v>217</v>
      </c>
      <c r="J29" s="61">
        <v>731</v>
      </c>
      <c r="K29" s="61">
        <v>1091</v>
      </c>
    </row>
    <row r="30" spans="1:11" ht="15.75" customHeight="1">
      <c r="A30" s="228"/>
      <c r="B30" s="25" t="s">
        <v>80</v>
      </c>
      <c r="C30" s="4">
        <f>SUM(D30:K30)</f>
        <v>4218</v>
      </c>
      <c r="D30" s="61">
        <v>493</v>
      </c>
      <c r="E30" s="61" t="s">
        <v>41</v>
      </c>
      <c r="F30" s="61">
        <v>228</v>
      </c>
      <c r="G30" s="61">
        <v>1093</v>
      </c>
      <c r="H30" s="61">
        <v>235</v>
      </c>
      <c r="I30" s="61">
        <v>268</v>
      </c>
      <c r="J30" s="61">
        <v>781</v>
      </c>
      <c r="K30" s="61">
        <v>1120</v>
      </c>
    </row>
    <row r="31" spans="1:11" ht="15.75" customHeight="1">
      <c r="A31" s="228"/>
      <c r="B31" s="25" t="s">
        <v>81</v>
      </c>
      <c r="C31" s="4">
        <f>SUM(D31:K31)</f>
        <v>5573</v>
      </c>
      <c r="D31" s="61">
        <v>1261</v>
      </c>
      <c r="E31" s="61" t="s">
        <v>41</v>
      </c>
      <c r="F31" s="61">
        <v>292</v>
      </c>
      <c r="G31" s="61">
        <v>1201</v>
      </c>
      <c r="H31" s="61">
        <v>237</v>
      </c>
      <c r="I31" s="61">
        <v>271</v>
      </c>
      <c r="J31" s="61">
        <v>893</v>
      </c>
      <c r="K31" s="61">
        <v>1418</v>
      </c>
    </row>
    <row r="32" spans="1:11" ht="15.75" customHeight="1">
      <c r="A32" s="228"/>
      <c r="B32" s="25" t="s">
        <v>82</v>
      </c>
      <c r="C32" s="4">
        <v>7971</v>
      </c>
      <c r="D32" s="61">
        <v>1678</v>
      </c>
      <c r="E32" s="61" t="s">
        <v>41</v>
      </c>
      <c r="F32" s="61">
        <v>364</v>
      </c>
      <c r="G32" s="61" t="s">
        <v>61</v>
      </c>
      <c r="H32" s="61">
        <v>403</v>
      </c>
      <c r="I32" s="61">
        <v>318</v>
      </c>
      <c r="J32" s="61" t="s">
        <v>61</v>
      </c>
      <c r="K32" s="61">
        <v>1914</v>
      </c>
    </row>
    <row r="33" spans="1:11" ht="15.75" customHeight="1">
      <c r="A33" s="228"/>
      <c r="B33" s="25" t="s">
        <v>83</v>
      </c>
      <c r="C33" s="4">
        <v>9554</v>
      </c>
      <c r="D33" s="61">
        <v>1871</v>
      </c>
      <c r="E33" s="61" t="s">
        <v>61</v>
      </c>
      <c r="F33" s="61">
        <v>383</v>
      </c>
      <c r="G33" s="61">
        <v>2377</v>
      </c>
      <c r="H33" s="61" t="s">
        <v>61</v>
      </c>
      <c r="I33" s="61">
        <v>386</v>
      </c>
      <c r="J33" s="61">
        <v>1330</v>
      </c>
      <c r="K33" s="61">
        <v>2430</v>
      </c>
    </row>
    <row r="34" spans="1:11" ht="15.75" customHeight="1">
      <c r="A34" s="228"/>
      <c r="B34" s="25" t="s">
        <v>84</v>
      </c>
      <c r="C34" s="4">
        <f aca="true" t="shared" si="1" ref="C34:C42">SUM(D34:K34)</f>
        <v>7373</v>
      </c>
      <c r="D34" s="61">
        <v>1938</v>
      </c>
      <c r="E34" s="61">
        <v>227</v>
      </c>
      <c r="F34" s="61">
        <v>392</v>
      </c>
      <c r="G34" s="61">
        <v>2600</v>
      </c>
      <c r="H34" s="61">
        <v>485</v>
      </c>
      <c r="I34" s="61">
        <v>330</v>
      </c>
      <c r="J34" s="61">
        <v>1401</v>
      </c>
      <c r="K34" s="61" t="s">
        <v>39</v>
      </c>
    </row>
    <row r="35" spans="1:11" ht="15.75" customHeight="1">
      <c r="A35" s="228"/>
      <c r="B35" s="26">
        <v>61.1</v>
      </c>
      <c r="C35" s="4">
        <f t="shared" si="1"/>
        <v>2522</v>
      </c>
      <c r="D35" s="61" t="s">
        <v>39</v>
      </c>
      <c r="E35" s="61" t="s">
        <v>39</v>
      </c>
      <c r="F35" s="61" t="s">
        <v>39</v>
      </c>
      <c r="G35" s="61" t="s">
        <v>39</v>
      </c>
      <c r="H35" s="61" t="s">
        <v>39</v>
      </c>
      <c r="I35" s="61" t="s">
        <v>39</v>
      </c>
      <c r="J35" s="61" t="s">
        <v>39</v>
      </c>
      <c r="K35" s="61">
        <v>2522</v>
      </c>
    </row>
    <row r="36" spans="1:11" ht="15.75" customHeight="1">
      <c r="A36" s="228"/>
      <c r="B36" s="25" t="s">
        <v>85</v>
      </c>
      <c r="C36" s="4">
        <f t="shared" si="1"/>
        <v>8339</v>
      </c>
      <c r="D36" s="61">
        <v>2115</v>
      </c>
      <c r="E36" s="61">
        <v>292</v>
      </c>
      <c r="F36" s="61">
        <v>403</v>
      </c>
      <c r="G36" s="61">
        <v>3216</v>
      </c>
      <c r="H36" s="61">
        <v>468</v>
      </c>
      <c r="I36" s="61">
        <v>343</v>
      </c>
      <c r="J36" s="61">
        <v>1502</v>
      </c>
      <c r="K36" s="61" t="s">
        <v>39</v>
      </c>
    </row>
    <row r="37" spans="1:11" ht="15.75" customHeight="1">
      <c r="A37" s="228"/>
      <c r="B37" s="25" t="s">
        <v>74</v>
      </c>
      <c r="C37" s="4">
        <f t="shared" si="1"/>
        <v>2847</v>
      </c>
      <c r="D37" s="61" t="s">
        <v>39</v>
      </c>
      <c r="E37" s="61" t="s">
        <v>39</v>
      </c>
      <c r="F37" s="61" t="s">
        <v>39</v>
      </c>
      <c r="G37" s="61" t="s">
        <v>39</v>
      </c>
      <c r="H37" s="61" t="s">
        <v>39</v>
      </c>
      <c r="I37" s="61" t="s">
        <v>39</v>
      </c>
      <c r="J37" s="61" t="s">
        <v>39</v>
      </c>
      <c r="K37" s="61">
        <v>2847</v>
      </c>
    </row>
    <row r="38" spans="1:11" ht="15.75" customHeight="1">
      <c r="A38" s="228"/>
      <c r="B38" s="25" t="s">
        <v>242</v>
      </c>
      <c r="C38" s="4">
        <f t="shared" si="1"/>
        <v>10575</v>
      </c>
      <c r="D38" s="61">
        <v>2427</v>
      </c>
      <c r="E38" s="61">
        <v>403</v>
      </c>
      <c r="F38" s="61">
        <v>658</v>
      </c>
      <c r="G38" s="61">
        <v>4086</v>
      </c>
      <c r="H38" s="61">
        <v>575</v>
      </c>
      <c r="I38" s="61">
        <v>369</v>
      </c>
      <c r="J38" s="61">
        <v>2057</v>
      </c>
      <c r="K38" s="61" t="s">
        <v>39</v>
      </c>
    </row>
    <row r="39" spans="1:11" ht="15.75" customHeight="1">
      <c r="A39" s="228"/>
      <c r="B39" s="26">
        <v>4.1</v>
      </c>
      <c r="C39" s="4">
        <f t="shared" si="1"/>
        <v>3368</v>
      </c>
      <c r="D39" s="61" t="s">
        <v>39</v>
      </c>
      <c r="E39" s="61" t="s">
        <v>39</v>
      </c>
      <c r="F39" s="61" t="s">
        <v>39</v>
      </c>
      <c r="G39" s="61" t="s">
        <v>39</v>
      </c>
      <c r="H39" s="61" t="s">
        <v>39</v>
      </c>
      <c r="I39" s="61" t="s">
        <v>39</v>
      </c>
      <c r="J39" s="61" t="s">
        <v>39</v>
      </c>
      <c r="K39" s="61">
        <v>3368</v>
      </c>
    </row>
    <row r="40" spans="1:11" ht="15.75" customHeight="1">
      <c r="A40" s="228"/>
      <c r="B40" s="25" t="s">
        <v>243</v>
      </c>
      <c r="C40" s="4">
        <f t="shared" si="1"/>
        <v>10130</v>
      </c>
      <c r="D40" s="61">
        <v>2604</v>
      </c>
      <c r="E40" s="61">
        <v>420</v>
      </c>
      <c r="F40" s="61">
        <v>801</v>
      </c>
      <c r="G40" s="61">
        <v>2833</v>
      </c>
      <c r="H40" s="61">
        <v>634</v>
      </c>
      <c r="I40" s="61">
        <v>494</v>
      </c>
      <c r="J40" s="61">
        <v>2344</v>
      </c>
      <c r="K40" s="61" t="s">
        <v>39</v>
      </c>
    </row>
    <row r="41" spans="1:11" ht="15.75" customHeight="1">
      <c r="A41" s="228"/>
      <c r="B41" s="25" t="s">
        <v>244</v>
      </c>
      <c r="C41" s="4">
        <f t="shared" si="1"/>
        <v>10533</v>
      </c>
      <c r="D41" s="61">
        <v>2227</v>
      </c>
      <c r="E41" s="61">
        <v>1080</v>
      </c>
      <c r="F41" s="61">
        <v>537</v>
      </c>
      <c r="G41" s="61">
        <v>2909</v>
      </c>
      <c r="H41" s="61">
        <v>591</v>
      </c>
      <c r="I41" s="61">
        <v>466</v>
      </c>
      <c r="J41" s="61">
        <v>2723</v>
      </c>
      <c r="K41" s="61" t="s">
        <v>39</v>
      </c>
    </row>
    <row r="42" spans="1:11" ht="15.75" customHeight="1">
      <c r="A42" s="228"/>
      <c r="B42" s="25" t="s">
        <v>245</v>
      </c>
      <c r="C42" s="4">
        <f t="shared" si="1"/>
        <v>11918</v>
      </c>
      <c r="D42" s="61">
        <v>2305</v>
      </c>
      <c r="E42" s="61">
        <v>713</v>
      </c>
      <c r="F42" s="61">
        <v>506</v>
      </c>
      <c r="G42" s="61">
        <v>4452</v>
      </c>
      <c r="H42" s="61">
        <v>622</v>
      </c>
      <c r="I42" s="61">
        <v>493</v>
      </c>
      <c r="J42" s="61">
        <v>2827</v>
      </c>
      <c r="K42" s="61" t="s">
        <v>39</v>
      </c>
    </row>
    <row r="43" spans="1:11" ht="15.75" customHeight="1">
      <c r="A43" s="228"/>
      <c r="B43" s="25" t="s">
        <v>246</v>
      </c>
      <c r="C43" s="4">
        <v>13268</v>
      </c>
      <c r="D43" s="61">
        <v>2497</v>
      </c>
      <c r="E43" s="61">
        <v>10771</v>
      </c>
      <c r="F43" s="61">
        <v>1359</v>
      </c>
      <c r="G43" s="61">
        <v>877</v>
      </c>
      <c r="H43" s="61">
        <v>4666</v>
      </c>
      <c r="I43" s="61">
        <v>425</v>
      </c>
      <c r="J43" s="61">
        <v>548</v>
      </c>
      <c r="K43" s="61" t="s">
        <v>39</v>
      </c>
    </row>
    <row r="44" spans="1:11" ht="15.75" customHeight="1">
      <c r="A44" s="228"/>
      <c r="B44" s="25" t="s">
        <v>247</v>
      </c>
      <c r="C44" s="4">
        <v>13053</v>
      </c>
      <c r="D44" s="61">
        <v>2179</v>
      </c>
      <c r="E44" s="61">
        <v>1345</v>
      </c>
      <c r="F44" s="61">
        <v>858</v>
      </c>
      <c r="G44" s="61">
        <v>4806</v>
      </c>
      <c r="H44" s="61">
        <v>512</v>
      </c>
      <c r="I44" s="61">
        <v>487</v>
      </c>
      <c r="J44" s="61">
        <v>2866</v>
      </c>
      <c r="K44" s="61" t="s">
        <v>39</v>
      </c>
    </row>
    <row r="45" spans="1:11" ht="15.75" customHeight="1">
      <c r="A45" s="228"/>
      <c r="B45" s="5" t="s">
        <v>356</v>
      </c>
      <c r="C45" s="4">
        <v>13975</v>
      </c>
      <c r="D45" s="61">
        <v>3316</v>
      </c>
      <c r="E45" s="61">
        <v>1125</v>
      </c>
      <c r="F45" s="61">
        <v>963</v>
      </c>
      <c r="G45" s="61">
        <v>4323</v>
      </c>
      <c r="H45" s="61">
        <v>610</v>
      </c>
      <c r="I45" s="61">
        <v>512</v>
      </c>
      <c r="J45" s="61">
        <v>3126</v>
      </c>
      <c r="K45" s="61" t="s">
        <v>39</v>
      </c>
    </row>
    <row r="46" spans="1:11" ht="15" customHeight="1">
      <c r="A46" s="76" t="s">
        <v>241</v>
      </c>
      <c r="B46" s="76"/>
      <c r="C46" s="76"/>
      <c r="D46" s="76"/>
      <c r="E46" s="76"/>
      <c r="F46" s="76"/>
      <c r="G46" s="76"/>
      <c r="H46" s="77"/>
      <c r="I46" s="77"/>
      <c r="J46" s="77"/>
      <c r="K46" s="78" t="s">
        <v>75</v>
      </c>
    </row>
    <row r="47" spans="1:7" ht="12.75" customHeight="1">
      <c r="A47" s="8" t="s">
        <v>76</v>
      </c>
      <c r="B47" s="8"/>
      <c r="C47" s="8"/>
      <c r="D47" s="8"/>
      <c r="E47" s="8"/>
      <c r="F47" s="8"/>
      <c r="G47" s="8"/>
    </row>
    <row r="48" ht="15" customHeight="1"/>
    <row r="49" ht="15" customHeight="1"/>
  </sheetData>
  <sheetProtection/>
  <mergeCells count="15">
    <mergeCell ref="A8:A26"/>
    <mergeCell ref="A27:A45"/>
    <mergeCell ref="A1:K1"/>
    <mergeCell ref="J5:J7"/>
    <mergeCell ref="E4:J4"/>
    <mergeCell ref="K4:K7"/>
    <mergeCell ref="A4:A7"/>
    <mergeCell ref="E5:E7"/>
    <mergeCell ref="G5:G7"/>
    <mergeCell ref="I5:I7"/>
    <mergeCell ref="F5:F7"/>
    <mergeCell ref="H5:H7"/>
    <mergeCell ref="D4:D7"/>
    <mergeCell ref="B4:B7"/>
    <mergeCell ref="C4:C7"/>
  </mergeCells>
  <printOptions/>
  <pageMargins left="0.4724409448818898" right="0.1968503937007874" top="0.7086614173228347" bottom="0.7874015748031497" header="0.5118110236220472" footer="0.5905511811023623"/>
  <pageSetup horizontalDpi="600" verticalDpi="600" orientation="portrait" paperSize="9" r:id="rId1"/>
  <headerFooter alignWithMargins="0">
    <oddFooter>&amp;C&amp;12-60-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A1" sqref="A1:K1"/>
    </sheetView>
  </sheetViews>
  <sheetFormatPr defaultColWidth="9.00390625" defaultRowHeight="13.5"/>
  <cols>
    <col min="1" max="1" width="4.75390625" style="60" customWidth="1"/>
    <col min="2" max="2" width="9.125" style="60" customWidth="1"/>
    <col min="3" max="11" width="8.75390625" style="60" customWidth="1"/>
    <col min="12" max="16384" width="9.00390625" style="60" customWidth="1"/>
  </cols>
  <sheetData>
    <row r="1" spans="1:11" ht="24">
      <c r="A1" s="229" t="s">
        <v>384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ht="8.25" customHeight="1"/>
    <row r="3" spans="1:2" ht="16.5" customHeight="1">
      <c r="A3" s="250" t="s">
        <v>59</v>
      </c>
      <c r="B3" s="250"/>
    </row>
    <row r="4" spans="1:11" ht="18" customHeight="1">
      <c r="A4" s="233" t="s">
        <v>62</v>
      </c>
      <c r="B4" s="245" t="s">
        <v>63</v>
      </c>
      <c r="C4" s="246" t="s">
        <v>64</v>
      </c>
      <c r="D4" s="217" t="s">
        <v>234</v>
      </c>
      <c r="E4" s="248" t="s">
        <v>65</v>
      </c>
      <c r="F4" s="248"/>
      <c r="G4" s="248"/>
      <c r="H4" s="248"/>
      <c r="I4" s="248"/>
      <c r="J4" s="248"/>
      <c r="K4" s="231" t="s">
        <v>66</v>
      </c>
    </row>
    <row r="5" spans="1:11" ht="16.5" customHeight="1">
      <c r="A5" s="244"/>
      <c r="B5" s="241"/>
      <c r="C5" s="247"/>
      <c r="D5" s="218"/>
      <c r="E5" s="240" t="s">
        <v>67</v>
      </c>
      <c r="F5" s="240" t="s">
        <v>68</v>
      </c>
      <c r="G5" s="240" t="s">
        <v>69</v>
      </c>
      <c r="H5" s="240" t="s">
        <v>70</v>
      </c>
      <c r="I5" s="240" t="s">
        <v>71</v>
      </c>
      <c r="J5" s="241" t="s">
        <v>72</v>
      </c>
      <c r="K5" s="249"/>
    </row>
    <row r="6" spans="1:11" ht="16.5" customHeight="1">
      <c r="A6" s="244"/>
      <c r="B6" s="241"/>
      <c r="C6" s="247"/>
      <c r="D6" s="218"/>
      <c r="E6" s="241"/>
      <c r="F6" s="241"/>
      <c r="G6" s="241"/>
      <c r="H6" s="241"/>
      <c r="I6" s="241"/>
      <c r="J6" s="241"/>
      <c r="K6" s="249"/>
    </row>
    <row r="7" spans="1:11" ht="16.5" customHeight="1">
      <c r="A7" s="244"/>
      <c r="B7" s="241"/>
      <c r="C7" s="247"/>
      <c r="D7" s="219"/>
      <c r="E7" s="241"/>
      <c r="F7" s="241"/>
      <c r="G7" s="241"/>
      <c r="H7" s="241"/>
      <c r="I7" s="241"/>
      <c r="J7" s="241"/>
      <c r="K7" s="249"/>
    </row>
    <row r="8" spans="1:11" ht="15.75" customHeight="1">
      <c r="A8" s="224" t="s">
        <v>77</v>
      </c>
      <c r="B8" s="5" t="s">
        <v>240</v>
      </c>
      <c r="C8" s="9">
        <f>SUM(D8:K8)</f>
        <v>5478</v>
      </c>
      <c r="D8" s="69">
        <v>1700</v>
      </c>
      <c r="E8" s="69" t="s">
        <v>41</v>
      </c>
      <c r="F8" s="69">
        <v>442</v>
      </c>
      <c r="G8" s="69">
        <v>1929</v>
      </c>
      <c r="H8" s="69">
        <v>81</v>
      </c>
      <c r="I8" s="69">
        <v>276</v>
      </c>
      <c r="J8" s="69">
        <v>583</v>
      </c>
      <c r="K8" s="69">
        <v>467</v>
      </c>
    </row>
    <row r="9" spans="1:11" ht="15.75" customHeight="1">
      <c r="A9" s="225"/>
      <c r="B9" s="5" t="s">
        <v>78</v>
      </c>
      <c r="C9" s="9">
        <f>SUM(D9:K9)</f>
        <v>8827</v>
      </c>
      <c r="D9" s="69">
        <v>2583</v>
      </c>
      <c r="E9" s="69" t="s">
        <v>41</v>
      </c>
      <c r="F9" s="69">
        <v>762</v>
      </c>
      <c r="G9" s="69">
        <v>2549</v>
      </c>
      <c r="H9" s="69">
        <v>151</v>
      </c>
      <c r="I9" s="69">
        <v>421</v>
      </c>
      <c r="J9" s="69">
        <v>1586</v>
      </c>
      <c r="K9" s="69">
        <v>775</v>
      </c>
    </row>
    <row r="10" spans="1:11" ht="15.75" customHeight="1">
      <c r="A10" s="225"/>
      <c r="B10" s="5" t="s">
        <v>79</v>
      </c>
      <c r="C10" s="9">
        <f>SUM(D10:K10)</f>
        <v>18852</v>
      </c>
      <c r="D10" s="69">
        <v>3288</v>
      </c>
      <c r="E10" s="69">
        <v>364</v>
      </c>
      <c r="F10" s="69">
        <v>1539</v>
      </c>
      <c r="G10" s="69">
        <v>4722</v>
      </c>
      <c r="H10" s="69">
        <v>1457</v>
      </c>
      <c r="I10" s="69">
        <v>1079</v>
      </c>
      <c r="J10" s="69">
        <v>4283</v>
      </c>
      <c r="K10" s="69">
        <v>2120</v>
      </c>
    </row>
    <row r="11" spans="1:11" ht="15.75" customHeight="1">
      <c r="A11" s="225"/>
      <c r="B11" s="5" t="s">
        <v>80</v>
      </c>
      <c r="C11" s="9">
        <f>SUM(D11:K11)</f>
        <v>31843</v>
      </c>
      <c r="D11" s="69">
        <v>9187</v>
      </c>
      <c r="E11" s="69" t="s">
        <v>41</v>
      </c>
      <c r="F11" s="69">
        <v>1505</v>
      </c>
      <c r="G11" s="70">
        <v>7953</v>
      </c>
      <c r="H11" s="69">
        <v>3371</v>
      </c>
      <c r="I11" s="69">
        <v>2114</v>
      </c>
      <c r="J11" s="69">
        <v>5074</v>
      </c>
      <c r="K11" s="69">
        <v>2639</v>
      </c>
    </row>
    <row r="12" spans="1:11" ht="15.75" customHeight="1">
      <c r="A12" s="225"/>
      <c r="B12" s="5" t="s">
        <v>81</v>
      </c>
      <c r="C12" s="9">
        <f>SUM(D12:K12)</f>
        <v>69189</v>
      </c>
      <c r="D12" s="69">
        <v>36307</v>
      </c>
      <c r="E12" s="69" t="s">
        <v>41</v>
      </c>
      <c r="F12" s="69">
        <v>2559</v>
      </c>
      <c r="G12" s="69">
        <v>10881</v>
      </c>
      <c r="H12" s="69">
        <v>4379</v>
      </c>
      <c r="I12" s="69">
        <v>1984</v>
      </c>
      <c r="J12" s="69">
        <v>8680</v>
      </c>
      <c r="K12" s="69">
        <v>4399</v>
      </c>
    </row>
    <row r="13" spans="1:11" ht="15.75" customHeight="1">
      <c r="A13" s="225"/>
      <c r="B13" s="5" t="s">
        <v>82</v>
      </c>
      <c r="C13" s="9">
        <v>134926</v>
      </c>
      <c r="D13" s="69">
        <v>71420</v>
      </c>
      <c r="E13" s="69" t="s">
        <v>41</v>
      </c>
      <c r="F13" s="69">
        <v>4132</v>
      </c>
      <c r="G13" s="69" t="s">
        <v>61</v>
      </c>
      <c r="H13" s="69">
        <v>7859</v>
      </c>
      <c r="I13" s="69">
        <v>3233</v>
      </c>
      <c r="J13" s="69" t="s">
        <v>61</v>
      </c>
      <c r="K13" s="69">
        <v>9443</v>
      </c>
    </row>
    <row r="14" spans="1:11" ht="15.75" customHeight="1">
      <c r="A14" s="225"/>
      <c r="B14" s="5" t="s">
        <v>83</v>
      </c>
      <c r="C14" s="9">
        <v>183768</v>
      </c>
      <c r="D14" s="69">
        <v>98485</v>
      </c>
      <c r="E14" s="69" t="s">
        <v>61</v>
      </c>
      <c r="F14" s="69">
        <v>5301</v>
      </c>
      <c r="G14" s="69">
        <v>26948</v>
      </c>
      <c r="H14" s="69" t="s">
        <v>61</v>
      </c>
      <c r="I14" s="69">
        <v>6211</v>
      </c>
      <c r="J14" s="69">
        <v>21701</v>
      </c>
      <c r="K14" s="69">
        <v>13182</v>
      </c>
    </row>
    <row r="15" spans="1:11" ht="15.75" customHeight="1">
      <c r="A15" s="225"/>
      <c r="B15" s="5" t="s">
        <v>84</v>
      </c>
      <c r="C15" s="9">
        <f aca="true" t="shared" si="0" ref="C15:C23">SUM(D15:K15)</f>
        <v>208267</v>
      </c>
      <c r="D15" s="69">
        <v>110937</v>
      </c>
      <c r="E15" s="69">
        <v>8019</v>
      </c>
      <c r="F15" s="69">
        <v>5884</v>
      </c>
      <c r="G15" s="69">
        <v>43005</v>
      </c>
      <c r="H15" s="69">
        <v>12129</v>
      </c>
      <c r="I15" s="69">
        <v>5572</v>
      </c>
      <c r="J15" s="69">
        <v>22721</v>
      </c>
      <c r="K15" s="69" t="s">
        <v>39</v>
      </c>
    </row>
    <row r="16" spans="1:11" ht="15.75" customHeight="1">
      <c r="A16" s="225"/>
      <c r="B16" s="6">
        <v>61.1</v>
      </c>
      <c r="C16" s="9">
        <f t="shared" si="0"/>
        <v>16123</v>
      </c>
      <c r="D16" s="69" t="s">
        <v>39</v>
      </c>
      <c r="E16" s="69" t="s">
        <v>39</v>
      </c>
      <c r="F16" s="69" t="s">
        <v>39</v>
      </c>
      <c r="G16" s="69" t="s">
        <v>39</v>
      </c>
      <c r="H16" s="69" t="s">
        <v>39</v>
      </c>
      <c r="I16" s="69" t="s">
        <v>39</v>
      </c>
      <c r="J16" s="69" t="s">
        <v>39</v>
      </c>
      <c r="K16" s="69">
        <v>16123</v>
      </c>
    </row>
    <row r="17" spans="1:11" ht="15.75" customHeight="1">
      <c r="A17" s="225"/>
      <c r="B17" s="5" t="s">
        <v>85</v>
      </c>
      <c r="C17" s="9">
        <f t="shared" si="0"/>
        <v>242629</v>
      </c>
      <c r="D17" s="69">
        <v>125675</v>
      </c>
      <c r="E17" s="69">
        <v>9423</v>
      </c>
      <c r="F17" s="69">
        <v>6664</v>
      </c>
      <c r="G17" s="69">
        <v>56269</v>
      </c>
      <c r="H17" s="69">
        <v>15292</v>
      </c>
      <c r="I17" s="69">
        <v>5539</v>
      </c>
      <c r="J17" s="69">
        <v>23767</v>
      </c>
      <c r="K17" s="69" t="s">
        <v>39</v>
      </c>
    </row>
    <row r="18" spans="1:11" ht="15.75" customHeight="1">
      <c r="A18" s="225"/>
      <c r="B18" s="5" t="s">
        <v>74</v>
      </c>
      <c r="C18" s="9">
        <f t="shared" si="0"/>
        <v>20038</v>
      </c>
      <c r="D18" s="69" t="s">
        <v>39</v>
      </c>
      <c r="E18" s="69" t="s">
        <v>39</v>
      </c>
      <c r="F18" s="69" t="s">
        <v>39</v>
      </c>
      <c r="G18" s="69" t="s">
        <v>39</v>
      </c>
      <c r="H18" s="69" t="s">
        <v>39</v>
      </c>
      <c r="I18" s="69" t="s">
        <v>39</v>
      </c>
      <c r="J18" s="69" t="s">
        <v>39</v>
      </c>
      <c r="K18" s="69">
        <v>20038</v>
      </c>
    </row>
    <row r="19" spans="1:11" ht="15.75" customHeight="1">
      <c r="A19" s="225"/>
      <c r="B19" s="5" t="s">
        <v>242</v>
      </c>
      <c r="C19" s="9">
        <f t="shared" si="0"/>
        <v>326311</v>
      </c>
      <c r="D19" s="69">
        <v>153566</v>
      </c>
      <c r="E19" s="69">
        <v>15913</v>
      </c>
      <c r="F19" s="69">
        <v>18961</v>
      </c>
      <c r="G19" s="69">
        <v>71187</v>
      </c>
      <c r="H19" s="69">
        <v>25780</v>
      </c>
      <c r="I19" s="69">
        <v>8002</v>
      </c>
      <c r="J19" s="69">
        <v>32902</v>
      </c>
      <c r="K19" s="69" t="s">
        <v>39</v>
      </c>
    </row>
    <row r="20" spans="1:11" ht="15.75" customHeight="1">
      <c r="A20" s="225"/>
      <c r="B20" s="6">
        <v>4.1</v>
      </c>
      <c r="C20" s="9">
        <f t="shared" si="0"/>
        <v>22752</v>
      </c>
      <c r="D20" s="69" t="s">
        <v>39</v>
      </c>
      <c r="E20" s="69" t="s">
        <v>39</v>
      </c>
      <c r="F20" s="69" t="s">
        <v>39</v>
      </c>
      <c r="G20" s="69" t="s">
        <v>39</v>
      </c>
      <c r="H20" s="69" t="s">
        <v>39</v>
      </c>
      <c r="I20" s="69" t="s">
        <v>39</v>
      </c>
      <c r="J20" s="69" t="s">
        <v>39</v>
      </c>
      <c r="K20" s="69">
        <v>22752</v>
      </c>
    </row>
    <row r="21" spans="1:11" ht="15.75" customHeight="1">
      <c r="A21" s="225"/>
      <c r="B21" s="5" t="s">
        <v>243</v>
      </c>
      <c r="C21" s="9">
        <f t="shared" si="0"/>
        <v>313965</v>
      </c>
      <c r="D21" s="69">
        <v>150941</v>
      </c>
      <c r="E21" s="69">
        <v>11108</v>
      </c>
      <c r="F21" s="69">
        <v>21822</v>
      </c>
      <c r="G21" s="69">
        <v>56868</v>
      </c>
      <c r="H21" s="69">
        <v>21656</v>
      </c>
      <c r="I21" s="69">
        <v>11335</v>
      </c>
      <c r="J21" s="69">
        <v>40235</v>
      </c>
      <c r="K21" s="69" t="s">
        <v>39</v>
      </c>
    </row>
    <row r="22" spans="1:11" ht="15.75" customHeight="1">
      <c r="A22" s="225"/>
      <c r="B22" s="5" t="s">
        <v>244</v>
      </c>
      <c r="C22" s="10">
        <f t="shared" si="0"/>
        <v>290332</v>
      </c>
      <c r="D22" s="69">
        <v>129232</v>
      </c>
      <c r="E22" s="69">
        <v>22344</v>
      </c>
      <c r="F22" s="69">
        <v>10612</v>
      </c>
      <c r="G22" s="69">
        <v>45477</v>
      </c>
      <c r="H22" s="69">
        <v>23331</v>
      </c>
      <c r="I22" s="69">
        <v>12495</v>
      </c>
      <c r="J22" s="69">
        <v>46841</v>
      </c>
      <c r="K22" s="69" t="s">
        <v>39</v>
      </c>
    </row>
    <row r="23" spans="1:11" ht="15.75" customHeight="1">
      <c r="A23" s="225"/>
      <c r="B23" s="5" t="s">
        <v>245</v>
      </c>
      <c r="C23" s="10">
        <f t="shared" si="0"/>
        <v>329566</v>
      </c>
      <c r="D23" s="69">
        <v>141403</v>
      </c>
      <c r="E23" s="69">
        <v>23290</v>
      </c>
      <c r="F23" s="69">
        <v>9598</v>
      </c>
      <c r="G23" s="69">
        <v>70100</v>
      </c>
      <c r="H23" s="69">
        <v>22142</v>
      </c>
      <c r="I23" s="69">
        <v>14553</v>
      </c>
      <c r="J23" s="69">
        <v>48480</v>
      </c>
      <c r="K23" s="69" t="s">
        <v>39</v>
      </c>
    </row>
    <row r="24" spans="1:11" ht="15.75" customHeight="1">
      <c r="A24" s="225"/>
      <c r="B24" s="5" t="s">
        <v>246</v>
      </c>
      <c r="C24" s="9">
        <v>331523</v>
      </c>
      <c r="D24" s="69">
        <v>145484</v>
      </c>
      <c r="E24" s="69">
        <v>186039</v>
      </c>
      <c r="F24" s="69">
        <v>27393</v>
      </c>
      <c r="G24" s="69">
        <v>13110</v>
      </c>
      <c r="H24" s="69">
        <v>60387</v>
      </c>
      <c r="I24" s="69">
        <v>14447</v>
      </c>
      <c r="J24" s="69">
        <v>16474</v>
      </c>
      <c r="K24" s="61" t="s">
        <v>39</v>
      </c>
    </row>
    <row r="25" spans="1:11" ht="15.75" customHeight="1">
      <c r="A25" s="225"/>
      <c r="B25" s="25" t="s">
        <v>247</v>
      </c>
      <c r="C25" s="9">
        <v>313746</v>
      </c>
      <c r="D25" s="69">
        <v>127541</v>
      </c>
      <c r="E25" s="69">
        <v>25794</v>
      </c>
      <c r="F25" s="69">
        <v>13386</v>
      </c>
      <c r="G25" s="69">
        <v>64385</v>
      </c>
      <c r="H25" s="69">
        <v>18101</v>
      </c>
      <c r="I25" s="69">
        <v>15105</v>
      </c>
      <c r="J25" s="69">
        <v>49435</v>
      </c>
      <c r="K25" s="61" t="s">
        <v>39</v>
      </c>
    </row>
    <row r="26" spans="1:11" ht="15.75" customHeight="1">
      <c r="A26" s="226"/>
      <c r="B26" s="79" t="s">
        <v>356</v>
      </c>
      <c r="C26" s="80">
        <v>342324</v>
      </c>
      <c r="D26" s="81">
        <v>143621</v>
      </c>
      <c r="E26" s="81">
        <v>21648</v>
      </c>
      <c r="F26" s="81">
        <v>16316</v>
      </c>
      <c r="G26" s="81">
        <v>66053</v>
      </c>
      <c r="H26" s="81">
        <v>20338</v>
      </c>
      <c r="I26" s="81">
        <v>16460</v>
      </c>
      <c r="J26" s="81">
        <v>57887</v>
      </c>
      <c r="K26" s="61" t="s">
        <v>39</v>
      </c>
    </row>
    <row r="27" spans="1:11" ht="15.75" customHeight="1">
      <c r="A27" s="224" t="s">
        <v>86</v>
      </c>
      <c r="B27" s="24" t="s">
        <v>240</v>
      </c>
      <c r="C27" s="58">
        <f>SUM(D27:K27)</f>
        <v>463</v>
      </c>
      <c r="D27" s="71">
        <v>91</v>
      </c>
      <c r="E27" s="71" t="s">
        <v>41</v>
      </c>
      <c r="F27" s="71">
        <v>102</v>
      </c>
      <c r="G27" s="71">
        <v>116</v>
      </c>
      <c r="H27" s="71">
        <v>11</v>
      </c>
      <c r="I27" s="71">
        <v>47</v>
      </c>
      <c r="J27" s="71">
        <v>96</v>
      </c>
      <c r="K27" s="71" t="s">
        <v>39</v>
      </c>
    </row>
    <row r="28" spans="1:11" ht="15.75" customHeight="1">
      <c r="A28" s="242"/>
      <c r="B28" s="25" t="s">
        <v>78</v>
      </c>
      <c r="C28" s="9">
        <f>SUM(D28:K28)</f>
        <v>770</v>
      </c>
      <c r="D28" s="69">
        <v>167</v>
      </c>
      <c r="E28" s="69" t="s">
        <v>41</v>
      </c>
      <c r="F28" s="69">
        <v>122</v>
      </c>
      <c r="G28" s="69">
        <v>165</v>
      </c>
      <c r="H28" s="69">
        <v>22</v>
      </c>
      <c r="I28" s="69">
        <v>74</v>
      </c>
      <c r="J28" s="69">
        <v>220</v>
      </c>
      <c r="K28" s="69" t="s">
        <v>39</v>
      </c>
    </row>
    <row r="29" spans="1:11" ht="15.75" customHeight="1">
      <c r="A29" s="242"/>
      <c r="B29" s="25" t="s">
        <v>79</v>
      </c>
      <c r="C29" s="9">
        <f>SUM(D29:K29)</f>
        <v>1550</v>
      </c>
      <c r="D29" s="69">
        <v>188</v>
      </c>
      <c r="E29" s="69">
        <v>28</v>
      </c>
      <c r="F29" s="69">
        <v>404</v>
      </c>
      <c r="G29" s="69">
        <v>266</v>
      </c>
      <c r="H29" s="69">
        <v>72</v>
      </c>
      <c r="I29" s="69">
        <v>143</v>
      </c>
      <c r="J29" s="69">
        <v>449</v>
      </c>
      <c r="K29" s="69" t="s">
        <v>39</v>
      </c>
    </row>
    <row r="30" spans="1:11" ht="15.75" customHeight="1">
      <c r="A30" s="242"/>
      <c r="B30" s="25" t="s">
        <v>80</v>
      </c>
      <c r="C30" s="9">
        <f>SUM(D30:K30)</f>
        <v>2596</v>
      </c>
      <c r="D30" s="69">
        <v>531</v>
      </c>
      <c r="E30" s="69" t="s">
        <v>41</v>
      </c>
      <c r="F30" s="69">
        <v>369</v>
      </c>
      <c r="G30" s="69">
        <v>504</v>
      </c>
      <c r="H30" s="69">
        <v>103</v>
      </c>
      <c r="I30" s="69">
        <v>394</v>
      </c>
      <c r="J30" s="69">
        <v>695</v>
      </c>
      <c r="K30" s="69" t="s">
        <v>39</v>
      </c>
    </row>
    <row r="31" spans="1:11" ht="15.75" customHeight="1">
      <c r="A31" s="242"/>
      <c r="B31" s="25" t="s">
        <v>81</v>
      </c>
      <c r="C31" s="9">
        <f>SUM(D31:K31)</f>
        <v>4330</v>
      </c>
      <c r="D31" s="69">
        <v>1583</v>
      </c>
      <c r="E31" s="69" t="s">
        <v>41</v>
      </c>
      <c r="F31" s="69">
        <v>531</v>
      </c>
      <c r="G31" s="69">
        <v>658</v>
      </c>
      <c r="H31" s="69">
        <v>171</v>
      </c>
      <c r="I31" s="69">
        <v>370</v>
      </c>
      <c r="J31" s="69">
        <v>1017</v>
      </c>
      <c r="K31" s="69" t="s">
        <v>39</v>
      </c>
    </row>
    <row r="32" spans="1:11" ht="15.75" customHeight="1">
      <c r="A32" s="242"/>
      <c r="B32" s="25" t="s">
        <v>82</v>
      </c>
      <c r="C32" s="9">
        <v>7029</v>
      </c>
      <c r="D32" s="69">
        <v>2404</v>
      </c>
      <c r="E32" s="69" t="s">
        <v>41</v>
      </c>
      <c r="F32" s="69">
        <v>949</v>
      </c>
      <c r="G32" s="69" t="s">
        <v>61</v>
      </c>
      <c r="H32" s="69">
        <v>362</v>
      </c>
      <c r="I32" s="69">
        <v>493</v>
      </c>
      <c r="J32" s="69" t="s">
        <v>61</v>
      </c>
      <c r="K32" s="69" t="s">
        <v>39</v>
      </c>
    </row>
    <row r="33" spans="1:11" ht="15.75" customHeight="1">
      <c r="A33" s="242"/>
      <c r="B33" s="25" t="s">
        <v>83</v>
      </c>
      <c r="C33" s="9">
        <v>11556</v>
      </c>
      <c r="D33" s="69">
        <v>3755</v>
      </c>
      <c r="E33" s="69" t="s">
        <v>61</v>
      </c>
      <c r="F33" s="69">
        <v>1344</v>
      </c>
      <c r="G33" s="69">
        <v>1518</v>
      </c>
      <c r="H33" s="69" t="s">
        <v>61</v>
      </c>
      <c r="I33" s="69">
        <v>947</v>
      </c>
      <c r="J33" s="69">
        <v>2468</v>
      </c>
      <c r="K33" s="69" t="s">
        <v>39</v>
      </c>
    </row>
    <row r="34" spans="1:11" ht="15.75" customHeight="1">
      <c r="A34" s="242"/>
      <c r="B34" s="25" t="s">
        <v>84</v>
      </c>
      <c r="C34" s="9">
        <f>SUM(D34:K34)</f>
        <v>11108</v>
      </c>
      <c r="D34" s="69">
        <v>4083</v>
      </c>
      <c r="E34" s="69">
        <v>805</v>
      </c>
      <c r="F34" s="69">
        <v>1219</v>
      </c>
      <c r="G34" s="69">
        <v>1248</v>
      </c>
      <c r="H34" s="69">
        <v>566</v>
      </c>
      <c r="I34" s="69">
        <v>804</v>
      </c>
      <c r="J34" s="69">
        <v>2383</v>
      </c>
      <c r="K34" s="69" t="s">
        <v>39</v>
      </c>
    </row>
    <row r="35" spans="1:11" ht="15.75" customHeight="1">
      <c r="A35" s="242"/>
      <c r="B35" s="26">
        <v>61.1</v>
      </c>
      <c r="C35" s="72" t="s">
        <v>39</v>
      </c>
      <c r="D35" s="69" t="s">
        <v>39</v>
      </c>
      <c r="E35" s="69" t="s">
        <v>39</v>
      </c>
      <c r="F35" s="69" t="s">
        <v>39</v>
      </c>
      <c r="G35" s="69" t="s">
        <v>39</v>
      </c>
      <c r="H35" s="69" t="s">
        <v>39</v>
      </c>
      <c r="I35" s="69" t="s">
        <v>39</v>
      </c>
      <c r="J35" s="69" t="s">
        <v>39</v>
      </c>
      <c r="K35" s="69" t="s">
        <v>39</v>
      </c>
    </row>
    <row r="36" spans="1:11" ht="15.75" customHeight="1">
      <c r="A36" s="242"/>
      <c r="B36" s="25" t="s">
        <v>85</v>
      </c>
      <c r="C36" s="9">
        <f>SUM(D36:K36)</f>
        <v>12602</v>
      </c>
      <c r="D36" s="69">
        <v>3373</v>
      </c>
      <c r="E36" s="69">
        <v>854</v>
      </c>
      <c r="F36" s="69">
        <v>1450</v>
      </c>
      <c r="G36" s="69">
        <v>2254</v>
      </c>
      <c r="H36" s="69">
        <v>728</v>
      </c>
      <c r="I36" s="69">
        <v>1083</v>
      </c>
      <c r="J36" s="69">
        <v>2860</v>
      </c>
      <c r="K36" s="69" t="s">
        <v>39</v>
      </c>
    </row>
    <row r="37" spans="1:11" ht="15.75" customHeight="1">
      <c r="A37" s="242"/>
      <c r="B37" s="25" t="s">
        <v>74</v>
      </c>
      <c r="C37" s="72" t="s">
        <v>39</v>
      </c>
      <c r="D37" s="69" t="s">
        <v>39</v>
      </c>
      <c r="E37" s="69" t="s">
        <v>39</v>
      </c>
      <c r="F37" s="69" t="s">
        <v>39</v>
      </c>
      <c r="G37" s="69" t="s">
        <v>39</v>
      </c>
      <c r="H37" s="69" t="s">
        <v>39</v>
      </c>
      <c r="I37" s="69" t="s">
        <v>39</v>
      </c>
      <c r="J37" s="69" t="s">
        <v>39</v>
      </c>
      <c r="K37" s="69" t="s">
        <v>39</v>
      </c>
    </row>
    <row r="38" spans="1:11" ht="15.75" customHeight="1">
      <c r="A38" s="242"/>
      <c r="B38" s="25" t="s">
        <v>242</v>
      </c>
      <c r="C38" s="9">
        <f>SUM(D38:K38)</f>
        <v>16307</v>
      </c>
      <c r="D38" s="69">
        <v>3825</v>
      </c>
      <c r="E38" s="69">
        <v>1028</v>
      </c>
      <c r="F38" s="69">
        <v>3548</v>
      </c>
      <c r="G38" s="69">
        <v>2254</v>
      </c>
      <c r="H38" s="69">
        <v>816</v>
      </c>
      <c r="I38" s="69">
        <v>1170</v>
      </c>
      <c r="J38" s="69">
        <v>3666</v>
      </c>
      <c r="K38" s="69" t="s">
        <v>39</v>
      </c>
    </row>
    <row r="39" spans="1:11" ht="15.75" customHeight="1">
      <c r="A39" s="242"/>
      <c r="B39" s="26">
        <v>4.1</v>
      </c>
      <c r="C39" s="72" t="s">
        <v>39</v>
      </c>
      <c r="D39" s="69" t="s">
        <v>39</v>
      </c>
      <c r="E39" s="69" t="s">
        <v>39</v>
      </c>
      <c r="F39" s="69" t="s">
        <v>39</v>
      </c>
      <c r="G39" s="69" t="s">
        <v>39</v>
      </c>
      <c r="H39" s="69" t="s">
        <v>39</v>
      </c>
      <c r="I39" s="69" t="s">
        <v>39</v>
      </c>
      <c r="J39" s="69" t="s">
        <v>39</v>
      </c>
      <c r="K39" s="69" t="s">
        <v>39</v>
      </c>
    </row>
    <row r="40" spans="1:11" ht="15.75" customHeight="1">
      <c r="A40" s="242"/>
      <c r="B40" s="25" t="s">
        <v>243</v>
      </c>
      <c r="C40" s="9">
        <f>SUM(D40:K40)</f>
        <v>19096</v>
      </c>
      <c r="D40" s="69">
        <v>5080</v>
      </c>
      <c r="E40" s="69">
        <v>829</v>
      </c>
      <c r="F40" s="69">
        <v>2776</v>
      </c>
      <c r="G40" s="69">
        <v>3054</v>
      </c>
      <c r="H40" s="69">
        <v>1174</v>
      </c>
      <c r="I40" s="69">
        <v>1480</v>
      </c>
      <c r="J40" s="69">
        <v>4703</v>
      </c>
      <c r="K40" s="69" t="s">
        <v>39</v>
      </c>
    </row>
    <row r="41" spans="1:11" ht="15.75" customHeight="1">
      <c r="A41" s="242"/>
      <c r="B41" s="25" t="s">
        <v>244</v>
      </c>
      <c r="C41" s="9">
        <f>SUM(D41:K41)</f>
        <v>19385</v>
      </c>
      <c r="D41" s="69">
        <v>3713</v>
      </c>
      <c r="E41" s="69">
        <v>2267</v>
      </c>
      <c r="F41" s="69">
        <v>2138</v>
      </c>
      <c r="G41" s="69">
        <v>1336</v>
      </c>
      <c r="H41" s="69">
        <v>1262</v>
      </c>
      <c r="I41" s="69">
        <v>2197</v>
      </c>
      <c r="J41" s="69">
        <v>6472</v>
      </c>
      <c r="K41" s="69" t="s">
        <v>39</v>
      </c>
    </row>
    <row r="42" spans="1:11" ht="15.75" customHeight="1">
      <c r="A42" s="242"/>
      <c r="B42" s="25" t="s">
        <v>245</v>
      </c>
      <c r="C42" s="69" t="s">
        <v>39</v>
      </c>
      <c r="D42" s="69" t="s">
        <v>39</v>
      </c>
      <c r="E42" s="69" t="s">
        <v>39</v>
      </c>
      <c r="F42" s="69" t="s">
        <v>39</v>
      </c>
      <c r="G42" s="69" t="s">
        <v>39</v>
      </c>
      <c r="H42" s="69" t="s">
        <v>39</v>
      </c>
      <c r="I42" s="69" t="s">
        <v>39</v>
      </c>
      <c r="J42" s="69" t="s">
        <v>39</v>
      </c>
      <c r="K42" s="69" t="s">
        <v>39</v>
      </c>
    </row>
    <row r="43" spans="1:11" ht="15.75" customHeight="1">
      <c r="A43" s="242"/>
      <c r="B43" s="25" t="s">
        <v>246</v>
      </c>
      <c r="C43" s="10">
        <f>SUM(D43:K43)</f>
        <v>21938</v>
      </c>
      <c r="D43" s="69">
        <v>4251</v>
      </c>
      <c r="E43" s="69">
        <v>2390</v>
      </c>
      <c r="F43" s="69">
        <v>3237</v>
      </c>
      <c r="G43" s="69">
        <v>1570</v>
      </c>
      <c r="H43" s="69">
        <v>1091</v>
      </c>
      <c r="I43" s="69">
        <v>2363</v>
      </c>
      <c r="J43" s="69">
        <v>7036</v>
      </c>
      <c r="K43" s="69" t="s">
        <v>39</v>
      </c>
    </row>
    <row r="44" spans="1:11" ht="15.75" customHeight="1">
      <c r="A44" s="242"/>
      <c r="B44" s="25" t="s">
        <v>247</v>
      </c>
      <c r="C44" s="9" t="s">
        <v>39</v>
      </c>
      <c r="D44" s="9" t="s">
        <v>39</v>
      </c>
      <c r="E44" s="9" t="s">
        <v>39</v>
      </c>
      <c r="F44" s="9" t="s">
        <v>39</v>
      </c>
      <c r="G44" s="9" t="s">
        <v>39</v>
      </c>
      <c r="H44" s="9" t="s">
        <v>39</v>
      </c>
      <c r="I44" s="9" t="s">
        <v>39</v>
      </c>
      <c r="J44" s="9" t="s">
        <v>39</v>
      </c>
      <c r="K44" s="9" t="s">
        <v>39</v>
      </c>
    </row>
    <row r="45" spans="1:11" ht="15.75" customHeight="1">
      <c r="A45" s="243"/>
      <c r="B45" s="79" t="s">
        <v>356</v>
      </c>
      <c r="C45" s="80">
        <v>21535</v>
      </c>
      <c r="D45" s="81">
        <v>4989</v>
      </c>
      <c r="E45" s="81">
        <v>2183</v>
      </c>
      <c r="F45" s="81">
        <v>2887</v>
      </c>
      <c r="G45" s="81">
        <v>1710</v>
      </c>
      <c r="H45" s="81">
        <v>1233</v>
      </c>
      <c r="I45" s="81">
        <v>2216</v>
      </c>
      <c r="J45" s="81">
        <v>6317</v>
      </c>
      <c r="K45" s="81" t="s">
        <v>39</v>
      </c>
    </row>
    <row r="46" spans="1:11" s="73" customFormat="1" ht="13.5">
      <c r="A46" s="7" t="s">
        <v>241</v>
      </c>
      <c r="B46" s="8"/>
      <c r="C46" s="8"/>
      <c r="D46" s="8"/>
      <c r="E46" s="8"/>
      <c r="F46" s="8"/>
      <c r="G46" s="8"/>
      <c r="K46" s="66" t="s">
        <v>75</v>
      </c>
    </row>
    <row r="47" spans="1:7" s="73" customFormat="1" ht="13.5">
      <c r="A47" s="8" t="s">
        <v>76</v>
      </c>
      <c r="B47" s="8"/>
      <c r="C47" s="8"/>
      <c r="D47" s="8"/>
      <c r="E47" s="8"/>
      <c r="F47" s="8"/>
      <c r="G47" s="8"/>
    </row>
    <row r="48" spans="2:11" s="73" customFormat="1" ht="15" customHeight="1">
      <c r="B48" s="60"/>
      <c r="C48" s="60"/>
      <c r="D48" s="60"/>
      <c r="E48" s="60"/>
      <c r="F48" s="60"/>
      <c r="G48" s="60"/>
      <c r="H48" s="60"/>
      <c r="I48" s="60"/>
      <c r="J48" s="60"/>
      <c r="K48" s="60"/>
    </row>
    <row r="49" ht="15" customHeight="1"/>
  </sheetData>
  <sheetProtection/>
  <mergeCells count="16">
    <mergeCell ref="A8:A26"/>
    <mergeCell ref="A27:A45"/>
    <mergeCell ref="A1:K1"/>
    <mergeCell ref="A4:A7"/>
    <mergeCell ref="B4:B7"/>
    <mergeCell ref="C4:C7"/>
    <mergeCell ref="E4:J4"/>
    <mergeCell ref="K4:K7"/>
    <mergeCell ref="A3:B3"/>
    <mergeCell ref="J5:J7"/>
    <mergeCell ref="I5:I7"/>
    <mergeCell ref="F5:F7"/>
    <mergeCell ref="E5:E7"/>
    <mergeCell ref="D4:D7"/>
    <mergeCell ref="G5:G7"/>
    <mergeCell ref="H5:H7"/>
  </mergeCells>
  <printOptions/>
  <pageMargins left="0.5118110236220472" right="0.5118110236220472" top="0.7874015748031497" bottom="0.7086614173228347" header="0.5118110236220472" footer="0.5118110236220472"/>
  <pageSetup horizontalDpi="600" verticalDpi="600" orientation="portrait" paperSize="9" r:id="rId1"/>
  <headerFooter alignWithMargins="0">
    <oddFooter>&amp;C&amp;12-61-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A1" sqref="A1:H1"/>
    </sheetView>
  </sheetViews>
  <sheetFormatPr defaultColWidth="9.00390625" defaultRowHeight="13.5"/>
  <cols>
    <col min="1" max="1" width="26.125" style="36" customWidth="1"/>
    <col min="2" max="2" width="1.00390625" style="36" customWidth="1"/>
    <col min="3" max="8" width="10.50390625" style="36" customWidth="1"/>
    <col min="9" max="16384" width="9.00390625" style="67" customWidth="1"/>
  </cols>
  <sheetData>
    <row r="1" spans="1:8" ht="24">
      <c r="A1" s="256" t="s">
        <v>385</v>
      </c>
      <c r="B1" s="256"/>
      <c r="C1" s="256"/>
      <c r="D1" s="256"/>
      <c r="E1" s="256"/>
      <c r="F1" s="256"/>
      <c r="G1" s="256"/>
      <c r="H1" s="256"/>
    </row>
    <row r="2" spans="1:8" ht="5.25" customHeight="1">
      <c r="A2" s="34"/>
      <c r="B2" s="34"/>
      <c r="C2" s="34"/>
      <c r="D2" s="34"/>
      <c r="E2" s="34"/>
      <c r="F2" s="34"/>
      <c r="G2" s="34"/>
      <c r="H2" s="34"/>
    </row>
    <row r="3" spans="1:8" ht="13.5">
      <c r="A3" s="35"/>
      <c r="B3" s="35"/>
      <c r="C3" s="35"/>
      <c r="D3" s="35"/>
      <c r="E3" s="35"/>
      <c r="F3" s="35"/>
      <c r="H3" s="129" t="s">
        <v>377</v>
      </c>
    </row>
    <row r="4" spans="1:8" ht="13.5" customHeight="1">
      <c r="A4" s="253" t="s">
        <v>350</v>
      </c>
      <c r="B4" s="37"/>
      <c r="C4" s="251" t="s">
        <v>353</v>
      </c>
      <c r="D4" s="251"/>
      <c r="E4" s="251"/>
      <c r="F4" s="251"/>
      <c r="G4" s="251"/>
      <c r="H4" s="252"/>
    </row>
    <row r="5" spans="1:8" ht="12" customHeight="1">
      <c r="A5" s="254"/>
      <c r="B5" s="38"/>
      <c r="C5" s="39" t="s">
        <v>248</v>
      </c>
      <c r="D5" s="39" t="s">
        <v>249</v>
      </c>
      <c r="E5" s="39" t="s">
        <v>361</v>
      </c>
      <c r="F5" s="39" t="s">
        <v>362</v>
      </c>
      <c r="G5" s="39" t="s">
        <v>363</v>
      </c>
      <c r="H5" s="40" t="s">
        <v>364</v>
      </c>
    </row>
    <row r="6" spans="1:8" ht="11.25" customHeight="1">
      <c r="A6" s="255"/>
      <c r="B6" s="41"/>
      <c r="C6" s="42" t="s">
        <v>250</v>
      </c>
      <c r="D6" s="42" t="s">
        <v>250</v>
      </c>
      <c r="E6" s="42" t="s">
        <v>251</v>
      </c>
      <c r="F6" s="42" t="s">
        <v>252</v>
      </c>
      <c r="G6" s="42" t="s">
        <v>253</v>
      </c>
      <c r="H6" s="43" t="s">
        <v>254</v>
      </c>
    </row>
    <row r="7" spans="1:8" ht="11.25" customHeight="1">
      <c r="A7" s="44"/>
      <c r="B7" s="38"/>
      <c r="C7" s="68"/>
      <c r="D7" s="45"/>
      <c r="E7" s="46" t="s">
        <v>355</v>
      </c>
      <c r="F7" s="46" t="s">
        <v>301</v>
      </c>
      <c r="G7" s="46" t="s">
        <v>355</v>
      </c>
      <c r="H7" s="46" t="s">
        <v>470</v>
      </c>
    </row>
    <row r="8" spans="1:8" ht="15" customHeight="1">
      <c r="A8" s="47" t="s">
        <v>255</v>
      </c>
      <c r="B8" s="48"/>
      <c r="C8" s="84">
        <v>1432</v>
      </c>
      <c r="D8" s="85">
        <v>13975</v>
      </c>
      <c r="E8" s="86">
        <v>342324</v>
      </c>
      <c r="F8" s="52" t="s">
        <v>238</v>
      </c>
      <c r="G8" s="85">
        <v>21535</v>
      </c>
      <c r="H8" s="87"/>
    </row>
    <row r="9" spans="1:8" ht="3.75" customHeight="1">
      <c r="A9" s="50"/>
      <c r="B9" s="51"/>
      <c r="C9" s="53"/>
      <c r="D9" s="52"/>
      <c r="E9" s="52"/>
      <c r="F9" s="52" t="s">
        <v>238</v>
      </c>
      <c r="G9" s="52"/>
      <c r="H9" s="52"/>
    </row>
    <row r="10" spans="1:8" ht="16.5" customHeight="1">
      <c r="A10" s="47" t="s">
        <v>256</v>
      </c>
      <c r="B10" s="48"/>
      <c r="C10" s="84">
        <v>260</v>
      </c>
      <c r="D10" s="85">
        <v>3316</v>
      </c>
      <c r="E10" s="86">
        <v>143621</v>
      </c>
      <c r="F10" s="52" t="s">
        <v>238</v>
      </c>
      <c r="G10" s="85">
        <v>4989</v>
      </c>
      <c r="H10" s="49" t="s">
        <v>238</v>
      </c>
    </row>
    <row r="11" spans="1:8" s="11" customFormat="1" ht="15" customHeight="1">
      <c r="A11" s="50" t="s">
        <v>257</v>
      </c>
      <c r="B11" s="51"/>
      <c r="C11" s="53" t="s">
        <v>238</v>
      </c>
      <c r="D11" s="52" t="s">
        <v>238</v>
      </c>
      <c r="E11" s="52" t="s">
        <v>238</v>
      </c>
      <c r="F11" s="52" t="s">
        <v>238</v>
      </c>
      <c r="G11" s="52" t="s">
        <v>471</v>
      </c>
      <c r="H11" s="52" t="s">
        <v>238</v>
      </c>
    </row>
    <row r="12" spans="1:8" s="11" customFormat="1" ht="15" customHeight="1">
      <c r="A12" s="54" t="s">
        <v>472</v>
      </c>
      <c r="B12" s="51"/>
      <c r="C12" s="53" t="s">
        <v>238</v>
      </c>
      <c r="D12" s="52" t="s">
        <v>238</v>
      </c>
      <c r="E12" s="52" t="s">
        <v>238</v>
      </c>
      <c r="F12" s="52" t="s">
        <v>238</v>
      </c>
      <c r="G12" s="52" t="s">
        <v>471</v>
      </c>
      <c r="H12" s="52" t="s">
        <v>238</v>
      </c>
    </row>
    <row r="13" spans="1:8" s="11" customFormat="1" ht="15" customHeight="1">
      <c r="A13" s="50" t="s">
        <v>258</v>
      </c>
      <c r="B13" s="51"/>
      <c r="C13" s="88">
        <v>2</v>
      </c>
      <c r="D13" s="89">
        <v>9</v>
      </c>
      <c r="E13" s="52" t="s">
        <v>259</v>
      </c>
      <c r="F13" s="52"/>
      <c r="G13" s="52" t="s">
        <v>259</v>
      </c>
      <c r="H13" s="52" t="s">
        <v>238</v>
      </c>
    </row>
    <row r="14" spans="1:8" s="11" customFormat="1" ht="15" customHeight="1">
      <c r="A14" s="50" t="s">
        <v>260</v>
      </c>
      <c r="B14" s="51"/>
      <c r="C14" s="88">
        <v>84</v>
      </c>
      <c r="D14" s="89">
        <v>1013</v>
      </c>
      <c r="E14" s="90">
        <v>45595</v>
      </c>
      <c r="F14" s="52" t="s">
        <v>238</v>
      </c>
      <c r="G14" s="89">
        <v>1409</v>
      </c>
      <c r="H14" s="52" t="s">
        <v>238</v>
      </c>
    </row>
    <row r="15" spans="1:8" s="11" customFormat="1" ht="15" customHeight="1">
      <c r="A15" s="50" t="s">
        <v>261</v>
      </c>
      <c r="B15" s="51"/>
      <c r="C15" s="88">
        <v>46</v>
      </c>
      <c r="D15" s="89">
        <v>1290</v>
      </c>
      <c r="E15" s="90">
        <v>27699</v>
      </c>
      <c r="F15" s="52" t="s">
        <v>238</v>
      </c>
      <c r="G15" s="89">
        <v>677</v>
      </c>
      <c r="H15" s="52" t="s">
        <v>238</v>
      </c>
    </row>
    <row r="16" spans="1:8" s="11" customFormat="1" ht="15" customHeight="1">
      <c r="A16" s="50" t="s">
        <v>262</v>
      </c>
      <c r="B16" s="51"/>
      <c r="C16" s="88">
        <v>28</v>
      </c>
      <c r="D16" s="89">
        <v>128</v>
      </c>
      <c r="E16" s="90">
        <v>12051</v>
      </c>
      <c r="F16" s="52" t="s">
        <v>238</v>
      </c>
      <c r="G16" s="89">
        <v>383</v>
      </c>
      <c r="H16" s="52" t="s">
        <v>238</v>
      </c>
    </row>
    <row r="17" spans="1:8" s="11" customFormat="1" ht="15" customHeight="1">
      <c r="A17" s="50" t="s">
        <v>263</v>
      </c>
      <c r="B17" s="51"/>
      <c r="C17" s="88">
        <v>5</v>
      </c>
      <c r="D17" s="89">
        <v>28</v>
      </c>
      <c r="E17" s="90">
        <v>2310</v>
      </c>
      <c r="F17" s="52" t="s">
        <v>238</v>
      </c>
      <c r="G17" s="89">
        <v>44</v>
      </c>
      <c r="H17" s="52" t="s">
        <v>238</v>
      </c>
    </row>
    <row r="18" spans="1:8" s="11" customFormat="1" ht="15" customHeight="1">
      <c r="A18" s="50" t="s">
        <v>264</v>
      </c>
      <c r="B18" s="51"/>
      <c r="C18" s="88">
        <v>4</v>
      </c>
      <c r="D18" s="89">
        <v>20</v>
      </c>
      <c r="E18" s="90">
        <v>3226</v>
      </c>
      <c r="F18" s="52" t="s">
        <v>238</v>
      </c>
      <c r="G18" s="89">
        <v>49</v>
      </c>
      <c r="H18" s="52" t="s">
        <v>238</v>
      </c>
    </row>
    <row r="19" spans="1:8" s="11" customFormat="1" ht="15" customHeight="1">
      <c r="A19" s="50" t="s">
        <v>265</v>
      </c>
      <c r="B19" s="51"/>
      <c r="C19" s="88">
        <v>3</v>
      </c>
      <c r="D19" s="89">
        <v>12</v>
      </c>
      <c r="E19" s="90">
        <v>423</v>
      </c>
      <c r="F19" s="52" t="s">
        <v>238</v>
      </c>
      <c r="G19" s="89">
        <v>27</v>
      </c>
      <c r="H19" s="52" t="s">
        <v>238</v>
      </c>
    </row>
    <row r="20" spans="1:8" s="11" customFormat="1" ht="15" customHeight="1">
      <c r="A20" s="50" t="s">
        <v>266</v>
      </c>
      <c r="B20" s="51"/>
      <c r="C20" s="88">
        <v>8</v>
      </c>
      <c r="D20" s="89">
        <v>84</v>
      </c>
      <c r="E20" s="90" t="s">
        <v>259</v>
      </c>
      <c r="F20" s="52" t="s">
        <v>238</v>
      </c>
      <c r="G20" s="89" t="s">
        <v>259</v>
      </c>
      <c r="H20" s="52" t="s">
        <v>238</v>
      </c>
    </row>
    <row r="21" spans="1:8" s="11" customFormat="1" ht="15" customHeight="1">
      <c r="A21" s="50" t="s">
        <v>267</v>
      </c>
      <c r="B21" s="51"/>
      <c r="C21" s="88">
        <v>14</v>
      </c>
      <c r="D21" s="89">
        <v>134</v>
      </c>
      <c r="E21" s="90">
        <v>7445</v>
      </c>
      <c r="F21" s="52" t="s">
        <v>238</v>
      </c>
      <c r="G21" s="89">
        <v>477</v>
      </c>
      <c r="H21" s="52" t="s">
        <v>238</v>
      </c>
    </row>
    <row r="22" spans="1:8" s="11" customFormat="1" ht="15" customHeight="1">
      <c r="A22" s="50" t="s">
        <v>268</v>
      </c>
      <c r="B22" s="51"/>
      <c r="C22" s="88">
        <v>9</v>
      </c>
      <c r="D22" s="89">
        <v>61</v>
      </c>
      <c r="E22" s="90">
        <v>7071</v>
      </c>
      <c r="F22" s="52" t="s">
        <v>238</v>
      </c>
      <c r="G22" s="89">
        <v>192</v>
      </c>
      <c r="H22" s="52" t="s">
        <v>238</v>
      </c>
    </row>
    <row r="23" spans="1:8" s="11" customFormat="1" ht="15" customHeight="1">
      <c r="A23" s="50" t="s">
        <v>269</v>
      </c>
      <c r="B23" s="51"/>
      <c r="C23" s="88">
        <v>2</v>
      </c>
      <c r="D23" s="89">
        <v>12</v>
      </c>
      <c r="E23" s="90" t="s">
        <v>259</v>
      </c>
      <c r="F23" s="52"/>
      <c r="G23" s="89" t="s">
        <v>259</v>
      </c>
      <c r="H23" s="52" t="s">
        <v>238</v>
      </c>
    </row>
    <row r="24" spans="1:8" s="11" customFormat="1" ht="15" customHeight="1">
      <c r="A24" s="50" t="s">
        <v>270</v>
      </c>
      <c r="B24" s="51"/>
      <c r="C24" s="88">
        <v>11</v>
      </c>
      <c r="D24" s="89">
        <v>73</v>
      </c>
      <c r="E24" s="90">
        <v>2895</v>
      </c>
      <c r="F24" s="52" t="s">
        <v>471</v>
      </c>
      <c r="G24" s="89">
        <v>58</v>
      </c>
      <c r="H24" s="52" t="s">
        <v>238</v>
      </c>
    </row>
    <row r="25" spans="1:8" s="11" customFormat="1" ht="15" customHeight="1">
      <c r="A25" s="50" t="s">
        <v>271</v>
      </c>
      <c r="B25" s="51"/>
      <c r="C25" s="88">
        <v>7</v>
      </c>
      <c r="D25" s="89">
        <v>94</v>
      </c>
      <c r="E25" s="90">
        <v>4246</v>
      </c>
      <c r="F25" s="52" t="s">
        <v>471</v>
      </c>
      <c r="G25" s="89">
        <v>679</v>
      </c>
      <c r="H25" s="52" t="s">
        <v>238</v>
      </c>
    </row>
    <row r="26" spans="1:8" s="11" customFormat="1" ht="15" customHeight="1">
      <c r="A26" s="50" t="s">
        <v>272</v>
      </c>
      <c r="B26" s="51"/>
      <c r="C26" s="88">
        <v>37</v>
      </c>
      <c r="D26" s="89">
        <v>358</v>
      </c>
      <c r="E26" s="90" t="s">
        <v>259</v>
      </c>
      <c r="F26" s="52" t="s">
        <v>471</v>
      </c>
      <c r="G26" s="89" t="s">
        <v>259</v>
      </c>
      <c r="H26" s="52" t="s">
        <v>238</v>
      </c>
    </row>
    <row r="27" spans="1:8" ht="3.75" customHeight="1">
      <c r="A27" s="50"/>
      <c r="B27" s="51"/>
      <c r="C27" s="53"/>
      <c r="D27" s="52"/>
      <c r="E27" s="52"/>
      <c r="F27" s="52"/>
      <c r="G27" s="52"/>
      <c r="H27" s="52"/>
    </row>
    <row r="28" spans="1:8" ht="17.25" customHeight="1">
      <c r="A28" s="47" t="s">
        <v>273</v>
      </c>
      <c r="B28" s="48"/>
      <c r="C28" s="91">
        <v>1172</v>
      </c>
      <c r="D28" s="92">
        <v>10659</v>
      </c>
      <c r="E28" s="87">
        <v>198703</v>
      </c>
      <c r="F28" s="52" t="s">
        <v>238</v>
      </c>
      <c r="G28" s="92">
        <v>16546</v>
      </c>
      <c r="H28" s="87">
        <v>193844</v>
      </c>
    </row>
    <row r="29" spans="1:8" ht="15" customHeight="1">
      <c r="A29" s="50" t="s">
        <v>473</v>
      </c>
      <c r="B29" s="51"/>
      <c r="C29" s="93">
        <v>3</v>
      </c>
      <c r="D29" s="94">
        <v>1038</v>
      </c>
      <c r="E29" s="95">
        <v>19394</v>
      </c>
      <c r="F29" s="52" t="s">
        <v>238</v>
      </c>
      <c r="G29" s="94">
        <v>1705</v>
      </c>
      <c r="H29" s="95">
        <v>42123</v>
      </c>
    </row>
    <row r="30" spans="1:8" ht="15" customHeight="1">
      <c r="A30" s="50" t="s">
        <v>274</v>
      </c>
      <c r="B30" s="51"/>
      <c r="C30" s="93">
        <v>4</v>
      </c>
      <c r="D30" s="94">
        <v>87</v>
      </c>
      <c r="E30" s="95">
        <v>2254</v>
      </c>
      <c r="F30" s="52" t="s">
        <v>238</v>
      </c>
      <c r="G30" s="94">
        <v>477</v>
      </c>
      <c r="H30" s="95">
        <v>2027</v>
      </c>
    </row>
    <row r="31" spans="1:8" ht="15" customHeight="1">
      <c r="A31" s="50" t="s">
        <v>275</v>
      </c>
      <c r="B31" s="51"/>
      <c r="C31" s="93">
        <v>14</v>
      </c>
      <c r="D31" s="94">
        <v>66</v>
      </c>
      <c r="E31" s="95">
        <v>805</v>
      </c>
      <c r="F31" s="52" t="s">
        <v>471</v>
      </c>
      <c r="G31" s="94">
        <v>175</v>
      </c>
      <c r="H31" s="95">
        <v>1629</v>
      </c>
    </row>
    <row r="32" spans="1:8" ht="15" customHeight="1">
      <c r="A32" s="50" t="s">
        <v>276</v>
      </c>
      <c r="B32" s="51"/>
      <c r="C32" s="93">
        <v>20</v>
      </c>
      <c r="D32" s="94">
        <v>136</v>
      </c>
      <c r="E32" s="95">
        <v>2389</v>
      </c>
      <c r="F32" s="52" t="s">
        <v>471</v>
      </c>
      <c r="G32" s="94">
        <v>515</v>
      </c>
      <c r="H32" s="95">
        <v>5573</v>
      </c>
    </row>
    <row r="33" spans="1:8" ht="15" customHeight="1">
      <c r="A33" s="50" t="s">
        <v>277</v>
      </c>
      <c r="B33" s="51"/>
      <c r="C33" s="93">
        <v>105</v>
      </c>
      <c r="D33" s="94">
        <v>505</v>
      </c>
      <c r="E33" s="95">
        <v>8277</v>
      </c>
      <c r="F33" s="52" t="s">
        <v>471</v>
      </c>
      <c r="G33" s="94">
        <v>1149</v>
      </c>
      <c r="H33" s="95">
        <v>16484</v>
      </c>
    </row>
    <row r="34" spans="1:8" ht="15" customHeight="1">
      <c r="A34" s="50" t="s">
        <v>278</v>
      </c>
      <c r="B34" s="51"/>
      <c r="C34" s="93">
        <v>16</v>
      </c>
      <c r="D34" s="94">
        <v>77</v>
      </c>
      <c r="E34" s="95">
        <v>1415</v>
      </c>
      <c r="F34" s="52" t="s">
        <v>471</v>
      </c>
      <c r="G34" s="94">
        <v>438</v>
      </c>
      <c r="H34" s="95">
        <v>2912</v>
      </c>
    </row>
    <row r="35" spans="1:8" ht="15" customHeight="1">
      <c r="A35" s="54" t="s">
        <v>279</v>
      </c>
      <c r="B35" s="51"/>
      <c r="C35" s="93">
        <v>44</v>
      </c>
      <c r="D35" s="94">
        <v>179</v>
      </c>
      <c r="E35" s="95">
        <v>3431</v>
      </c>
      <c r="F35" s="52" t="s">
        <v>471</v>
      </c>
      <c r="G35" s="94">
        <v>610</v>
      </c>
      <c r="H35" s="95">
        <v>3853</v>
      </c>
    </row>
    <row r="36" spans="1:8" ht="15" customHeight="1">
      <c r="A36" s="50" t="s">
        <v>280</v>
      </c>
      <c r="B36" s="51"/>
      <c r="C36" s="93">
        <v>27</v>
      </c>
      <c r="D36" s="94">
        <v>615</v>
      </c>
      <c r="E36" s="95">
        <v>12249</v>
      </c>
      <c r="F36" s="52" t="s">
        <v>471</v>
      </c>
      <c r="G36" s="94">
        <v>249</v>
      </c>
      <c r="H36" s="95">
        <v>11587</v>
      </c>
    </row>
    <row r="37" spans="1:8" ht="15" customHeight="1">
      <c r="A37" s="50" t="s">
        <v>281</v>
      </c>
      <c r="B37" s="51"/>
      <c r="C37" s="93">
        <v>32</v>
      </c>
      <c r="D37" s="94">
        <v>139</v>
      </c>
      <c r="E37" s="95">
        <v>4462</v>
      </c>
      <c r="F37" s="52" t="s">
        <v>471</v>
      </c>
      <c r="G37" s="94">
        <v>255</v>
      </c>
      <c r="H37" s="95">
        <v>2638</v>
      </c>
    </row>
    <row r="38" spans="1:8" ht="15" customHeight="1">
      <c r="A38" s="50" t="s">
        <v>282</v>
      </c>
      <c r="B38" s="51"/>
      <c r="C38" s="93">
        <v>6</v>
      </c>
      <c r="D38" s="94">
        <v>23</v>
      </c>
      <c r="E38" s="95">
        <v>191</v>
      </c>
      <c r="F38" s="52" t="s">
        <v>238</v>
      </c>
      <c r="G38" s="94">
        <v>3</v>
      </c>
      <c r="H38" s="95">
        <v>159</v>
      </c>
    </row>
    <row r="39" spans="1:8" ht="15" customHeight="1">
      <c r="A39" s="50" t="s">
        <v>283</v>
      </c>
      <c r="B39" s="51"/>
      <c r="C39" s="93">
        <v>12</v>
      </c>
      <c r="D39" s="94">
        <v>56</v>
      </c>
      <c r="E39" s="95">
        <v>543</v>
      </c>
      <c r="F39" s="52" t="s">
        <v>238</v>
      </c>
      <c r="G39" s="94">
        <v>25</v>
      </c>
      <c r="H39" s="95">
        <v>486</v>
      </c>
    </row>
    <row r="40" spans="1:8" ht="15" customHeight="1">
      <c r="A40" s="50" t="s">
        <v>284</v>
      </c>
      <c r="B40" s="51"/>
      <c r="C40" s="93">
        <v>11</v>
      </c>
      <c r="D40" s="94">
        <v>38</v>
      </c>
      <c r="E40" s="95">
        <v>406</v>
      </c>
      <c r="F40" s="52" t="s">
        <v>471</v>
      </c>
      <c r="G40" s="94">
        <v>13</v>
      </c>
      <c r="H40" s="95">
        <v>586</v>
      </c>
    </row>
    <row r="41" spans="1:8" ht="15" customHeight="1">
      <c r="A41" s="50" t="s">
        <v>285</v>
      </c>
      <c r="B41" s="51"/>
      <c r="C41" s="93">
        <v>90</v>
      </c>
      <c r="D41" s="94">
        <v>612</v>
      </c>
      <c r="E41" s="95">
        <v>5414</v>
      </c>
      <c r="F41" s="52" t="s">
        <v>471</v>
      </c>
      <c r="G41" s="94">
        <v>167</v>
      </c>
      <c r="H41" s="95">
        <v>3968</v>
      </c>
    </row>
    <row r="42" spans="1:8" ht="15" customHeight="1">
      <c r="A42" s="50" t="s">
        <v>286</v>
      </c>
      <c r="B42" s="51"/>
      <c r="C42" s="93">
        <v>10</v>
      </c>
      <c r="D42" s="94">
        <v>23</v>
      </c>
      <c r="E42" s="95">
        <v>155</v>
      </c>
      <c r="F42" s="52" t="s">
        <v>471</v>
      </c>
      <c r="G42" s="94">
        <v>20</v>
      </c>
      <c r="H42" s="95">
        <v>253</v>
      </c>
    </row>
    <row r="43" spans="1:8" ht="15" customHeight="1">
      <c r="A43" s="50" t="s">
        <v>287</v>
      </c>
      <c r="B43" s="51"/>
      <c r="C43" s="93">
        <v>168</v>
      </c>
      <c r="D43" s="94">
        <v>2817</v>
      </c>
      <c r="E43" s="95">
        <v>42634</v>
      </c>
      <c r="F43" s="52" t="s">
        <v>471</v>
      </c>
      <c r="G43" s="94">
        <v>978</v>
      </c>
      <c r="H43" s="95">
        <v>15805</v>
      </c>
    </row>
    <row r="44" spans="1:8" ht="15" customHeight="1">
      <c r="A44" s="50" t="s">
        <v>288</v>
      </c>
      <c r="B44" s="51"/>
      <c r="C44" s="93">
        <v>62</v>
      </c>
      <c r="D44" s="94">
        <v>599</v>
      </c>
      <c r="E44" s="95">
        <v>20312</v>
      </c>
      <c r="F44" s="52" t="s">
        <v>471</v>
      </c>
      <c r="G44" s="94">
        <v>1220</v>
      </c>
      <c r="H44" s="95">
        <v>3368</v>
      </c>
    </row>
    <row r="45" spans="1:8" ht="15" customHeight="1">
      <c r="A45" s="50" t="s">
        <v>289</v>
      </c>
      <c r="B45" s="51"/>
      <c r="C45" s="93">
        <v>7</v>
      </c>
      <c r="D45" s="94">
        <v>11</v>
      </c>
      <c r="E45" s="95">
        <v>26</v>
      </c>
      <c r="F45" s="52" t="s">
        <v>238</v>
      </c>
      <c r="G45" s="94">
        <v>13</v>
      </c>
      <c r="H45" s="95">
        <v>351</v>
      </c>
    </row>
    <row r="46" spans="1:8" ht="15" customHeight="1">
      <c r="A46" s="50" t="s">
        <v>290</v>
      </c>
      <c r="B46" s="51"/>
      <c r="C46" s="93">
        <v>26</v>
      </c>
      <c r="D46" s="94">
        <v>92</v>
      </c>
      <c r="E46" s="95">
        <v>1975</v>
      </c>
      <c r="F46" s="52" t="s">
        <v>238</v>
      </c>
      <c r="G46" s="94">
        <v>284</v>
      </c>
      <c r="H46" s="95">
        <v>8760</v>
      </c>
    </row>
    <row r="47" spans="1:8" ht="15" customHeight="1">
      <c r="A47" s="50" t="s">
        <v>291</v>
      </c>
      <c r="B47" s="51"/>
      <c r="C47" s="93">
        <v>33</v>
      </c>
      <c r="D47" s="94">
        <v>317</v>
      </c>
      <c r="E47" s="95">
        <v>13475</v>
      </c>
      <c r="F47" s="52" t="s">
        <v>471</v>
      </c>
      <c r="G47" s="94">
        <v>1755</v>
      </c>
      <c r="H47" s="95">
        <v>12659</v>
      </c>
    </row>
    <row r="48" spans="1:8" ht="15" customHeight="1">
      <c r="A48" s="50" t="s">
        <v>292</v>
      </c>
      <c r="B48" s="51"/>
      <c r="C48" s="93">
        <v>20</v>
      </c>
      <c r="D48" s="94">
        <v>103</v>
      </c>
      <c r="E48" s="95">
        <v>1011</v>
      </c>
      <c r="F48" s="52" t="s">
        <v>471</v>
      </c>
      <c r="G48" s="94">
        <v>177</v>
      </c>
      <c r="H48" s="95">
        <v>3556</v>
      </c>
    </row>
    <row r="49" spans="1:8" ht="15" customHeight="1">
      <c r="A49" s="50" t="s">
        <v>293</v>
      </c>
      <c r="B49" s="51"/>
      <c r="C49" s="93">
        <v>80</v>
      </c>
      <c r="D49" s="94">
        <v>591</v>
      </c>
      <c r="E49" s="95">
        <v>10996</v>
      </c>
      <c r="F49" s="52" t="s">
        <v>471</v>
      </c>
      <c r="G49" s="94">
        <v>1195</v>
      </c>
      <c r="H49" s="95">
        <v>10295</v>
      </c>
    </row>
    <row r="50" spans="1:8" ht="15" customHeight="1">
      <c r="A50" s="50" t="s">
        <v>294</v>
      </c>
      <c r="B50" s="51"/>
      <c r="C50" s="93">
        <v>21</v>
      </c>
      <c r="D50" s="94">
        <v>89</v>
      </c>
      <c r="E50" s="95">
        <v>2767</v>
      </c>
      <c r="F50" s="52" t="s">
        <v>471</v>
      </c>
      <c r="G50" s="94">
        <v>298</v>
      </c>
      <c r="H50" s="95">
        <v>2213</v>
      </c>
    </row>
    <row r="51" spans="1:8" ht="15" customHeight="1">
      <c r="A51" s="50" t="s">
        <v>295</v>
      </c>
      <c r="B51" s="51"/>
      <c r="C51" s="93">
        <v>64</v>
      </c>
      <c r="D51" s="94">
        <v>446</v>
      </c>
      <c r="E51" s="95">
        <v>17767</v>
      </c>
      <c r="F51" s="52" t="s">
        <v>471</v>
      </c>
      <c r="G51" s="94">
        <v>471</v>
      </c>
      <c r="H51" s="95">
        <v>1011</v>
      </c>
    </row>
    <row r="52" spans="1:8" ht="15" customHeight="1">
      <c r="A52" s="50" t="s">
        <v>296</v>
      </c>
      <c r="B52" s="51"/>
      <c r="C52" s="93">
        <v>45</v>
      </c>
      <c r="D52" s="94">
        <v>613</v>
      </c>
      <c r="E52" s="95">
        <v>6316</v>
      </c>
      <c r="F52" s="52" t="s">
        <v>471</v>
      </c>
      <c r="G52" s="94">
        <v>826</v>
      </c>
      <c r="H52" s="95">
        <v>6181</v>
      </c>
    </row>
    <row r="53" spans="1:8" ht="15" customHeight="1">
      <c r="A53" s="55" t="s">
        <v>297</v>
      </c>
      <c r="B53" s="51"/>
      <c r="C53" s="93">
        <v>46</v>
      </c>
      <c r="D53" s="94">
        <v>454</v>
      </c>
      <c r="E53" s="95">
        <v>6771</v>
      </c>
      <c r="F53" s="52" t="s">
        <v>471</v>
      </c>
      <c r="G53" s="94">
        <v>1457</v>
      </c>
      <c r="H53" s="95">
        <v>15944</v>
      </c>
    </row>
    <row r="54" spans="1:8" ht="15" customHeight="1">
      <c r="A54" s="50" t="s">
        <v>298</v>
      </c>
      <c r="B54" s="51"/>
      <c r="C54" s="93">
        <v>6</v>
      </c>
      <c r="D54" s="94">
        <v>38</v>
      </c>
      <c r="E54" s="95">
        <v>714</v>
      </c>
      <c r="F54" s="52" t="s">
        <v>471</v>
      </c>
      <c r="G54" s="94">
        <v>76</v>
      </c>
      <c r="H54" s="95">
        <v>677</v>
      </c>
    </row>
    <row r="55" spans="1:8" ht="15" customHeight="1">
      <c r="A55" s="50" t="s">
        <v>299</v>
      </c>
      <c r="B55" s="51"/>
      <c r="C55" s="93">
        <v>25</v>
      </c>
      <c r="D55" s="94">
        <v>109</v>
      </c>
      <c r="E55" s="95">
        <v>1632</v>
      </c>
      <c r="F55" s="52" t="s">
        <v>471</v>
      </c>
      <c r="G55" s="94">
        <v>313</v>
      </c>
      <c r="H55" s="95">
        <v>2178</v>
      </c>
    </row>
    <row r="56" spans="1:8" ht="15" customHeight="1">
      <c r="A56" s="50" t="s">
        <v>300</v>
      </c>
      <c r="B56" s="51"/>
      <c r="C56" s="93">
        <v>175</v>
      </c>
      <c r="D56" s="94">
        <v>786</v>
      </c>
      <c r="E56" s="95">
        <v>10923</v>
      </c>
      <c r="F56" s="52" t="s">
        <v>471</v>
      </c>
      <c r="G56" s="94">
        <v>1681</v>
      </c>
      <c r="H56" s="95">
        <v>16568</v>
      </c>
    </row>
    <row r="57" spans="1:8" ht="3.75" customHeight="1">
      <c r="A57" s="50"/>
      <c r="B57" s="51"/>
      <c r="C57" s="57"/>
      <c r="D57" s="56"/>
      <c r="E57" s="52"/>
      <c r="F57" s="52"/>
      <c r="G57" s="52"/>
      <c r="H57" s="52"/>
    </row>
    <row r="58" spans="1:8" ht="15" customHeight="1">
      <c r="A58" s="50" t="s">
        <v>88</v>
      </c>
      <c r="B58" s="51"/>
      <c r="C58" s="53" t="s">
        <v>471</v>
      </c>
      <c r="D58" s="52">
        <f>D8-SUM(D11:D26)-SUM(D29:D56)</f>
        <v>0</v>
      </c>
      <c r="E58" s="52">
        <f>E8-SUM(E11:E26)-SUM(E29:E56)</f>
        <v>30659</v>
      </c>
      <c r="F58" s="52" t="s">
        <v>471</v>
      </c>
      <c r="G58" s="52">
        <f>G8-SUM(G11:G26)-SUM(G29:G56)</f>
        <v>995</v>
      </c>
      <c r="H58" s="52" t="s">
        <v>471</v>
      </c>
    </row>
    <row r="59" spans="1:8" ht="12.75" customHeight="1">
      <c r="A59" s="82"/>
      <c r="B59" s="82"/>
      <c r="C59" s="82"/>
      <c r="D59" s="82"/>
      <c r="E59" s="82"/>
      <c r="F59" s="82"/>
      <c r="G59" s="82"/>
      <c r="H59" s="83" t="s">
        <v>75</v>
      </c>
    </row>
  </sheetData>
  <sheetProtection/>
  <mergeCells count="3">
    <mergeCell ref="C4:H4"/>
    <mergeCell ref="A4:A6"/>
    <mergeCell ref="A1:H1"/>
  </mergeCells>
  <printOptions/>
  <pageMargins left="0.5118110236220472" right="0.5511811023622047" top="0.5905511811023623" bottom="0.4724409448818898" header="0.5118110236220472" footer="0.4330708661417323"/>
  <pageSetup horizontalDpi="600" verticalDpi="600" orientation="portrait" paperSize="9" r:id="rId1"/>
  <headerFooter alignWithMargins="0">
    <oddFooter>&amp;C&amp;12-62-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A1" sqref="A1:L1"/>
    </sheetView>
  </sheetViews>
  <sheetFormatPr defaultColWidth="9.00390625" defaultRowHeight="13.5"/>
  <cols>
    <col min="1" max="1" width="11.375" style="139" customWidth="1"/>
    <col min="2" max="2" width="6.50390625" style="138" bestFit="1" customWidth="1"/>
    <col min="3" max="3" width="7.50390625" style="138" bestFit="1" customWidth="1"/>
    <col min="4" max="4" width="11.375" style="138" customWidth="1"/>
    <col min="5" max="5" width="5.125" style="138" bestFit="1" customWidth="1"/>
    <col min="6" max="6" width="6.50390625" style="138" bestFit="1" customWidth="1"/>
    <col min="7" max="7" width="11.25390625" style="138" customWidth="1"/>
    <col min="8" max="8" width="5.125" style="138" bestFit="1" customWidth="1"/>
    <col min="9" max="9" width="6.50390625" style="138" bestFit="1" customWidth="1"/>
    <col min="10" max="10" width="11.25390625" style="138" customWidth="1"/>
    <col min="11" max="11" width="5.125" style="138" bestFit="1" customWidth="1"/>
    <col min="12" max="12" width="6.50390625" style="138" customWidth="1"/>
    <col min="13" max="13" width="9.00390625" style="139" customWidth="1"/>
    <col min="14" max="14" width="11.375" style="138" customWidth="1"/>
    <col min="15" max="16384" width="9.00390625" style="138" customWidth="1"/>
  </cols>
  <sheetData>
    <row r="1" spans="1:12" s="138" customFormat="1" ht="24">
      <c r="A1" s="275" t="s">
        <v>386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</row>
    <row r="2" spans="1:12" s="138" customFormat="1" ht="13.5">
      <c r="A2" s="139"/>
      <c r="J2" s="276" t="s">
        <v>377</v>
      </c>
      <c r="K2" s="276"/>
      <c r="L2" s="276"/>
    </row>
    <row r="3" spans="1:12" s="138" customFormat="1" ht="63.75" customHeight="1">
      <c r="A3" s="174" t="s">
        <v>89</v>
      </c>
      <c r="B3" s="172" t="s">
        <v>90</v>
      </c>
      <c r="C3" s="171" t="s">
        <v>87</v>
      </c>
      <c r="D3" s="173" t="s">
        <v>89</v>
      </c>
      <c r="E3" s="172" t="s">
        <v>90</v>
      </c>
      <c r="F3" s="172" t="s">
        <v>87</v>
      </c>
      <c r="G3" s="174" t="s">
        <v>89</v>
      </c>
      <c r="H3" s="172" t="s">
        <v>90</v>
      </c>
      <c r="I3" s="172" t="s">
        <v>87</v>
      </c>
      <c r="J3" s="173" t="s">
        <v>89</v>
      </c>
      <c r="K3" s="172" t="s">
        <v>90</v>
      </c>
      <c r="L3" s="171" t="s">
        <v>87</v>
      </c>
    </row>
    <row r="4" spans="1:12" s="138" customFormat="1" ht="12.75" customHeight="1">
      <c r="A4" s="277" t="s">
        <v>302</v>
      </c>
      <c r="B4" s="279">
        <v>1432</v>
      </c>
      <c r="C4" s="281">
        <v>13975</v>
      </c>
      <c r="D4" s="160" t="s">
        <v>122</v>
      </c>
      <c r="E4" s="155">
        <v>2</v>
      </c>
      <c r="F4" s="141" t="s">
        <v>508</v>
      </c>
      <c r="G4" s="170" t="s">
        <v>157</v>
      </c>
      <c r="H4" s="155">
        <v>1</v>
      </c>
      <c r="I4" s="141" t="s">
        <v>508</v>
      </c>
      <c r="J4" s="282" t="s">
        <v>365</v>
      </c>
      <c r="K4" s="283">
        <v>63</v>
      </c>
      <c r="L4" s="283">
        <v>242</v>
      </c>
    </row>
    <row r="5" spans="1:12" s="138" customFormat="1" ht="12.75" customHeight="1">
      <c r="A5" s="278"/>
      <c r="B5" s="280"/>
      <c r="C5" s="278"/>
      <c r="D5" s="156" t="s">
        <v>125</v>
      </c>
      <c r="E5" s="150" t="s">
        <v>507</v>
      </c>
      <c r="F5" s="141" t="s">
        <v>507</v>
      </c>
      <c r="G5" s="153" t="s">
        <v>161</v>
      </c>
      <c r="H5" s="150" t="s">
        <v>507</v>
      </c>
      <c r="I5" s="141" t="s">
        <v>507</v>
      </c>
      <c r="J5" s="266"/>
      <c r="K5" s="262"/>
      <c r="L5" s="262"/>
    </row>
    <row r="6" spans="1:12" s="138" customFormat="1" ht="12.75" customHeight="1">
      <c r="A6" s="169"/>
      <c r="B6" s="158"/>
      <c r="C6" s="157"/>
      <c r="D6" s="156" t="s">
        <v>129</v>
      </c>
      <c r="E6" s="150">
        <v>4</v>
      </c>
      <c r="F6" s="141">
        <v>11</v>
      </c>
      <c r="G6" s="153" t="s">
        <v>165</v>
      </c>
      <c r="H6" s="150">
        <v>11</v>
      </c>
      <c r="I6" s="141">
        <v>85</v>
      </c>
      <c r="J6" s="153" t="s">
        <v>303</v>
      </c>
      <c r="K6" s="141">
        <v>23</v>
      </c>
      <c r="L6" s="141">
        <v>90</v>
      </c>
    </row>
    <row r="7" spans="1:12" s="138" customFormat="1" ht="12.75" customHeight="1">
      <c r="A7" s="257" t="s">
        <v>94</v>
      </c>
      <c r="B7" s="271">
        <v>521</v>
      </c>
      <c r="C7" s="273">
        <v>4500</v>
      </c>
      <c r="D7" s="156" t="s">
        <v>132</v>
      </c>
      <c r="E7" s="150">
        <v>4</v>
      </c>
      <c r="F7" s="141">
        <v>11</v>
      </c>
      <c r="G7" s="153" t="s">
        <v>168</v>
      </c>
      <c r="H7" s="141">
        <v>72</v>
      </c>
      <c r="I7" s="141">
        <v>920</v>
      </c>
      <c r="J7" s="153" t="s">
        <v>304</v>
      </c>
      <c r="K7" s="150" t="s">
        <v>507</v>
      </c>
      <c r="L7" s="141" t="s">
        <v>507</v>
      </c>
    </row>
    <row r="8" spans="1:12" s="138" customFormat="1" ht="12.75" customHeight="1">
      <c r="A8" s="258"/>
      <c r="B8" s="272"/>
      <c r="C8" s="274"/>
      <c r="D8" s="156" t="s">
        <v>136</v>
      </c>
      <c r="E8" s="150">
        <v>1</v>
      </c>
      <c r="F8" s="141" t="s">
        <v>508</v>
      </c>
      <c r="G8" s="153" t="s">
        <v>171</v>
      </c>
      <c r="H8" s="141">
        <v>18</v>
      </c>
      <c r="I8" s="141">
        <v>180</v>
      </c>
      <c r="J8" s="153" t="s">
        <v>305</v>
      </c>
      <c r="K8" s="141">
        <v>6</v>
      </c>
      <c r="L8" s="141">
        <v>40</v>
      </c>
    </row>
    <row r="9" spans="1:12" s="138" customFormat="1" ht="12.75" customHeight="1">
      <c r="A9" s="142" t="s">
        <v>101</v>
      </c>
      <c r="B9" s="155">
        <v>41</v>
      </c>
      <c r="C9" s="145">
        <v>57</v>
      </c>
      <c r="D9" s="156" t="s">
        <v>140</v>
      </c>
      <c r="E9" s="150" t="s">
        <v>507</v>
      </c>
      <c r="F9" s="141" t="s">
        <v>507</v>
      </c>
      <c r="G9" s="153" t="s">
        <v>173</v>
      </c>
      <c r="H9" s="141">
        <v>10</v>
      </c>
      <c r="I9" s="141">
        <v>91</v>
      </c>
      <c r="J9" s="153" t="s">
        <v>306</v>
      </c>
      <c r="K9" s="141">
        <v>5</v>
      </c>
      <c r="L9" s="141">
        <v>14</v>
      </c>
    </row>
    <row r="10" spans="1:12" s="138" customFormat="1" ht="12.75" customHeight="1">
      <c r="A10" s="142" t="s">
        <v>105</v>
      </c>
      <c r="B10" s="150">
        <v>16</v>
      </c>
      <c r="C10" s="141">
        <v>54</v>
      </c>
      <c r="D10" s="162"/>
      <c r="E10" s="162"/>
      <c r="F10" s="139"/>
      <c r="G10" s="153" t="s">
        <v>176</v>
      </c>
      <c r="H10" s="141">
        <v>3</v>
      </c>
      <c r="I10" s="141">
        <v>47</v>
      </c>
      <c r="J10" s="153" t="s">
        <v>307</v>
      </c>
      <c r="K10" s="150" t="s">
        <v>507</v>
      </c>
      <c r="L10" s="141" t="s">
        <v>507</v>
      </c>
    </row>
    <row r="11" spans="1:12" s="138" customFormat="1" ht="12.75" customHeight="1">
      <c r="A11" s="142" t="s">
        <v>108</v>
      </c>
      <c r="B11" s="150">
        <v>18</v>
      </c>
      <c r="C11" s="141">
        <v>203</v>
      </c>
      <c r="D11" s="267" t="s">
        <v>144</v>
      </c>
      <c r="E11" s="259">
        <v>11</v>
      </c>
      <c r="F11" s="261">
        <v>48</v>
      </c>
      <c r="G11" s="153" t="s">
        <v>178</v>
      </c>
      <c r="H11" s="150" t="s">
        <v>507</v>
      </c>
      <c r="I11" s="141" t="s">
        <v>507</v>
      </c>
      <c r="J11" s="153" t="s">
        <v>308</v>
      </c>
      <c r="K11" s="141">
        <v>12</v>
      </c>
      <c r="L11" s="141">
        <v>26</v>
      </c>
    </row>
    <row r="12" spans="1:12" s="138" customFormat="1" ht="12.75" customHeight="1">
      <c r="A12" s="142" t="s">
        <v>111</v>
      </c>
      <c r="B12" s="150">
        <v>11</v>
      </c>
      <c r="C12" s="141">
        <v>54</v>
      </c>
      <c r="D12" s="268"/>
      <c r="E12" s="260"/>
      <c r="F12" s="262"/>
      <c r="G12" s="153" t="s">
        <v>180</v>
      </c>
      <c r="H12" s="141">
        <v>3</v>
      </c>
      <c r="I12" s="141">
        <v>28</v>
      </c>
      <c r="J12" s="153" t="s">
        <v>309</v>
      </c>
      <c r="K12" s="141">
        <v>1</v>
      </c>
      <c r="L12" s="141" t="s">
        <v>508</v>
      </c>
    </row>
    <row r="13" spans="1:12" s="138" customFormat="1" ht="12.75" customHeight="1">
      <c r="A13" s="142" t="s">
        <v>113</v>
      </c>
      <c r="B13" s="150">
        <v>14</v>
      </c>
      <c r="C13" s="141">
        <v>65</v>
      </c>
      <c r="D13" s="156" t="s">
        <v>149</v>
      </c>
      <c r="E13" s="155">
        <v>3</v>
      </c>
      <c r="F13" s="141">
        <v>15</v>
      </c>
      <c r="G13" s="153" t="s">
        <v>183</v>
      </c>
      <c r="H13" s="141">
        <v>3</v>
      </c>
      <c r="I13" s="141">
        <v>27</v>
      </c>
      <c r="J13" s="153" t="s">
        <v>310</v>
      </c>
      <c r="K13" s="141">
        <v>2</v>
      </c>
      <c r="L13" s="141" t="s">
        <v>508</v>
      </c>
    </row>
    <row r="14" spans="1:12" s="138" customFormat="1" ht="12.75" customHeight="1">
      <c r="A14" s="142" t="s">
        <v>117</v>
      </c>
      <c r="B14" s="150">
        <v>31</v>
      </c>
      <c r="C14" s="141">
        <v>103</v>
      </c>
      <c r="D14" s="156" t="s">
        <v>152</v>
      </c>
      <c r="E14" s="150" t="s">
        <v>507</v>
      </c>
      <c r="F14" s="141" t="s">
        <v>507</v>
      </c>
      <c r="G14" s="153" t="s">
        <v>185</v>
      </c>
      <c r="H14" s="141">
        <v>2</v>
      </c>
      <c r="I14" s="141" t="s">
        <v>508</v>
      </c>
      <c r="J14" s="153" t="s">
        <v>311</v>
      </c>
      <c r="K14" s="150" t="s">
        <v>507</v>
      </c>
      <c r="L14" s="141" t="s">
        <v>507</v>
      </c>
    </row>
    <row r="15" spans="1:12" s="138" customFormat="1" ht="12.75" customHeight="1">
      <c r="A15" s="142" t="s">
        <v>121</v>
      </c>
      <c r="B15" s="150">
        <v>34</v>
      </c>
      <c r="C15" s="141">
        <v>229</v>
      </c>
      <c r="D15" s="156" t="s">
        <v>156</v>
      </c>
      <c r="E15" s="150" t="s">
        <v>507</v>
      </c>
      <c r="F15" s="141" t="s">
        <v>507</v>
      </c>
      <c r="G15" s="153" t="s">
        <v>188</v>
      </c>
      <c r="H15" s="150" t="s">
        <v>507</v>
      </c>
      <c r="I15" s="141" t="s">
        <v>507</v>
      </c>
      <c r="J15" s="153" t="s">
        <v>312</v>
      </c>
      <c r="K15" s="150" t="s">
        <v>507</v>
      </c>
      <c r="L15" s="141" t="s">
        <v>507</v>
      </c>
    </row>
    <row r="16" spans="1:12" s="138" customFormat="1" ht="12.75" customHeight="1">
      <c r="A16" s="142" t="s">
        <v>124</v>
      </c>
      <c r="B16" s="150">
        <v>82</v>
      </c>
      <c r="C16" s="141">
        <v>512</v>
      </c>
      <c r="D16" s="156" t="s">
        <v>160</v>
      </c>
      <c r="E16" s="150">
        <v>1</v>
      </c>
      <c r="F16" s="141" t="s">
        <v>508</v>
      </c>
      <c r="G16" s="153" t="s">
        <v>191</v>
      </c>
      <c r="H16" s="150" t="s">
        <v>507</v>
      </c>
      <c r="I16" s="141" t="s">
        <v>507</v>
      </c>
      <c r="J16" s="153" t="s">
        <v>313</v>
      </c>
      <c r="K16" s="141">
        <v>1</v>
      </c>
      <c r="L16" s="141" t="s">
        <v>508</v>
      </c>
    </row>
    <row r="17" spans="1:12" s="138" customFormat="1" ht="12.75" customHeight="1">
      <c r="A17" s="142" t="s">
        <v>128</v>
      </c>
      <c r="B17" s="150">
        <v>7</v>
      </c>
      <c r="C17" s="141">
        <v>74</v>
      </c>
      <c r="D17" s="156" t="s">
        <v>164</v>
      </c>
      <c r="E17" s="150" t="s">
        <v>507</v>
      </c>
      <c r="F17" s="141" t="s">
        <v>507</v>
      </c>
      <c r="G17" s="153" t="s">
        <v>194</v>
      </c>
      <c r="H17" s="141">
        <v>7</v>
      </c>
      <c r="I17" s="141">
        <v>168</v>
      </c>
      <c r="J17" s="153" t="s">
        <v>314</v>
      </c>
      <c r="K17" s="141">
        <v>3</v>
      </c>
      <c r="L17" s="141">
        <v>15</v>
      </c>
    </row>
    <row r="18" spans="1:12" s="138" customFormat="1" ht="12.75" customHeight="1">
      <c r="A18" s="142" t="s">
        <v>131</v>
      </c>
      <c r="B18" s="150">
        <v>2</v>
      </c>
      <c r="C18" s="154" t="s">
        <v>508</v>
      </c>
      <c r="D18" s="156" t="s">
        <v>167</v>
      </c>
      <c r="E18" s="150">
        <v>2</v>
      </c>
      <c r="F18" s="141" t="s">
        <v>508</v>
      </c>
      <c r="G18" s="153" t="s">
        <v>196</v>
      </c>
      <c r="H18" s="150" t="s">
        <v>507</v>
      </c>
      <c r="I18" s="141" t="s">
        <v>507</v>
      </c>
      <c r="J18" s="153" t="s">
        <v>315</v>
      </c>
      <c r="K18" s="150" t="s">
        <v>507</v>
      </c>
      <c r="L18" s="141" t="s">
        <v>507</v>
      </c>
    </row>
    <row r="19" spans="1:12" s="138" customFormat="1" ht="12.75" customHeight="1">
      <c r="A19" s="142" t="s">
        <v>135</v>
      </c>
      <c r="B19" s="150" t="s">
        <v>507</v>
      </c>
      <c r="C19" s="141" t="s">
        <v>507</v>
      </c>
      <c r="D19" s="156" t="s">
        <v>170</v>
      </c>
      <c r="E19" s="150">
        <v>1</v>
      </c>
      <c r="F19" s="141" t="s">
        <v>508</v>
      </c>
      <c r="G19" s="153" t="s">
        <v>198</v>
      </c>
      <c r="H19" s="150" t="s">
        <v>507</v>
      </c>
      <c r="I19" s="141" t="s">
        <v>507</v>
      </c>
      <c r="J19" s="153" t="s">
        <v>316</v>
      </c>
      <c r="K19" s="150" t="s">
        <v>507</v>
      </c>
      <c r="L19" s="141" t="s">
        <v>507</v>
      </c>
    </row>
    <row r="20" spans="1:12" s="138" customFormat="1" ht="12.75" customHeight="1">
      <c r="A20" s="142" t="s">
        <v>139</v>
      </c>
      <c r="B20" s="150">
        <v>1</v>
      </c>
      <c r="C20" s="154" t="s">
        <v>508</v>
      </c>
      <c r="D20" s="156" t="s">
        <v>172</v>
      </c>
      <c r="E20" s="150">
        <v>1</v>
      </c>
      <c r="F20" s="141" t="s">
        <v>508</v>
      </c>
      <c r="G20" s="153" t="s">
        <v>200</v>
      </c>
      <c r="H20" s="141">
        <v>65</v>
      </c>
      <c r="I20" s="141">
        <v>1837</v>
      </c>
      <c r="J20" s="153" t="s">
        <v>317</v>
      </c>
      <c r="K20" s="141">
        <v>1</v>
      </c>
      <c r="L20" s="141" t="s">
        <v>508</v>
      </c>
    </row>
    <row r="21" spans="1:12" s="138" customFormat="1" ht="12.75" customHeight="1">
      <c r="A21" s="167" t="s">
        <v>142</v>
      </c>
      <c r="B21" s="150">
        <v>3</v>
      </c>
      <c r="C21" s="141">
        <v>27</v>
      </c>
      <c r="D21" s="156" t="s">
        <v>175</v>
      </c>
      <c r="E21" s="150">
        <v>2</v>
      </c>
      <c r="F21" s="141" t="s">
        <v>508</v>
      </c>
      <c r="G21" s="153" t="s">
        <v>203</v>
      </c>
      <c r="H21" s="141">
        <v>1</v>
      </c>
      <c r="I21" s="141" t="s">
        <v>508</v>
      </c>
      <c r="J21" s="153" t="s">
        <v>318</v>
      </c>
      <c r="K21" s="141">
        <v>5</v>
      </c>
      <c r="L21" s="141">
        <v>21</v>
      </c>
    </row>
    <row r="22" spans="1:12" s="138" customFormat="1" ht="12.75" customHeight="1">
      <c r="A22" s="167" t="s">
        <v>120</v>
      </c>
      <c r="B22" s="150">
        <v>5</v>
      </c>
      <c r="C22" s="141">
        <v>47</v>
      </c>
      <c r="D22" s="156" t="s">
        <v>177</v>
      </c>
      <c r="E22" s="150">
        <v>1</v>
      </c>
      <c r="F22" s="141" t="s">
        <v>508</v>
      </c>
      <c r="G22" s="153" t="s">
        <v>206</v>
      </c>
      <c r="H22" s="150" t="s">
        <v>507</v>
      </c>
      <c r="I22" s="141" t="s">
        <v>507</v>
      </c>
      <c r="J22" s="153" t="s">
        <v>319</v>
      </c>
      <c r="K22" s="141">
        <v>1</v>
      </c>
      <c r="L22" s="141" t="s">
        <v>508</v>
      </c>
    </row>
    <row r="23" spans="1:12" s="138" customFormat="1" ht="12.75" customHeight="1">
      <c r="A23" s="167" t="s">
        <v>123</v>
      </c>
      <c r="B23" s="150">
        <v>3</v>
      </c>
      <c r="C23" s="154" t="s">
        <v>508</v>
      </c>
      <c r="D23" s="162"/>
      <c r="E23" s="162"/>
      <c r="F23" s="139"/>
      <c r="G23" s="168" t="s">
        <v>209</v>
      </c>
      <c r="H23" s="141">
        <v>15</v>
      </c>
      <c r="I23" s="141">
        <v>323</v>
      </c>
      <c r="J23" s="153" t="s">
        <v>320</v>
      </c>
      <c r="K23" s="141">
        <v>2</v>
      </c>
      <c r="L23" s="141" t="s">
        <v>508</v>
      </c>
    </row>
    <row r="24" spans="1:12" s="138" customFormat="1" ht="12.75" customHeight="1">
      <c r="A24" s="142" t="s">
        <v>148</v>
      </c>
      <c r="B24" s="150">
        <v>38</v>
      </c>
      <c r="C24" s="141">
        <v>366</v>
      </c>
      <c r="D24" s="267" t="s">
        <v>182</v>
      </c>
      <c r="E24" s="259">
        <v>14</v>
      </c>
      <c r="F24" s="261">
        <v>104</v>
      </c>
      <c r="G24" s="153" t="s">
        <v>212</v>
      </c>
      <c r="H24" s="141">
        <v>7</v>
      </c>
      <c r="I24" s="141">
        <v>37</v>
      </c>
      <c r="J24" s="153" t="s">
        <v>321</v>
      </c>
      <c r="K24" s="150" t="s">
        <v>507</v>
      </c>
      <c r="L24" s="141" t="s">
        <v>507</v>
      </c>
    </row>
    <row r="25" spans="1:12" s="138" customFormat="1" ht="12.75" customHeight="1">
      <c r="A25" s="142" t="s">
        <v>151</v>
      </c>
      <c r="B25" s="150">
        <v>26</v>
      </c>
      <c r="C25" s="141">
        <v>258</v>
      </c>
      <c r="D25" s="268"/>
      <c r="E25" s="260"/>
      <c r="F25" s="262"/>
      <c r="G25" s="153" t="s">
        <v>215</v>
      </c>
      <c r="H25" s="141">
        <v>14</v>
      </c>
      <c r="I25" s="141">
        <v>105</v>
      </c>
      <c r="J25" s="153" t="s">
        <v>322</v>
      </c>
      <c r="K25" s="141">
        <v>1</v>
      </c>
      <c r="L25" s="141" t="s">
        <v>508</v>
      </c>
    </row>
    <row r="26" spans="1:12" s="138" customFormat="1" ht="12.75" customHeight="1">
      <c r="A26" s="142" t="s">
        <v>155</v>
      </c>
      <c r="B26" s="150">
        <v>17</v>
      </c>
      <c r="C26" s="141">
        <v>146</v>
      </c>
      <c r="D26" s="156" t="s">
        <v>187</v>
      </c>
      <c r="E26" s="150" t="s">
        <v>507</v>
      </c>
      <c r="F26" s="141" t="s">
        <v>507</v>
      </c>
      <c r="G26" s="153" t="s">
        <v>218</v>
      </c>
      <c r="H26" s="141">
        <v>3</v>
      </c>
      <c r="I26" s="141">
        <v>51</v>
      </c>
      <c r="J26" s="153" t="s">
        <v>323</v>
      </c>
      <c r="K26" s="150" t="s">
        <v>507</v>
      </c>
      <c r="L26" s="141" t="s">
        <v>507</v>
      </c>
    </row>
    <row r="27" spans="1:12" s="138" customFormat="1" ht="12.75" customHeight="1">
      <c r="A27" s="142" t="s">
        <v>159</v>
      </c>
      <c r="B27" s="150">
        <v>18</v>
      </c>
      <c r="C27" s="141">
        <v>153</v>
      </c>
      <c r="D27" s="156" t="s">
        <v>190</v>
      </c>
      <c r="E27" s="150">
        <v>2</v>
      </c>
      <c r="F27" s="141" t="s">
        <v>508</v>
      </c>
      <c r="G27" s="153"/>
      <c r="H27" s="141"/>
      <c r="I27" s="154"/>
      <c r="J27" s="153"/>
      <c r="K27" s="141"/>
      <c r="L27" s="141"/>
    </row>
    <row r="28" spans="1:12" s="138" customFormat="1" ht="12.75" customHeight="1">
      <c r="A28" s="167" t="s">
        <v>163</v>
      </c>
      <c r="B28" s="150">
        <v>17</v>
      </c>
      <c r="C28" s="141">
        <v>218</v>
      </c>
      <c r="D28" s="156" t="s">
        <v>193</v>
      </c>
      <c r="E28" s="150" t="s">
        <v>507</v>
      </c>
      <c r="F28" s="141" t="s">
        <v>507</v>
      </c>
      <c r="G28" s="269" t="s">
        <v>92</v>
      </c>
      <c r="H28" s="259">
        <v>117</v>
      </c>
      <c r="I28" s="261">
        <v>1085</v>
      </c>
      <c r="J28" s="265" t="s">
        <v>366</v>
      </c>
      <c r="K28" s="261">
        <v>120</v>
      </c>
      <c r="L28" s="261">
        <v>845</v>
      </c>
    </row>
    <row r="29" spans="1:12" s="138" customFormat="1" ht="12.75" customHeight="1">
      <c r="A29" s="167" t="s">
        <v>120</v>
      </c>
      <c r="B29" s="150">
        <v>5</v>
      </c>
      <c r="C29" s="141">
        <v>43</v>
      </c>
      <c r="D29" s="156" t="s">
        <v>195</v>
      </c>
      <c r="E29" s="150" t="s">
        <v>507</v>
      </c>
      <c r="F29" s="141" t="s">
        <v>507</v>
      </c>
      <c r="G29" s="270"/>
      <c r="H29" s="260"/>
      <c r="I29" s="262"/>
      <c r="J29" s="266"/>
      <c r="K29" s="262"/>
      <c r="L29" s="262"/>
    </row>
    <row r="30" spans="1:12" s="138" customFormat="1" ht="12.75" customHeight="1">
      <c r="A30" s="167" t="s">
        <v>123</v>
      </c>
      <c r="B30" s="150">
        <v>6</v>
      </c>
      <c r="C30" s="141">
        <v>32</v>
      </c>
      <c r="D30" s="156" t="s">
        <v>197</v>
      </c>
      <c r="E30" s="150">
        <v>1</v>
      </c>
      <c r="F30" s="141" t="s">
        <v>508</v>
      </c>
      <c r="G30" s="153" t="s">
        <v>97</v>
      </c>
      <c r="H30" s="150" t="s">
        <v>507</v>
      </c>
      <c r="I30" s="141" t="s">
        <v>507</v>
      </c>
      <c r="J30" s="153" t="s">
        <v>324</v>
      </c>
      <c r="K30" s="145">
        <v>14</v>
      </c>
      <c r="L30" s="141">
        <v>78</v>
      </c>
    </row>
    <row r="31" spans="1:12" s="138" customFormat="1" ht="12.75" customHeight="1">
      <c r="A31" s="167" t="s">
        <v>367</v>
      </c>
      <c r="B31" s="150">
        <v>126</v>
      </c>
      <c r="C31" s="141">
        <v>1843</v>
      </c>
      <c r="D31" s="156" t="s">
        <v>199</v>
      </c>
      <c r="E31" s="150">
        <v>1</v>
      </c>
      <c r="F31" s="141" t="s">
        <v>508</v>
      </c>
      <c r="G31" s="153" t="s">
        <v>100</v>
      </c>
      <c r="H31" s="150">
        <v>65</v>
      </c>
      <c r="I31" s="141">
        <v>566</v>
      </c>
      <c r="J31" s="153" t="s">
        <v>325</v>
      </c>
      <c r="K31" s="141">
        <v>4</v>
      </c>
      <c r="L31" s="141">
        <v>15</v>
      </c>
    </row>
    <row r="32" spans="1:12" s="138" customFormat="1" ht="12.75" customHeight="1">
      <c r="A32" s="142"/>
      <c r="B32" s="150"/>
      <c r="C32" s="141"/>
      <c r="D32" s="156" t="s">
        <v>202</v>
      </c>
      <c r="E32" s="150">
        <v>3</v>
      </c>
      <c r="F32" s="141">
        <v>19</v>
      </c>
      <c r="G32" s="153" t="s">
        <v>104</v>
      </c>
      <c r="H32" s="150">
        <v>4</v>
      </c>
      <c r="I32" s="141">
        <v>110</v>
      </c>
      <c r="J32" s="153" t="s">
        <v>326</v>
      </c>
      <c r="K32" s="141">
        <v>2</v>
      </c>
      <c r="L32" s="141" t="s">
        <v>508</v>
      </c>
    </row>
    <row r="33" spans="1:12" s="138" customFormat="1" ht="12.75" customHeight="1">
      <c r="A33" s="257" t="s">
        <v>174</v>
      </c>
      <c r="B33" s="259">
        <v>287</v>
      </c>
      <c r="C33" s="261">
        <v>2723</v>
      </c>
      <c r="D33" s="156" t="s">
        <v>205</v>
      </c>
      <c r="E33" s="150">
        <v>5</v>
      </c>
      <c r="F33" s="141">
        <v>34</v>
      </c>
      <c r="G33" s="153" t="s">
        <v>107</v>
      </c>
      <c r="H33" s="150" t="s">
        <v>507</v>
      </c>
      <c r="I33" s="141" t="s">
        <v>507</v>
      </c>
      <c r="J33" s="153" t="s">
        <v>327</v>
      </c>
      <c r="K33" s="141">
        <v>1</v>
      </c>
      <c r="L33" s="141" t="s">
        <v>508</v>
      </c>
    </row>
    <row r="34" spans="1:12" s="138" customFormat="1" ht="12.75" customHeight="1">
      <c r="A34" s="258"/>
      <c r="B34" s="260"/>
      <c r="C34" s="262"/>
      <c r="D34" s="156" t="s">
        <v>208</v>
      </c>
      <c r="E34" s="150">
        <v>1</v>
      </c>
      <c r="F34" s="141" t="s">
        <v>508</v>
      </c>
      <c r="G34" s="153" t="s">
        <v>100</v>
      </c>
      <c r="H34" s="150" t="s">
        <v>507</v>
      </c>
      <c r="I34" s="141" t="s">
        <v>507</v>
      </c>
      <c r="J34" s="153" t="s">
        <v>328</v>
      </c>
      <c r="K34" s="141">
        <v>2</v>
      </c>
      <c r="L34" s="141" t="s">
        <v>508</v>
      </c>
    </row>
    <row r="35" spans="1:12" s="138" customFormat="1" ht="12.75" customHeight="1">
      <c r="A35" s="142" t="s">
        <v>179</v>
      </c>
      <c r="B35" s="155">
        <v>1</v>
      </c>
      <c r="C35" s="154" t="s">
        <v>508</v>
      </c>
      <c r="D35" s="156" t="s">
        <v>211</v>
      </c>
      <c r="E35" s="150" t="s">
        <v>507</v>
      </c>
      <c r="F35" s="141" t="s">
        <v>507</v>
      </c>
      <c r="G35" s="153" t="s">
        <v>104</v>
      </c>
      <c r="H35" s="150">
        <v>6</v>
      </c>
      <c r="I35" s="141">
        <v>21</v>
      </c>
      <c r="J35" s="153" t="s">
        <v>329</v>
      </c>
      <c r="K35" s="141">
        <v>10</v>
      </c>
      <c r="L35" s="141">
        <v>94</v>
      </c>
    </row>
    <row r="36" spans="1:12" s="138" customFormat="1" ht="12.75" customHeight="1">
      <c r="A36" s="142" t="s">
        <v>181</v>
      </c>
      <c r="B36" s="150">
        <v>4</v>
      </c>
      <c r="C36" s="141">
        <v>19</v>
      </c>
      <c r="D36" s="156" t="s">
        <v>214</v>
      </c>
      <c r="E36" s="150" t="s">
        <v>507</v>
      </c>
      <c r="F36" s="141" t="s">
        <v>507</v>
      </c>
      <c r="G36" s="165" t="s">
        <v>116</v>
      </c>
      <c r="H36" s="150">
        <v>2</v>
      </c>
      <c r="I36" s="154" t="s">
        <v>508</v>
      </c>
      <c r="J36" s="153" t="s">
        <v>330</v>
      </c>
      <c r="K36" s="141">
        <v>9</v>
      </c>
      <c r="L36" s="141">
        <v>42</v>
      </c>
    </row>
    <row r="37" spans="1:12" s="138" customFormat="1" ht="12.75" customHeight="1">
      <c r="A37" s="142" t="s">
        <v>184</v>
      </c>
      <c r="B37" s="150">
        <v>6</v>
      </c>
      <c r="C37" s="141">
        <v>26</v>
      </c>
      <c r="D37" s="156" t="s">
        <v>217</v>
      </c>
      <c r="E37" s="150">
        <v>1</v>
      </c>
      <c r="F37" s="141" t="s">
        <v>508</v>
      </c>
      <c r="G37" s="165" t="s">
        <v>120</v>
      </c>
      <c r="H37" s="150">
        <v>1</v>
      </c>
      <c r="I37" s="154" t="s">
        <v>508</v>
      </c>
      <c r="J37" s="153" t="s">
        <v>331</v>
      </c>
      <c r="K37" s="141">
        <v>1</v>
      </c>
      <c r="L37" s="141" t="s">
        <v>508</v>
      </c>
    </row>
    <row r="38" spans="1:12" s="138" customFormat="1" ht="12.75" customHeight="1">
      <c r="A38" s="142" t="s">
        <v>186</v>
      </c>
      <c r="B38" s="150">
        <v>1</v>
      </c>
      <c r="C38" s="154" t="s">
        <v>508</v>
      </c>
      <c r="D38" s="156"/>
      <c r="E38" s="150"/>
      <c r="F38" s="154"/>
      <c r="G38" s="165" t="s">
        <v>123</v>
      </c>
      <c r="H38" s="150" t="s">
        <v>507</v>
      </c>
      <c r="I38" s="141" t="s">
        <v>507</v>
      </c>
      <c r="J38" s="153" t="s">
        <v>332</v>
      </c>
      <c r="K38" s="141">
        <v>2</v>
      </c>
      <c r="L38" s="141" t="s">
        <v>508</v>
      </c>
    </row>
    <row r="39" spans="1:12" s="138" customFormat="1" ht="12.75" customHeight="1">
      <c r="A39" s="142" t="s">
        <v>189</v>
      </c>
      <c r="B39" s="150">
        <v>1</v>
      </c>
      <c r="C39" s="154" t="s">
        <v>508</v>
      </c>
      <c r="D39" s="263" t="s">
        <v>91</v>
      </c>
      <c r="E39" s="259">
        <v>15</v>
      </c>
      <c r="F39" s="261">
        <v>57</v>
      </c>
      <c r="G39" s="165" t="s">
        <v>127</v>
      </c>
      <c r="H39" s="150">
        <v>1</v>
      </c>
      <c r="I39" s="154" t="s">
        <v>508</v>
      </c>
      <c r="J39" s="153" t="s">
        <v>333</v>
      </c>
      <c r="K39" s="141">
        <v>1</v>
      </c>
      <c r="L39" s="141" t="s">
        <v>508</v>
      </c>
    </row>
    <row r="40" spans="1:12" s="138" customFormat="1" ht="12.75" customHeight="1">
      <c r="A40" s="142" t="s">
        <v>192</v>
      </c>
      <c r="B40" s="150">
        <v>7</v>
      </c>
      <c r="C40" s="141">
        <v>15</v>
      </c>
      <c r="D40" s="264"/>
      <c r="E40" s="260"/>
      <c r="F40" s="262"/>
      <c r="G40" s="165" t="s">
        <v>130</v>
      </c>
      <c r="H40" s="150">
        <v>5</v>
      </c>
      <c r="I40" s="141">
        <v>12</v>
      </c>
      <c r="J40" s="153" t="s">
        <v>368</v>
      </c>
      <c r="K40" s="150" t="s">
        <v>507</v>
      </c>
      <c r="L40" s="141" t="s">
        <v>507</v>
      </c>
    </row>
    <row r="41" spans="1:12" s="138" customFormat="1" ht="12.75" customHeight="1">
      <c r="A41" s="142" t="s">
        <v>100</v>
      </c>
      <c r="B41" s="150">
        <v>2</v>
      </c>
      <c r="C41" s="154" t="s">
        <v>508</v>
      </c>
      <c r="D41" s="156" t="s">
        <v>96</v>
      </c>
      <c r="E41" s="150">
        <v>7</v>
      </c>
      <c r="F41" s="141">
        <v>29</v>
      </c>
      <c r="G41" s="165" t="s">
        <v>134</v>
      </c>
      <c r="H41" s="150">
        <v>2</v>
      </c>
      <c r="I41" s="154" t="s">
        <v>508</v>
      </c>
      <c r="J41" s="153" t="s">
        <v>369</v>
      </c>
      <c r="K41" s="141">
        <v>1</v>
      </c>
      <c r="L41" s="141" t="s">
        <v>508</v>
      </c>
    </row>
    <row r="42" spans="1:12" s="138" customFormat="1" ht="12.75" customHeight="1">
      <c r="A42" s="142" t="s">
        <v>104</v>
      </c>
      <c r="B42" s="150">
        <v>7</v>
      </c>
      <c r="C42" s="141">
        <v>25</v>
      </c>
      <c r="D42" s="156" t="s">
        <v>99</v>
      </c>
      <c r="E42" s="150">
        <v>2</v>
      </c>
      <c r="F42" s="141" t="s">
        <v>508</v>
      </c>
      <c r="G42" s="165" t="s">
        <v>138</v>
      </c>
      <c r="H42" s="150">
        <v>11</v>
      </c>
      <c r="I42" s="141">
        <v>131</v>
      </c>
      <c r="J42" s="153" t="s">
        <v>370</v>
      </c>
      <c r="K42" s="141">
        <v>1</v>
      </c>
      <c r="L42" s="141" t="s">
        <v>508</v>
      </c>
    </row>
    <row r="43" spans="1:12" s="138" customFormat="1" ht="12.75" customHeight="1">
      <c r="A43" s="142" t="s">
        <v>154</v>
      </c>
      <c r="B43" s="150" t="s">
        <v>507</v>
      </c>
      <c r="C43" s="141" t="s">
        <v>507</v>
      </c>
      <c r="D43" s="156" t="s">
        <v>103</v>
      </c>
      <c r="E43" s="150">
        <v>3</v>
      </c>
      <c r="F43" s="166">
        <v>7</v>
      </c>
      <c r="G43" s="165" t="s">
        <v>120</v>
      </c>
      <c r="H43" s="150">
        <v>6</v>
      </c>
      <c r="I43" s="141">
        <v>113</v>
      </c>
      <c r="J43" s="153" t="s">
        <v>334</v>
      </c>
      <c r="K43" s="141">
        <v>1</v>
      </c>
      <c r="L43" s="141" t="s">
        <v>508</v>
      </c>
    </row>
    <row r="44" spans="1:12" s="138" customFormat="1" ht="12.75" customHeight="1">
      <c r="A44" s="142" t="s">
        <v>201</v>
      </c>
      <c r="B44" s="150" t="s">
        <v>507</v>
      </c>
      <c r="C44" s="141" t="s">
        <v>507</v>
      </c>
      <c r="D44" s="156" t="s">
        <v>106</v>
      </c>
      <c r="E44" s="150" t="s">
        <v>41</v>
      </c>
      <c r="F44" s="141" t="s">
        <v>41</v>
      </c>
      <c r="G44" s="165" t="s">
        <v>123</v>
      </c>
      <c r="H44" s="150" t="s">
        <v>41</v>
      </c>
      <c r="I44" s="141" t="s">
        <v>41</v>
      </c>
      <c r="J44" s="153" t="s">
        <v>335</v>
      </c>
      <c r="K44" s="141">
        <v>1</v>
      </c>
      <c r="L44" s="141" t="s">
        <v>233</v>
      </c>
    </row>
    <row r="45" spans="1:12" s="138" customFormat="1" ht="12.75" customHeight="1">
      <c r="A45" s="142" t="s">
        <v>204</v>
      </c>
      <c r="B45" s="150">
        <v>9</v>
      </c>
      <c r="C45" s="141">
        <v>29</v>
      </c>
      <c r="D45" s="156" t="s">
        <v>110</v>
      </c>
      <c r="E45" s="150">
        <v>2</v>
      </c>
      <c r="F45" s="141" t="s">
        <v>508</v>
      </c>
      <c r="G45" s="153" t="s">
        <v>146</v>
      </c>
      <c r="H45" s="150">
        <v>1</v>
      </c>
      <c r="I45" s="154" t="s">
        <v>508</v>
      </c>
      <c r="J45" s="153" t="s">
        <v>336</v>
      </c>
      <c r="K45" s="150" t="s">
        <v>507</v>
      </c>
      <c r="L45" s="141" t="s">
        <v>507</v>
      </c>
    </row>
    <row r="46" spans="1:12" s="138" customFormat="1" ht="12.75" customHeight="1">
      <c r="A46" s="142" t="s">
        <v>207</v>
      </c>
      <c r="B46" s="150">
        <v>36</v>
      </c>
      <c r="C46" s="141">
        <v>381</v>
      </c>
      <c r="D46" s="156" t="s">
        <v>112</v>
      </c>
      <c r="E46" s="150">
        <v>1</v>
      </c>
      <c r="F46" s="141" t="s">
        <v>508</v>
      </c>
      <c r="G46" s="153" t="s">
        <v>100</v>
      </c>
      <c r="H46" s="150" t="s">
        <v>507</v>
      </c>
      <c r="I46" s="141" t="s">
        <v>507</v>
      </c>
      <c r="J46" s="153" t="s">
        <v>337</v>
      </c>
      <c r="K46" s="141">
        <v>8</v>
      </c>
      <c r="L46" s="141">
        <v>29</v>
      </c>
    </row>
    <row r="47" spans="1:12" s="138" customFormat="1" ht="12.75" customHeight="1">
      <c r="A47" s="142" t="s">
        <v>210</v>
      </c>
      <c r="B47" s="150">
        <v>44</v>
      </c>
      <c r="C47" s="141">
        <v>430</v>
      </c>
      <c r="D47" s="156" t="s">
        <v>115</v>
      </c>
      <c r="E47" s="150" t="s">
        <v>507</v>
      </c>
      <c r="F47" s="141" t="s">
        <v>507</v>
      </c>
      <c r="G47" s="153" t="s">
        <v>104</v>
      </c>
      <c r="H47" s="150">
        <v>3</v>
      </c>
      <c r="I47" s="141">
        <v>14</v>
      </c>
      <c r="J47" s="153" t="s">
        <v>338</v>
      </c>
      <c r="K47" s="141">
        <v>4</v>
      </c>
      <c r="L47" s="141">
        <v>26</v>
      </c>
    </row>
    <row r="48" spans="1:12" s="138" customFormat="1" ht="12.75" customHeight="1">
      <c r="A48" s="142" t="s">
        <v>213</v>
      </c>
      <c r="B48" s="150">
        <v>86</v>
      </c>
      <c r="C48" s="141">
        <v>858</v>
      </c>
      <c r="D48" s="156" t="s">
        <v>119</v>
      </c>
      <c r="E48" s="150" t="s">
        <v>507</v>
      </c>
      <c r="F48" s="141" t="s">
        <v>507</v>
      </c>
      <c r="G48" s="153" t="s">
        <v>154</v>
      </c>
      <c r="H48" s="150">
        <v>1</v>
      </c>
      <c r="I48" s="154" t="s">
        <v>508</v>
      </c>
      <c r="J48" s="153" t="s">
        <v>339</v>
      </c>
      <c r="K48" s="141">
        <v>1</v>
      </c>
      <c r="L48" s="141" t="s">
        <v>508</v>
      </c>
    </row>
    <row r="49" spans="1:12" s="138" customFormat="1" ht="12.75" customHeight="1">
      <c r="A49" s="164" t="s">
        <v>216</v>
      </c>
      <c r="B49" s="161">
        <v>11</v>
      </c>
      <c r="C49" s="163">
        <v>138</v>
      </c>
      <c r="D49" s="162"/>
      <c r="E49" s="150"/>
      <c r="F49" s="141"/>
      <c r="G49" s="153" t="s">
        <v>158</v>
      </c>
      <c r="H49" s="150" t="s">
        <v>507</v>
      </c>
      <c r="I49" s="141" t="s">
        <v>507</v>
      </c>
      <c r="J49" s="153" t="s">
        <v>340</v>
      </c>
      <c r="K49" s="141">
        <v>28</v>
      </c>
      <c r="L49" s="141">
        <v>292</v>
      </c>
    </row>
    <row r="50" spans="1:12" s="138" customFormat="1" ht="12.75" customHeight="1">
      <c r="A50" s="159" t="s">
        <v>343</v>
      </c>
      <c r="B50" s="161">
        <v>13</v>
      </c>
      <c r="C50" s="141">
        <v>148</v>
      </c>
      <c r="D50" s="263" t="s">
        <v>126</v>
      </c>
      <c r="E50" s="259">
        <v>260</v>
      </c>
      <c r="F50" s="261">
        <v>4260</v>
      </c>
      <c r="G50" s="153" t="s">
        <v>162</v>
      </c>
      <c r="H50" s="150" t="s">
        <v>507</v>
      </c>
      <c r="I50" s="141" t="s">
        <v>507</v>
      </c>
      <c r="J50" s="153" t="s">
        <v>341</v>
      </c>
      <c r="K50" s="141">
        <v>2</v>
      </c>
      <c r="L50" s="141" t="s">
        <v>508</v>
      </c>
    </row>
    <row r="51" spans="1:12" s="138" customFormat="1" ht="12.75" customHeight="1">
      <c r="A51" s="159" t="s">
        <v>93</v>
      </c>
      <c r="B51" s="161">
        <v>7</v>
      </c>
      <c r="C51" s="141">
        <v>77</v>
      </c>
      <c r="D51" s="264"/>
      <c r="E51" s="260"/>
      <c r="F51" s="262"/>
      <c r="G51" s="153" t="s">
        <v>166</v>
      </c>
      <c r="H51" s="150">
        <v>2</v>
      </c>
      <c r="I51" s="154" t="s">
        <v>508</v>
      </c>
      <c r="J51" s="153" t="s">
        <v>342</v>
      </c>
      <c r="K51" s="150" t="s">
        <v>507</v>
      </c>
      <c r="L51" s="141" t="s">
        <v>507</v>
      </c>
    </row>
    <row r="52" spans="1:12" s="138" customFormat="1" ht="12.75" customHeight="1">
      <c r="A52" s="159" t="s">
        <v>95</v>
      </c>
      <c r="B52" s="150">
        <v>51</v>
      </c>
      <c r="C52" s="141">
        <v>535</v>
      </c>
      <c r="D52" s="160" t="s">
        <v>133</v>
      </c>
      <c r="E52" s="150">
        <v>5</v>
      </c>
      <c r="F52" s="141">
        <v>138</v>
      </c>
      <c r="G52" s="153" t="s">
        <v>169</v>
      </c>
      <c r="H52" s="150">
        <v>1</v>
      </c>
      <c r="I52" s="154" t="s">
        <v>508</v>
      </c>
      <c r="J52" s="153" t="s">
        <v>344</v>
      </c>
      <c r="K52" s="141">
        <v>9</v>
      </c>
      <c r="L52" s="141">
        <v>81</v>
      </c>
    </row>
    <row r="53" spans="1:12" s="138" customFormat="1" ht="12.75" customHeight="1">
      <c r="A53" s="159" t="s">
        <v>98</v>
      </c>
      <c r="B53" s="150">
        <v>1</v>
      </c>
      <c r="C53" s="154" t="s">
        <v>508</v>
      </c>
      <c r="D53" s="156" t="s">
        <v>137</v>
      </c>
      <c r="E53" s="150">
        <v>3</v>
      </c>
      <c r="F53" s="141">
        <v>14</v>
      </c>
      <c r="G53" s="153" t="s">
        <v>100</v>
      </c>
      <c r="H53" s="150" t="s">
        <v>507</v>
      </c>
      <c r="I53" s="141" t="s">
        <v>507</v>
      </c>
      <c r="J53" s="153" t="s">
        <v>376</v>
      </c>
      <c r="K53" s="141">
        <v>1</v>
      </c>
      <c r="L53" s="141" t="s">
        <v>508</v>
      </c>
    </row>
    <row r="54" spans="1:12" s="138" customFormat="1" ht="12.75" customHeight="1">
      <c r="A54" s="159" t="s">
        <v>102</v>
      </c>
      <c r="B54" s="150" t="s">
        <v>507</v>
      </c>
      <c r="C54" s="141" t="s">
        <v>507</v>
      </c>
      <c r="D54" s="156" t="s">
        <v>141</v>
      </c>
      <c r="E54" s="150">
        <v>3</v>
      </c>
      <c r="F54" s="141">
        <v>17</v>
      </c>
      <c r="G54" s="153" t="s">
        <v>104</v>
      </c>
      <c r="H54" s="150" t="s">
        <v>507</v>
      </c>
      <c r="I54" s="141" t="s">
        <v>507</v>
      </c>
      <c r="J54" s="153" t="s">
        <v>371</v>
      </c>
      <c r="K54" s="141">
        <v>6</v>
      </c>
      <c r="L54" s="141">
        <v>39</v>
      </c>
    </row>
    <row r="55" spans="1:12" s="138" customFormat="1" ht="12.75" customHeight="1">
      <c r="A55" s="159"/>
      <c r="B55" s="150"/>
      <c r="C55" s="141"/>
      <c r="D55" s="156" t="s">
        <v>143</v>
      </c>
      <c r="E55" s="150" t="s">
        <v>507</v>
      </c>
      <c r="F55" s="141" t="s">
        <v>507</v>
      </c>
      <c r="G55" s="153" t="s">
        <v>154</v>
      </c>
      <c r="H55" s="150">
        <v>1</v>
      </c>
      <c r="I55" s="154" t="s">
        <v>508</v>
      </c>
      <c r="J55" s="153" t="s">
        <v>372</v>
      </c>
      <c r="K55" s="141">
        <v>3</v>
      </c>
      <c r="L55" s="141">
        <v>37</v>
      </c>
    </row>
    <row r="56" spans="1:12" s="138" customFormat="1" ht="12.75" customHeight="1">
      <c r="A56" s="257" t="s">
        <v>109</v>
      </c>
      <c r="B56" s="259">
        <v>24</v>
      </c>
      <c r="C56" s="261">
        <v>111</v>
      </c>
      <c r="D56" s="156" t="s">
        <v>145</v>
      </c>
      <c r="E56" s="150">
        <v>1</v>
      </c>
      <c r="F56" s="141" t="s">
        <v>508</v>
      </c>
      <c r="G56" s="153" t="s">
        <v>158</v>
      </c>
      <c r="H56" s="150">
        <v>1</v>
      </c>
      <c r="I56" s="154" t="s">
        <v>508</v>
      </c>
      <c r="J56" s="153" t="s">
        <v>373</v>
      </c>
      <c r="K56" s="141">
        <v>4</v>
      </c>
      <c r="L56" s="141">
        <v>59</v>
      </c>
    </row>
    <row r="57" spans="1:12" s="138" customFormat="1" ht="12.75" customHeight="1">
      <c r="A57" s="258"/>
      <c r="B57" s="260"/>
      <c r="C57" s="262"/>
      <c r="D57" s="156" t="s">
        <v>147</v>
      </c>
      <c r="E57" s="150" t="s">
        <v>507</v>
      </c>
      <c r="F57" s="141" t="s">
        <v>507</v>
      </c>
      <c r="G57" s="153" t="s">
        <v>162</v>
      </c>
      <c r="H57" s="150">
        <v>4</v>
      </c>
      <c r="I57" s="141">
        <v>13</v>
      </c>
      <c r="J57" s="153" t="s">
        <v>374</v>
      </c>
      <c r="K57" s="141">
        <v>4</v>
      </c>
      <c r="L57" s="141">
        <v>6</v>
      </c>
    </row>
    <row r="58" spans="1:12" s="138" customFormat="1" ht="12.75" customHeight="1">
      <c r="A58" s="142" t="s">
        <v>114</v>
      </c>
      <c r="B58" s="155">
        <v>4</v>
      </c>
      <c r="C58" s="145">
        <v>43</v>
      </c>
      <c r="D58" s="153" t="s">
        <v>150</v>
      </c>
      <c r="E58" s="150">
        <v>5</v>
      </c>
      <c r="F58" s="141">
        <v>56</v>
      </c>
      <c r="G58" s="153"/>
      <c r="H58" s="150"/>
      <c r="I58" s="154"/>
      <c r="J58" s="153" t="s">
        <v>375</v>
      </c>
      <c r="K58" s="150" t="s">
        <v>507</v>
      </c>
      <c r="L58" s="141" t="s">
        <v>507</v>
      </c>
    </row>
    <row r="59" spans="1:12" s="138" customFormat="1" ht="12.75" customHeight="1">
      <c r="A59" s="152" t="s">
        <v>118</v>
      </c>
      <c r="B59" s="151">
        <v>9</v>
      </c>
      <c r="C59" s="148">
        <v>14</v>
      </c>
      <c r="D59" s="142" t="s">
        <v>153</v>
      </c>
      <c r="E59" s="151">
        <v>8</v>
      </c>
      <c r="F59" s="148">
        <v>93</v>
      </c>
      <c r="G59" s="149"/>
      <c r="H59" s="150"/>
      <c r="I59" s="141"/>
      <c r="J59" s="149"/>
      <c r="K59" s="148"/>
      <c r="L59" s="148"/>
    </row>
    <row r="60" spans="1:12" s="138" customFormat="1" ht="12.75" customHeight="1">
      <c r="A60" s="147" t="s">
        <v>232</v>
      </c>
      <c r="B60" s="139"/>
      <c r="C60" s="139"/>
      <c r="D60" s="146"/>
      <c r="E60" s="145"/>
      <c r="F60" s="145"/>
      <c r="G60" s="144"/>
      <c r="H60" s="144"/>
      <c r="I60" s="144"/>
      <c r="K60" s="141"/>
      <c r="L60" s="140" t="s">
        <v>75</v>
      </c>
    </row>
    <row r="61" spans="1:11" s="138" customFormat="1" ht="11.25" customHeight="1">
      <c r="A61" s="143"/>
      <c r="D61" s="142"/>
      <c r="E61" s="141"/>
      <c r="F61" s="141"/>
      <c r="G61" s="139"/>
      <c r="H61" s="139"/>
      <c r="I61" s="139"/>
      <c r="K61" s="141"/>
    </row>
    <row r="62" spans="1:11" s="138" customFormat="1" ht="12.75" customHeight="1">
      <c r="A62" s="139"/>
      <c r="D62" s="139"/>
      <c r="E62" s="139"/>
      <c r="F62" s="139"/>
      <c r="G62" s="139"/>
      <c r="H62" s="139"/>
      <c r="I62" s="139"/>
      <c r="K62" s="141"/>
    </row>
    <row r="63" spans="1:11" s="138" customFormat="1" ht="12.75" customHeight="1">
      <c r="A63" s="139"/>
      <c r="K63" s="141"/>
    </row>
    <row r="64" spans="1:11" s="138" customFormat="1" ht="12.75" customHeight="1">
      <c r="A64" s="139"/>
      <c r="K64" s="141"/>
    </row>
    <row r="65" s="138" customFormat="1" ht="12.75" customHeight="1">
      <c r="K65" s="140"/>
    </row>
  </sheetData>
  <sheetProtection/>
  <mergeCells count="35">
    <mergeCell ref="A1:L1"/>
    <mergeCell ref="J2:L2"/>
    <mergeCell ref="A4:A5"/>
    <mergeCell ref="B4:B5"/>
    <mergeCell ref="C4:C5"/>
    <mergeCell ref="J4:J5"/>
    <mergeCell ref="K4:K5"/>
    <mergeCell ref="L4:L5"/>
    <mergeCell ref="A7:A8"/>
    <mergeCell ref="B7:B8"/>
    <mergeCell ref="C7:C8"/>
    <mergeCell ref="D11:D12"/>
    <mergeCell ref="E11:E12"/>
    <mergeCell ref="F11:F12"/>
    <mergeCell ref="D24:D25"/>
    <mergeCell ref="E24:E25"/>
    <mergeCell ref="F24:F25"/>
    <mergeCell ref="G28:G29"/>
    <mergeCell ref="H28:H29"/>
    <mergeCell ref="I28:I29"/>
    <mergeCell ref="J28:J29"/>
    <mergeCell ref="K28:K29"/>
    <mergeCell ref="L28:L29"/>
    <mergeCell ref="A33:A34"/>
    <mergeCell ref="B33:B34"/>
    <mergeCell ref="C33:C34"/>
    <mergeCell ref="A56:A57"/>
    <mergeCell ref="B56:B57"/>
    <mergeCell ref="C56:C57"/>
    <mergeCell ref="D39:D40"/>
    <mergeCell ref="E39:E40"/>
    <mergeCell ref="F39:F40"/>
    <mergeCell ref="D50:D51"/>
    <mergeCell ref="E50:E51"/>
    <mergeCell ref="F50:F51"/>
  </mergeCells>
  <printOptions/>
  <pageMargins left="0.5118110236220472" right="0.5118110236220472" top="0.5905511811023623" bottom="0.5905511811023623" header="0.5118110236220472" footer="0.5118110236220472"/>
  <pageSetup horizontalDpi="600" verticalDpi="600" orientation="portrait" paperSize="9" r:id="rId1"/>
  <headerFooter alignWithMargins="0">
    <oddFooter>&amp;C&amp;12-63-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2011-07-27T05:58:29Z</cp:lastPrinted>
  <dcterms:created xsi:type="dcterms:W3CDTF">2002-03-04T06:29:31Z</dcterms:created>
  <dcterms:modified xsi:type="dcterms:W3CDTF">2011-11-04T00:13:16Z</dcterms:modified>
  <cp:category/>
  <cp:version/>
  <cp:contentType/>
  <cp:contentStatus/>
</cp:coreProperties>
</file>