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3840" windowHeight="3885" activeTab="0"/>
  </bookViews>
  <sheets>
    <sheet name=" ８  建設" sheetId="1" r:id="rId1"/>
    <sheet name="P80 " sheetId="2" r:id="rId2"/>
    <sheet name="P81" sheetId="3" r:id="rId3"/>
    <sheet name="P82" sheetId="4" r:id="rId4"/>
    <sheet name="P83" sheetId="5" r:id="rId5"/>
    <sheet name="P84" sheetId="6" r:id="rId6"/>
  </sheets>
  <definedNames/>
  <calcPr fullCalcOnLoad="1"/>
</workbook>
</file>

<file path=xl/sharedStrings.xml><?xml version="1.0" encoding="utf-8"?>
<sst xmlns="http://schemas.openxmlformats.org/spreadsheetml/2006/main" count="220" uniqueCount="157">
  <si>
    <t>区　　　分</t>
  </si>
  <si>
    <t>路　線　数</t>
  </si>
  <si>
    <t>舗装道（ｍ）</t>
  </si>
  <si>
    <t>砂利道（ｍ）</t>
  </si>
  <si>
    <t>舗装率（％）</t>
  </si>
  <si>
    <t>総　　　数</t>
  </si>
  <si>
    <t xml:space="preserve">―  </t>
  </si>
  <si>
    <t>国　　　道</t>
  </si>
  <si>
    <t>主要地方道</t>
  </si>
  <si>
    <t>市　　　道</t>
  </si>
  <si>
    <t>農　　　道</t>
  </si>
  <si>
    <t xml:space="preserve"> </t>
  </si>
  <si>
    <t>（各年度末）</t>
  </si>
  <si>
    <t>　　 区分年度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</si>
  <si>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</si>
  <si>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</si>
  <si>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</si>
  <si>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</si>
  <si>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</si>
  <si>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</si>
  <si>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</si>
  <si>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</si>
  <si>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</si>
  <si>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</si>
  <si>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</si>
  <si>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</si>
  <si>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</si>
  <si>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</si>
  <si>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</si>
  <si>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</si>
  <si>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</si>
  <si>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>資料　下水道課</t>
  </si>
  <si>
    <t>（単位　棟）</t>
  </si>
  <si>
    <t>　　　　区分年度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</si>
  <si>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</si>
  <si>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</si>
  <si>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</si>
  <si>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</si>
  <si>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</si>
  <si>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</si>
  <si>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</si>
  <si>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</si>
  <si>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</si>
  <si>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</si>
  <si>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</si>
  <si>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 xml:space="preserve">― </t>
  </si>
  <si>
    <t>平成</t>
  </si>
  <si>
    <t>（単位　千㎡）</t>
  </si>
  <si>
    <t>（各年１月１日）</t>
  </si>
  <si>
    <t>　　　　区分年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</si>
  <si>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</si>
  <si>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</si>
  <si>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</si>
  <si>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</si>
  <si>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</si>
  <si>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</si>
  <si>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</si>
  <si>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</si>
  <si>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　　　区分年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</si>
  <si>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</si>
  <si>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</si>
  <si>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</si>
  <si>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</si>
  <si>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</si>
  <si>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</si>
  <si>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（注）　非課税分を除いたものである。</t>
  </si>
  <si>
    <t>木　　造</t>
  </si>
  <si>
    <t>簡易耐火</t>
  </si>
  <si>
    <t>耐　　火</t>
  </si>
  <si>
    <t>区分</t>
  </si>
  <si>
    <t>路　　　線　　　名</t>
  </si>
  <si>
    <t>起　点　～　終　点</t>
  </si>
  <si>
    <t>成  田  市  関  係</t>
  </si>
  <si>
    <t>延長（ｍ）</t>
  </si>
  <si>
    <t>車道面積（㎡）</t>
  </si>
  <si>
    <t>高速道路</t>
  </si>
  <si>
    <t>東関東自動車道</t>
  </si>
  <si>
    <t>新空港自動車道</t>
  </si>
  <si>
    <t>成田市小菅～成田市取香</t>
  </si>
  <si>
    <t xml:space="preserve"> 51号</t>
  </si>
  <si>
    <t>千葉市中央区本町～水戸市三の丸</t>
  </si>
  <si>
    <t>295号</t>
  </si>
  <si>
    <t>296号</t>
  </si>
  <si>
    <t>356号</t>
  </si>
  <si>
    <t>銚子市三軒町～我孫子市新富</t>
  </si>
  <si>
    <t>408号</t>
  </si>
  <si>
    <t>409号</t>
  </si>
  <si>
    <t>川崎市高津区溝口～成田市並木町</t>
  </si>
  <si>
    <t>464号</t>
  </si>
  <si>
    <t>松戸市松戸～成田市並木町</t>
  </si>
  <si>
    <t>主　要　地　方　道</t>
  </si>
  <si>
    <t>成田市幸町～栄町安食</t>
  </si>
  <si>
    <t>八街市２区～成田市三里塚</t>
  </si>
  <si>
    <t>成田市宗吾～酒々井町中川</t>
  </si>
  <si>
    <t>ＪＲ久住駅～成田市十余三</t>
  </si>
  <si>
    <t>下総松崎停車場線</t>
  </si>
  <si>
    <t>市川市高谷～茨城県潮来市</t>
  </si>
  <si>
    <t>八日市場佐倉線</t>
  </si>
  <si>
    <t xml:space="preserve">― </t>
  </si>
  <si>
    <t>(単位　戸）</t>
  </si>
  <si>
    <t>成田国際空港～成田市寺台</t>
  </si>
  <si>
    <t>成田市寺台～栃木県高根沢町</t>
  </si>
  <si>
    <t>成田安食線</t>
  </si>
  <si>
    <t>成田小見川鹿島港線</t>
  </si>
  <si>
    <t>成田松尾線</t>
  </si>
  <si>
    <t>横芝下総線</t>
  </si>
  <si>
    <t>八街三里塚線</t>
  </si>
  <si>
    <t>成田下総線</t>
  </si>
  <si>
    <t>宗吾酒々井線</t>
  </si>
  <si>
    <t>久住停車場十余三線</t>
  </si>
  <si>
    <t>資料　東日本高速道路株式会社関東支社千葉管理事務所，</t>
  </si>
  <si>
    <t>一 般 県 道</t>
  </si>
  <si>
    <t>高 速 道 路</t>
  </si>
  <si>
    <t>匝瑳市八日市場イ～船橋市宮本町</t>
  </si>
  <si>
    <t>成田市小菅～山武市松尾町松尾</t>
  </si>
  <si>
    <t>横芝光町横芝～成田市高岡</t>
  </si>
  <si>
    <t>成田市宝田～成田市滑川</t>
  </si>
  <si>
    <t>匝瑳市生尾～佐倉市佐倉</t>
  </si>
  <si>
    <t>江戸崎下総線</t>
  </si>
  <si>
    <t>茨城県稲敷市～成田市大菅</t>
  </si>
  <si>
    <t>成田市土屋～茨城県神栖市深芝</t>
  </si>
  <si>
    <t>郡停車場大須賀線</t>
  </si>
  <si>
    <t>神崎町郡～成田市伊能</t>
  </si>
  <si>
    <t>佐原多古線</t>
  </si>
  <si>
    <t>香取市佐原～多古町飯笹</t>
  </si>
  <si>
    <t>国　　　　　道</t>
  </si>
  <si>
    <t>一　　般　　県　　道</t>
  </si>
  <si>
    <t>成田市寺台～茨城県神栖市鹿島港</t>
  </si>
  <si>
    <t>（注） 平成17年度は旧下総町，旧大栄町分を含む。</t>
  </si>
  <si>
    <t>　　　  平成18年は旧下総町，旧大栄町分を含む。</t>
  </si>
  <si>
    <t>（注） 平成18年は旧下総町，旧大栄町分を含む。</t>
  </si>
  <si>
    <t>　　　　                                      千葉国道事務所,印旛地域整備ｾﾝﾀｰ成田整備事務所，</t>
  </si>
  <si>
    <t>延　長（ｍ）</t>
  </si>
  <si>
    <t>資料　東日本高速道路株式会社関東支社千葉管理事務所，</t>
  </si>
  <si>
    <t>千葉国道事務所,印旛地域整備ｾﾝﾀｰ成田整備事務所</t>
  </si>
  <si>
    <t>ＪＲ下総松崎駅～成田安食線交差点</t>
  </si>
  <si>
    <t>成田滑河線</t>
  </si>
  <si>
    <t>滑河停車場線</t>
  </si>
  <si>
    <t>ＪＲ滑河駅～成田市高岡</t>
  </si>
  <si>
    <t>（平成21年３月31日）</t>
  </si>
  <si>
    <t>資料　建築住宅課</t>
  </si>
  <si>
    <t>（平成21年3月31日）</t>
  </si>
  <si>
    <t>６８　 国道及び県道の状況</t>
  </si>
  <si>
    <t>６９　建築確認申請件数の状況</t>
  </si>
  <si>
    <r>
      <t>資料　</t>
    </r>
    <r>
      <rPr>
        <sz val="11"/>
        <rFont val="ＭＳ Ｐ明朝"/>
        <family val="1"/>
      </rPr>
      <t>建築住宅課</t>
    </r>
  </si>
  <si>
    <t>７０　建築物用途別面積</t>
  </si>
  <si>
    <t>７１　 建築物構造別面積</t>
  </si>
  <si>
    <t>７２　市営住宅の状況</t>
  </si>
  <si>
    <t xml:space="preserve"> ８  建設</t>
  </si>
  <si>
    <t>建設</t>
  </si>
  <si>
    <t>６６　道路概況</t>
  </si>
  <si>
    <t xml:space="preserve">農政課，道路管理課  </t>
  </si>
  <si>
    <t>６７  下水道普及状況</t>
  </si>
  <si>
    <t>（単位：面積ｈａ　管渠延長ｍ）</t>
  </si>
  <si>
    <t>ポンプ
場数</t>
  </si>
  <si>
    <t>昭和</t>
  </si>
  <si>
    <t>平成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</si>
</sst>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6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明朝"/>
      <family val="1"/>
    </font>
    <font>
      <sz val="8"/>
      <color indexed="10"/>
      <name val="ＭＳ Ｐ明朝"/>
      <family val="1"/>
    </font>
    <font>
      <sz val="8"/>
      <name val="ＭＳ Ｐ明朝"/>
      <family val="1"/>
    </font>
    <font>
      <sz val="10.5"/>
      <color indexed="8"/>
      <name val="ＭＳ 明朝"/>
      <family val="1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0" xfId="91" applyFont="1" applyAlignment="1">
      <alignment horizontal="centerContinuous" vertical="center"/>
      <protection/>
    </xf>
    <xf numFmtId="0" fontId="0" fillId="0" borderId="0" xfId="91" applyFont="1">
      <alignment/>
      <protection/>
    </xf>
    <xf numFmtId="0" fontId="5" fillId="0" borderId="16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5" fillId="0" borderId="18" xfId="91" applyFont="1" applyBorder="1" applyAlignment="1">
      <alignment horizontal="distributed" vertical="center"/>
      <protection/>
    </xf>
    <xf numFmtId="0" fontId="5" fillId="0" borderId="0" xfId="91" applyFont="1" applyAlignment="1">
      <alignment horizontal="left" vertical="center" indent="1"/>
      <protection/>
    </xf>
    <xf numFmtId="176" fontId="0" fillId="0" borderId="0" xfId="91" applyNumberFormat="1" applyFont="1" applyAlignment="1">
      <alignment horizontal="right" vertical="center"/>
      <protection/>
    </xf>
    <xf numFmtId="0" fontId="5" fillId="0" borderId="12" xfId="91" applyFont="1" applyBorder="1" applyAlignment="1">
      <alignment horizontal="distributed" vertical="center"/>
      <protection/>
    </xf>
    <xf numFmtId="0" fontId="5" fillId="0" borderId="18" xfId="91" applyFont="1" applyBorder="1" applyAlignment="1">
      <alignment horizontal="center" vertical="center"/>
      <protection/>
    </xf>
    <xf numFmtId="0" fontId="5" fillId="0" borderId="19" xfId="91" applyFont="1" applyBorder="1" applyAlignment="1">
      <alignment horizontal="left" vertical="center" indent="1"/>
      <protection/>
    </xf>
    <xf numFmtId="176" fontId="0" fillId="0" borderId="19" xfId="91" applyNumberFormat="1" applyFont="1" applyBorder="1" applyAlignment="1">
      <alignment horizontal="right" vertical="center"/>
      <protection/>
    </xf>
    <xf numFmtId="176" fontId="0" fillId="0" borderId="0" xfId="91" applyNumberFormat="1" applyFont="1">
      <alignment/>
      <protection/>
    </xf>
    <xf numFmtId="0" fontId="5" fillId="0" borderId="12" xfId="91" applyFont="1" applyBorder="1" applyAlignment="1">
      <alignment horizontal="center" vertical="center"/>
      <protection/>
    </xf>
    <xf numFmtId="0" fontId="5" fillId="0" borderId="0" xfId="91" applyFont="1" applyBorder="1" applyAlignment="1">
      <alignment horizontal="left" vertical="center" indent="1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5" fillId="0" borderId="13" xfId="91" applyFont="1" applyBorder="1" applyAlignment="1">
      <alignment horizontal="center" vertical="center"/>
      <protection/>
    </xf>
    <xf numFmtId="0" fontId="5" fillId="0" borderId="20" xfId="91" applyFont="1" applyBorder="1" applyAlignment="1">
      <alignment horizontal="left" vertical="center" indent="1"/>
      <protection/>
    </xf>
    <xf numFmtId="0" fontId="5" fillId="0" borderId="13" xfId="91" applyFont="1" applyBorder="1" applyAlignment="1">
      <alignment horizontal="distributed" vertical="center"/>
      <protection/>
    </xf>
    <xf numFmtId="0" fontId="5" fillId="0" borderId="20" xfId="91" applyFont="1" applyBorder="1" applyAlignment="1">
      <alignment horizontal="left" vertical="center" wrapText="1" indent="1"/>
      <protection/>
    </xf>
    <xf numFmtId="0" fontId="6" fillId="0" borderId="16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8" fillId="0" borderId="0" xfId="0" applyNumberFormat="1" applyFont="1" applyBorder="1" applyAlignment="1">
      <alignment horizontal="right" vertical="center"/>
    </xf>
    <xf numFmtId="0" fontId="0" fillId="0" borderId="0" xfId="91">
      <alignment/>
      <protection/>
    </xf>
    <xf numFmtId="0" fontId="5" fillId="0" borderId="0" xfId="91" applyFont="1" applyBorder="1" applyAlignment="1">
      <alignment horizontal="left" vertical="center" wrapText="1" indent="1"/>
      <protection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0" fillId="0" borderId="2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8" fillId="0" borderId="14" xfId="90" applyNumberFormat="1" applyFont="1" applyBorder="1" applyAlignment="1">
      <alignment horizontal="right" vertical="center"/>
      <protection/>
    </xf>
    <xf numFmtId="176" fontId="8" fillId="0" borderId="0" xfId="90" applyNumberFormat="1" applyFont="1" applyBorder="1" applyAlignment="1">
      <alignment horizontal="right" vertical="center"/>
      <protection/>
    </xf>
    <xf numFmtId="176" fontId="16" fillId="0" borderId="0" xfId="0" applyNumberFormat="1" applyFont="1" applyAlignment="1">
      <alignment/>
    </xf>
    <xf numFmtId="176" fontId="0" fillId="0" borderId="21" xfId="90" applyNumberFormat="1" applyFont="1" applyBorder="1" applyAlignment="1">
      <alignment horizontal="right" vertical="center"/>
      <protection/>
    </xf>
    <xf numFmtId="176" fontId="8" fillId="0" borderId="0" xfId="90" applyNumberFormat="1" applyFont="1" applyBorder="1" applyAlignment="1">
      <alignment vertical="center"/>
      <protection/>
    </xf>
    <xf numFmtId="176" fontId="0" fillId="0" borderId="0" xfId="90" applyNumberFormat="1" applyFont="1" applyBorder="1" applyAlignment="1">
      <alignment vertical="center"/>
      <protection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9" fillId="0" borderId="19" xfId="0" applyFont="1" applyBorder="1" applyAlignment="1">
      <alignment/>
    </xf>
    <xf numFmtId="0" fontId="19" fillId="0" borderId="0" xfId="0" applyFont="1" applyAlignment="1">
      <alignment/>
    </xf>
    <xf numFmtId="176" fontId="19" fillId="0" borderId="0" xfId="0" applyNumberFormat="1" applyFont="1" applyBorder="1" applyAlignment="1">
      <alignment horizontal="right" vertical="center" shrinkToFit="1"/>
    </xf>
    <xf numFmtId="0" fontId="5" fillId="0" borderId="19" xfId="91" applyFont="1" applyBorder="1" applyAlignment="1">
      <alignment horizontal="left" vertical="center" wrapText="1" indent="1"/>
      <protection/>
    </xf>
    <xf numFmtId="0" fontId="0" fillId="0" borderId="0" xfId="91" applyFont="1" applyBorder="1" applyAlignment="1">
      <alignment vertical="center" textRotation="255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5" fillId="0" borderId="0" xfId="91" applyFont="1" applyFill="1" applyAlignment="1">
      <alignment horizontal="left" vertical="center" indent="1"/>
      <protection/>
    </xf>
    <xf numFmtId="0" fontId="0" fillId="0" borderId="0" xfId="91" applyFont="1" applyFill="1">
      <alignment/>
      <protection/>
    </xf>
    <xf numFmtId="0" fontId="18" fillId="0" borderId="0" xfId="0" applyFont="1" applyAlignment="1">
      <alignment vertical="center"/>
    </xf>
    <xf numFmtId="0" fontId="19" fillId="0" borderId="0" xfId="91" applyFont="1" applyAlignment="1">
      <alignment horizontal="right" vertical="center"/>
      <protection/>
    </xf>
    <xf numFmtId="0" fontId="21" fillId="0" borderId="0" xfId="91" applyFont="1" applyBorder="1" applyAlignment="1">
      <alignment horizontal="left" vertical="center" wrapText="1" indent="1"/>
      <protection/>
    </xf>
    <xf numFmtId="0" fontId="9" fillId="0" borderId="0" xfId="0" applyFont="1" applyAlignment="1">
      <alignment/>
    </xf>
    <xf numFmtId="176" fontId="0" fillId="0" borderId="0" xfId="91" applyNumberFormat="1" applyFont="1" applyAlignment="1">
      <alignment horizontal="right" vertical="center"/>
      <protection/>
    </xf>
    <xf numFmtId="0" fontId="3" fillId="0" borderId="0" xfId="0" applyFont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176" fontId="0" fillId="0" borderId="0" xfId="90" applyNumberFormat="1" applyFont="1" applyBorder="1" applyAlignment="1">
      <alignment vertical="center"/>
      <protection/>
    </xf>
    <xf numFmtId="0" fontId="19" fillId="0" borderId="0" xfId="0" applyFont="1" applyAlignment="1">
      <alignment vertical="top"/>
    </xf>
    <xf numFmtId="176" fontId="0" fillId="0" borderId="2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19" fillId="0" borderId="20" xfId="0" applyNumberFormat="1" applyFont="1" applyBorder="1" applyAlignment="1">
      <alignment horizontal="right" vertical="center" shrinkToFit="1"/>
    </xf>
    <xf numFmtId="181" fontId="0" fillId="0" borderId="20" xfId="0" applyNumberFormat="1" applyFont="1" applyBorder="1" applyAlignment="1">
      <alignment horizontal="right" vertical="center"/>
    </xf>
    <xf numFmtId="176" fontId="0" fillId="0" borderId="20" xfId="91" applyNumberFormat="1" applyFont="1" applyBorder="1" applyAlignment="1">
      <alignment horizontal="right" vertical="center"/>
      <protection/>
    </xf>
    <xf numFmtId="176" fontId="0" fillId="0" borderId="0" xfId="91" applyNumberFormat="1" applyFont="1" applyFill="1" applyAlignment="1">
      <alignment horizontal="right" vertical="center"/>
      <protection/>
    </xf>
    <xf numFmtId="176" fontId="0" fillId="0" borderId="19" xfId="91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176" fontId="0" fillId="0" borderId="20" xfId="90" applyNumberFormat="1" applyFont="1" applyBorder="1" applyAlignment="1">
      <alignment horizontal="right" vertical="center"/>
      <protection/>
    </xf>
    <xf numFmtId="176" fontId="8" fillId="0" borderId="15" xfId="90" applyNumberFormat="1" applyFont="1" applyBorder="1" applyAlignment="1">
      <alignment horizontal="right" vertical="center"/>
      <protection/>
    </xf>
    <xf numFmtId="176" fontId="8" fillId="0" borderId="20" xfId="90" applyNumberFormat="1" applyFont="1" applyBorder="1" applyAlignment="1">
      <alignment horizontal="right" vertical="center"/>
      <protection/>
    </xf>
    <xf numFmtId="176" fontId="0" fillId="0" borderId="22" xfId="90" applyNumberFormat="1" applyFont="1" applyBorder="1" applyAlignment="1">
      <alignment horizontal="right" vertical="center"/>
      <protection/>
    </xf>
    <xf numFmtId="176" fontId="8" fillId="0" borderId="20" xfId="90" applyNumberFormat="1" applyFont="1" applyBorder="1" applyAlignment="1">
      <alignment vertical="center"/>
      <protection/>
    </xf>
    <xf numFmtId="176" fontId="0" fillId="0" borderId="20" xfId="90" applyNumberFormat="1" applyFont="1" applyBorder="1" applyAlignment="1">
      <alignment vertical="center"/>
      <protection/>
    </xf>
    <xf numFmtId="176" fontId="0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0" fontId="61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61" fillId="0" borderId="24" xfId="0" applyFont="1" applyBorder="1" applyAlignment="1">
      <alignment horizontal="distributed" vertical="center" indent="1"/>
    </xf>
    <xf numFmtId="0" fontId="61" fillId="0" borderId="0" xfId="0" applyFont="1" applyBorder="1" applyAlignment="1">
      <alignment horizontal="distributed" vertical="center" indent="1"/>
    </xf>
    <xf numFmtId="0" fontId="61" fillId="0" borderId="25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81" fontId="8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81" fontId="0" fillId="0" borderId="2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0" fillId="0" borderId="32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9" fillId="0" borderId="0" xfId="91" applyFont="1" applyAlignment="1">
      <alignment horizontal="right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0" xfId="91" applyFont="1" applyAlignment="1">
      <alignment horizontal="center" vertical="center" textRotation="255"/>
      <protection/>
    </xf>
    <xf numFmtId="0" fontId="0" fillId="0" borderId="19" xfId="91" applyFont="1" applyBorder="1" applyAlignment="1">
      <alignment horizontal="center" vertical="center" textRotation="255"/>
      <protection/>
    </xf>
    <xf numFmtId="0" fontId="0" fillId="0" borderId="0" xfId="91" applyFont="1" applyBorder="1" applyAlignment="1">
      <alignment horizontal="center" vertical="center" textRotation="255"/>
      <protection/>
    </xf>
    <xf numFmtId="0" fontId="0" fillId="0" borderId="20" xfId="91" applyFont="1" applyBorder="1" applyAlignment="1">
      <alignment horizontal="center" vertical="center" textRotation="255"/>
      <protection/>
    </xf>
    <xf numFmtId="0" fontId="0" fillId="0" borderId="36" xfId="91" applyFont="1" applyBorder="1" applyAlignment="1">
      <alignment horizontal="center" vertical="center" textRotation="255"/>
      <protection/>
    </xf>
    <xf numFmtId="0" fontId="0" fillId="0" borderId="21" xfId="91" applyFont="1" applyBorder="1" applyAlignment="1">
      <alignment horizontal="center" vertical="center" textRotation="255"/>
      <protection/>
    </xf>
    <xf numFmtId="0" fontId="0" fillId="0" borderId="22" xfId="91" applyFont="1" applyBorder="1" applyAlignment="1">
      <alignment horizontal="center" vertical="center" textRotation="255"/>
      <protection/>
    </xf>
    <xf numFmtId="0" fontId="0" fillId="0" borderId="0" xfId="91" applyFont="1" applyAlignment="1">
      <alignment horizontal="right" vertical="center"/>
      <protection/>
    </xf>
    <xf numFmtId="0" fontId="5" fillId="0" borderId="26" xfId="91" applyFont="1" applyBorder="1" applyAlignment="1">
      <alignment horizontal="center" vertical="center"/>
      <protection/>
    </xf>
    <xf numFmtId="0" fontId="5" fillId="0" borderId="37" xfId="91" applyFont="1" applyBorder="1" applyAlignment="1">
      <alignment horizontal="center" vertical="center"/>
      <protection/>
    </xf>
    <xf numFmtId="0" fontId="5" fillId="0" borderId="29" xfId="91" applyFont="1" applyBorder="1" applyAlignment="1">
      <alignment horizontal="center" vertical="center"/>
      <protection/>
    </xf>
    <xf numFmtId="0" fontId="5" fillId="0" borderId="16" xfId="91" applyFont="1" applyBorder="1" applyAlignment="1">
      <alignment horizontal="center" vertical="center"/>
      <protection/>
    </xf>
    <xf numFmtId="0" fontId="5" fillId="0" borderId="28" xfId="91" applyFont="1" applyBorder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0" applyNumberFormat="1" applyFont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justify"/>
    </xf>
    <xf numFmtId="0" fontId="0" fillId="0" borderId="39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41" xfId="0" applyFont="1" applyBorder="1" applyAlignment="1">
      <alignment horizontal="left" vertical="justify"/>
    </xf>
    <xf numFmtId="176" fontId="6" fillId="0" borderId="23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0" fillId="0" borderId="20" xfId="90" applyNumberFormat="1" applyFont="1" applyBorder="1" applyAlignment="1">
      <alignment horizontal="right" vertical="center"/>
      <protection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justify"/>
    </xf>
    <xf numFmtId="0" fontId="12" fillId="0" borderId="39" xfId="0" applyFont="1" applyBorder="1" applyAlignment="1">
      <alignment horizontal="left" vertical="justify"/>
    </xf>
    <xf numFmtId="0" fontId="12" fillId="0" borderId="40" xfId="0" applyFont="1" applyBorder="1" applyAlignment="1">
      <alignment horizontal="left" vertical="justify"/>
    </xf>
    <xf numFmtId="0" fontId="12" fillId="0" borderId="41" xfId="0" applyFont="1" applyBorder="1" applyAlignment="1">
      <alignment horizontal="left" vertical="justify"/>
    </xf>
    <xf numFmtId="0" fontId="13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12" fillId="0" borderId="31" xfId="0" applyFont="1" applyBorder="1" applyAlignment="1">
      <alignment horizontal="left" vertical="justify"/>
    </xf>
    <xf numFmtId="0" fontId="12" fillId="0" borderId="42" xfId="0" applyFont="1" applyBorder="1" applyAlignment="1">
      <alignment horizontal="left" vertical="justify"/>
    </xf>
    <xf numFmtId="0" fontId="12" fillId="0" borderId="35" xfId="0" applyFont="1" applyBorder="1" applyAlignment="1">
      <alignment horizontal="left" vertical="justify"/>
    </xf>
    <xf numFmtId="0" fontId="12" fillId="0" borderId="43" xfId="0" applyFont="1" applyBorder="1" applyAlignment="1">
      <alignment horizontal="left" vertical="justify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⑧建設" xfId="90"/>
    <cellStyle name="標準_⑨７８～８６ページ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16" customWidth="1"/>
    <col min="6" max="6" width="13.75390625" style="116" customWidth="1"/>
    <col min="7" max="7" width="36.00390625" style="117" bestFit="1" customWidth="1"/>
    <col min="8" max="16384" width="9.00390625" style="116" customWidth="1"/>
  </cols>
  <sheetData>
    <row r="1" ht="34.5" customHeight="1">
      <c r="G1" s="119"/>
    </row>
    <row r="2" ht="20.25" customHeight="1">
      <c r="G2" s="118"/>
    </row>
    <row r="3" ht="34.5" customHeight="1">
      <c r="G3" s="119"/>
    </row>
    <row r="4" ht="20.25" customHeight="1">
      <c r="G4" s="118"/>
    </row>
    <row r="5" ht="34.5" customHeight="1">
      <c r="G5" s="119"/>
    </row>
    <row r="6" ht="20.25" customHeight="1">
      <c r="G6" s="118"/>
    </row>
    <row r="7" ht="34.5" customHeight="1">
      <c r="G7" s="119"/>
    </row>
    <row r="8" ht="20.25" customHeight="1">
      <c r="G8" s="118"/>
    </row>
    <row r="9" spans="1:7" ht="34.5" customHeight="1">
      <c r="A9" s="129" t="s">
        <v>149</v>
      </c>
      <c r="B9" s="129"/>
      <c r="C9" s="129"/>
      <c r="D9" s="129"/>
      <c r="E9" s="129"/>
      <c r="F9" s="121"/>
      <c r="G9" s="119"/>
    </row>
    <row r="10" spans="1:7" ht="20.25" customHeight="1">
      <c r="A10" s="130"/>
      <c r="B10" s="130"/>
      <c r="C10" s="130"/>
      <c r="D10" s="130"/>
      <c r="E10" s="130"/>
      <c r="F10" s="121"/>
      <c r="G10" s="118"/>
    </row>
    <row r="11" spans="1:7" ht="34.5" customHeight="1">
      <c r="A11" s="130"/>
      <c r="B11" s="130"/>
      <c r="C11" s="130"/>
      <c r="D11" s="130"/>
      <c r="E11" s="130"/>
      <c r="F11" s="121"/>
      <c r="G11" s="119"/>
    </row>
    <row r="12" spans="1:7" ht="20.25" customHeight="1">
      <c r="A12" s="131"/>
      <c r="B12" s="131"/>
      <c r="C12" s="131"/>
      <c r="D12" s="131"/>
      <c r="E12" s="131"/>
      <c r="F12" s="121"/>
      <c r="G12" s="118"/>
    </row>
    <row r="13" ht="34.5" customHeight="1">
      <c r="G13" s="119"/>
    </row>
    <row r="14" ht="20.25" customHeight="1">
      <c r="G14" s="118"/>
    </row>
    <row r="15" ht="34.5" customHeight="1">
      <c r="G15" s="120" t="s">
        <v>148</v>
      </c>
    </row>
    <row r="16" ht="20.25" customHeight="1">
      <c r="G16" s="118"/>
    </row>
    <row r="17" ht="34.5" customHeight="1">
      <c r="G17" s="119"/>
    </row>
    <row r="18" ht="20.25" customHeight="1">
      <c r="G18" s="118"/>
    </row>
    <row r="19" ht="34.5" customHeight="1">
      <c r="G19" s="119"/>
    </row>
    <row r="20" ht="20.25" customHeight="1">
      <c r="G20" s="118"/>
    </row>
    <row r="21" ht="34.5" customHeight="1">
      <c r="G21" s="119"/>
    </row>
    <row r="22" ht="20.25" customHeight="1">
      <c r="G22" s="118"/>
    </row>
    <row r="23" ht="34.5" customHeight="1">
      <c r="G23" s="119"/>
    </row>
    <row r="24" ht="20.25" customHeight="1">
      <c r="G24" s="118"/>
    </row>
    <row r="25" ht="34.5" customHeight="1">
      <c r="G25" s="119"/>
    </row>
    <row r="26" ht="20.25" customHeight="1">
      <c r="G26" s="118"/>
    </row>
    <row r="27" ht="34.5" customHeight="1">
      <c r="G27" s="119"/>
    </row>
    <row r="28" ht="20.25" customHeight="1">
      <c r="G28" s="118"/>
    </row>
    <row r="29" ht="34.5" customHeight="1">
      <c r="G29" s="119"/>
    </row>
    <row r="30" ht="28.5" customHeight="1">
      <c r="G30" s="118"/>
    </row>
    <row r="31" ht="28.5" customHeight="1">
      <c r="G31" s="118"/>
    </row>
    <row r="32" ht="28.5" customHeight="1">
      <c r="G32" s="118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4.625" style="122" customWidth="1"/>
    <col min="2" max="2" width="3.75390625" style="122" customWidth="1"/>
    <col min="3" max="5" width="7.00390625" style="122" customWidth="1"/>
    <col min="6" max="6" width="6.00390625" style="122" customWidth="1"/>
    <col min="7" max="7" width="7.875" style="122" customWidth="1"/>
    <col min="8" max="14" width="7.00390625" style="122" customWidth="1"/>
    <col min="15" max="16384" width="9.00390625" style="122" customWidth="1"/>
  </cols>
  <sheetData>
    <row r="1" spans="1:14" ht="24" customHeight="1">
      <c r="A1" s="132" t="s">
        <v>150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"/>
    </row>
    <row r="2" ht="9" customHeight="1"/>
    <row r="3" spans="10:13" ht="16.5" customHeight="1">
      <c r="J3" s="104"/>
      <c r="K3" s="104"/>
      <c r="L3" s="104"/>
      <c r="M3" s="104" t="s">
        <v>141</v>
      </c>
    </row>
    <row r="4" spans="1:13" ht="24.75" customHeight="1">
      <c r="A4" s="133" t="s">
        <v>0</v>
      </c>
      <c r="B4" s="134"/>
      <c r="C4" s="135"/>
      <c r="D4" s="136" t="s">
        <v>1</v>
      </c>
      <c r="E4" s="136"/>
      <c r="F4" s="136" t="s">
        <v>132</v>
      </c>
      <c r="G4" s="136"/>
      <c r="H4" s="136" t="s">
        <v>2</v>
      </c>
      <c r="I4" s="136"/>
      <c r="J4" s="136" t="s">
        <v>3</v>
      </c>
      <c r="K4" s="136"/>
      <c r="L4" s="136" t="s">
        <v>4</v>
      </c>
      <c r="M4" s="135"/>
    </row>
    <row r="5" spans="1:13" ht="24.75" customHeight="1">
      <c r="A5" s="137" t="s">
        <v>5</v>
      </c>
      <c r="B5" s="137"/>
      <c r="C5" s="137"/>
      <c r="D5" s="138">
        <v>5095</v>
      </c>
      <c r="E5" s="139"/>
      <c r="F5" s="140">
        <v>1850925</v>
      </c>
      <c r="G5" s="140"/>
      <c r="H5" s="140">
        <v>1521335</v>
      </c>
      <c r="I5" s="140"/>
      <c r="J5" s="139">
        <v>329590</v>
      </c>
      <c r="K5" s="139"/>
      <c r="L5" s="141">
        <f>H5/F5*100</f>
        <v>82.19322771046909</v>
      </c>
      <c r="M5" s="141"/>
    </row>
    <row r="6" spans="1:13" ht="24.75" customHeight="1">
      <c r="A6" s="142" t="s">
        <v>112</v>
      </c>
      <c r="B6" s="142"/>
      <c r="C6" s="142"/>
      <c r="D6" s="143">
        <v>2</v>
      </c>
      <c r="E6" s="144"/>
      <c r="F6" s="145">
        <v>19037</v>
      </c>
      <c r="G6" s="145"/>
      <c r="H6" s="145">
        <v>19037</v>
      </c>
      <c r="I6" s="145"/>
      <c r="J6" s="145" t="s">
        <v>6</v>
      </c>
      <c r="K6" s="145"/>
      <c r="L6" s="146">
        <f aca="true" t="shared" si="0" ref="L6:L11">H6/F6*100</f>
        <v>100</v>
      </c>
      <c r="M6" s="146"/>
    </row>
    <row r="7" spans="1:13" ht="24.75" customHeight="1">
      <c r="A7" s="147" t="s">
        <v>7</v>
      </c>
      <c r="B7" s="147"/>
      <c r="C7" s="147"/>
      <c r="D7" s="143">
        <v>7</v>
      </c>
      <c r="E7" s="144"/>
      <c r="F7" s="145">
        <v>53056</v>
      </c>
      <c r="G7" s="145"/>
      <c r="H7" s="145">
        <v>53056</v>
      </c>
      <c r="I7" s="145"/>
      <c r="J7" s="145" t="s">
        <v>6</v>
      </c>
      <c r="K7" s="145"/>
      <c r="L7" s="146">
        <f t="shared" si="0"/>
        <v>100</v>
      </c>
      <c r="M7" s="146"/>
    </row>
    <row r="8" spans="1:13" ht="24.75" customHeight="1">
      <c r="A8" s="147" t="s">
        <v>8</v>
      </c>
      <c r="B8" s="147"/>
      <c r="C8" s="147"/>
      <c r="D8" s="143">
        <v>6</v>
      </c>
      <c r="E8" s="144"/>
      <c r="F8" s="145">
        <v>62811</v>
      </c>
      <c r="G8" s="145"/>
      <c r="H8" s="145">
        <v>62811</v>
      </c>
      <c r="I8" s="145"/>
      <c r="J8" s="145" t="s">
        <v>6</v>
      </c>
      <c r="K8" s="145"/>
      <c r="L8" s="146">
        <f t="shared" si="0"/>
        <v>100</v>
      </c>
      <c r="M8" s="146"/>
    </row>
    <row r="9" spans="1:13" ht="24.75" customHeight="1">
      <c r="A9" s="142" t="s">
        <v>111</v>
      </c>
      <c r="B9" s="142"/>
      <c r="C9" s="142"/>
      <c r="D9" s="143">
        <v>9</v>
      </c>
      <c r="E9" s="144"/>
      <c r="F9" s="145">
        <v>26619</v>
      </c>
      <c r="G9" s="145"/>
      <c r="H9" s="145">
        <v>26619</v>
      </c>
      <c r="I9" s="145"/>
      <c r="J9" s="145" t="s">
        <v>6</v>
      </c>
      <c r="K9" s="145"/>
      <c r="L9" s="146">
        <f t="shared" si="0"/>
        <v>100</v>
      </c>
      <c r="M9" s="146"/>
    </row>
    <row r="10" spans="1:13" ht="24.75" customHeight="1">
      <c r="A10" s="147" t="s">
        <v>9</v>
      </c>
      <c r="B10" s="147"/>
      <c r="C10" s="147"/>
      <c r="D10" s="143">
        <v>2561</v>
      </c>
      <c r="E10" s="144"/>
      <c r="F10" s="145">
        <v>1053250</v>
      </c>
      <c r="G10" s="145"/>
      <c r="H10" s="145">
        <v>1008793</v>
      </c>
      <c r="I10" s="145"/>
      <c r="J10" s="145">
        <v>44457</v>
      </c>
      <c r="K10" s="145"/>
      <c r="L10" s="146">
        <f t="shared" si="0"/>
        <v>95.77906479943033</v>
      </c>
      <c r="M10" s="146"/>
    </row>
    <row r="11" spans="1:13" ht="24.75" customHeight="1">
      <c r="A11" s="148" t="s">
        <v>10</v>
      </c>
      <c r="B11" s="148"/>
      <c r="C11" s="148"/>
      <c r="D11" s="149">
        <v>2583</v>
      </c>
      <c r="E11" s="150"/>
      <c r="F11" s="150">
        <v>651205</v>
      </c>
      <c r="G11" s="150"/>
      <c r="H11" s="150">
        <v>375228</v>
      </c>
      <c r="I11" s="150"/>
      <c r="J11" s="150">
        <v>275977</v>
      </c>
      <c r="K11" s="150"/>
      <c r="L11" s="151">
        <f t="shared" si="0"/>
        <v>57.62056495266468</v>
      </c>
      <c r="M11" s="151"/>
    </row>
    <row r="12" spans="1:13" ht="13.5" customHeight="1">
      <c r="A12" s="79"/>
      <c r="B12" s="79"/>
      <c r="E12" s="77"/>
      <c r="F12" s="77"/>
      <c r="G12" s="77"/>
      <c r="H12" s="77"/>
      <c r="I12" s="77"/>
      <c r="J12" s="77"/>
      <c r="K12" s="77"/>
      <c r="L12" s="77"/>
      <c r="M12" s="76" t="s">
        <v>110</v>
      </c>
    </row>
    <row r="13" spans="5:13" ht="12" customHeight="1">
      <c r="E13" s="77"/>
      <c r="F13" s="77"/>
      <c r="G13" s="77"/>
      <c r="H13" s="77"/>
      <c r="I13" s="77"/>
      <c r="J13" s="77"/>
      <c r="K13" s="77"/>
      <c r="L13" s="77"/>
      <c r="M13" s="76" t="s">
        <v>131</v>
      </c>
    </row>
    <row r="14" spans="5:13" ht="12" customHeight="1">
      <c r="E14" s="77"/>
      <c r="F14" s="77"/>
      <c r="G14" s="77"/>
      <c r="H14" s="77"/>
      <c r="I14" s="77"/>
      <c r="J14" s="77"/>
      <c r="K14" s="77"/>
      <c r="L14" s="77"/>
      <c r="M14" s="76" t="s">
        <v>151</v>
      </c>
    </row>
    <row r="15" ht="51" customHeight="1"/>
    <row r="16" spans="1:14" ht="30" customHeight="1">
      <c r="A16" s="132" t="s">
        <v>152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ht="9" customHeight="1">
      <c r="A17" s="122" t="s">
        <v>11</v>
      </c>
    </row>
    <row r="18" spans="1:14" ht="16.5" customHeight="1">
      <c r="A18" s="159" t="s">
        <v>153</v>
      </c>
      <c r="B18" s="159"/>
      <c r="C18" s="159"/>
      <c r="D18" s="159"/>
      <c r="E18" s="159"/>
      <c r="F18" s="159"/>
      <c r="M18" s="160" t="s">
        <v>12</v>
      </c>
      <c r="N18" s="160"/>
    </row>
    <row r="19" spans="1:14" ht="18" customHeight="1">
      <c r="A19" s="153" t="s">
        <v>13</v>
      </c>
      <c r="B19" s="154"/>
      <c r="C19" s="8"/>
      <c r="D19" s="8"/>
      <c r="E19" s="8"/>
      <c r="F19" s="161" t="s">
        <v>14</v>
      </c>
      <c r="G19" s="161"/>
      <c r="H19" s="8"/>
      <c r="I19" s="8"/>
      <c r="J19" s="161" t="s">
        <v>15</v>
      </c>
      <c r="K19" s="161"/>
      <c r="L19" s="163" t="s">
        <v>16</v>
      </c>
      <c r="M19" s="161"/>
      <c r="N19" s="9"/>
    </row>
    <row r="20" spans="1:14" ht="18" customHeight="1">
      <c r="A20" s="155"/>
      <c r="B20" s="156"/>
      <c r="C20" s="10" t="s">
        <v>17</v>
      </c>
      <c r="D20" s="10" t="s">
        <v>18</v>
      </c>
      <c r="E20" s="10" t="s">
        <v>19</v>
      </c>
      <c r="F20" s="162"/>
      <c r="G20" s="162"/>
      <c r="H20" s="10" t="s">
        <v>20</v>
      </c>
      <c r="I20" s="10" t="s">
        <v>18</v>
      </c>
      <c r="J20" s="162"/>
      <c r="K20" s="162"/>
      <c r="L20" s="162"/>
      <c r="M20" s="162"/>
      <c r="N20" s="12" t="s">
        <v>21</v>
      </c>
    </row>
    <row r="21" spans="1:14" ht="18" customHeight="1">
      <c r="A21" s="155"/>
      <c r="B21" s="156"/>
      <c r="C21" s="10"/>
      <c r="D21" s="10" t="s">
        <v>22</v>
      </c>
      <c r="E21" s="10" t="s">
        <v>22</v>
      </c>
      <c r="F21" s="164" t="s">
        <v>154</v>
      </c>
      <c r="G21" s="167" t="s">
        <v>23</v>
      </c>
      <c r="H21" s="10" t="s">
        <v>22</v>
      </c>
      <c r="I21" s="10" t="s">
        <v>22</v>
      </c>
      <c r="J21" s="10"/>
      <c r="K21" s="10"/>
      <c r="L21" s="10"/>
      <c r="M21" s="10"/>
      <c r="N21" s="12" t="s">
        <v>24</v>
      </c>
    </row>
    <row r="22" spans="1:14" ht="18" customHeight="1">
      <c r="A22" s="155"/>
      <c r="B22" s="156"/>
      <c r="C22" s="10" t="s">
        <v>25</v>
      </c>
      <c r="D22" s="10" t="s">
        <v>25</v>
      </c>
      <c r="E22" s="10" t="s">
        <v>25</v>
      </c>
      <c r="F22" s="165"/>
      <c r="G22" s="167"/>
      <c r="H22" s="10" t="s">
        <v>26</v>
      </c>
      <c r="I22" s="10" t="s">
        <v>26</v>
      </c>
      <c r="J22" s="10" t="s">
        <v>27</v>
      </c>
      <c r="K22" s="10" t="s">
        <v>26</v>
      </c>
      <c r="L22" s="10" t="s">
        <v>27</v>
      </c>
      <c r="M22" s="10" t="s">
        <v>26</v>
      </c>
      <c r="N22" s="12"/>
    </row>
    <row r="23" spans="1:14" ht="18" customHeight="1">
      <c r="A23" s="157"/>
      <c r="B23" s="158"/>
      <c r="C23" s="11"/>
      <c r="D23" s="11"/>
      <c r="E23" s="11"/>
      <c r="F23" s="166"/>
      <c r="G23" s="168"/>
      <c r="H23" s="11" t="s">
        <v>28</v>
      </c>
      <c r="I23" s="11"/>
      <c r="J23" s="11"/>
      <c r="K23" s="11" t="s">
        <v>29</v>
      </c>
      <c r="L23" s="11"/>
      <c r="M23" s="11"/>
      <c r="N23" s="13" t="s">
        <v>30</v>
      </c>
    </row>
    <row r="24" spans="1:14" ht="24" customHeight="1">
      <c r="A24" s="124" t="s">
        <v>155</v>
      </c>
      <c r="B24" s="124">
        <v>49</v>
      </c>
      <c r="C24" s="126">
        <v>13050</v>
      </c>
      <c r="D24" s="124">
        <v>208</v>
      </c>
      <c r="E24" s="124">
        <v>208</v>
      </c>
      <c r="F24" s="124">
        <v>1</v>
      </c>
      <c r="G24" s="124">
        <v>93800</v>
      </c>
      <c r="H24" s="124">
        <v>50691</v>
      </c>
      <c r="I24" s="124">
        <v>5800</v>
      </c>
      <c r="J24" s="124">
        <v>2148</v>
      </c>
      <c r="K24" s="124">
        <v>5800</v>
      </c>
      <c r="L24" s="124">
        <v>2148</v>
      </c>
      <c r="M24" s="124">
        <v>5800</v>
      </c>
      <c r="N24" s="125">
        <f aca="true" t="shared" si="1" ref="N24:N29">K24/H24*100</f>
        <v>11.441873310844134</v>
      </c>
    </row>
    <row r="25" spans="1:14" ht="24" customHeight="1">
      <c r="A25" s="124"/>
      <c r="B25" s="124">
        <v>50</v>
      </c>
      <c r="C25" s="123">
        <v>13050</v>
      </c>
      <c r="D25" s="124">
        <v>228</v>
      </c>
      <c r="E25" s="124">
        <v>228</v>
      </c>
      <c r="F25" s="124">
        <v>1</v>
      </c>
      <c r="G25" s="124">
        <v>94500</v>
      </c>
      <c r="H25" s="124">
        <v>52652</v>
      </c>
      <c r="I25" s="124">
        <v>8000</v>
      </c>
      <c r="J25" s="124">
        <v>2963</v>
      </c>
      <c r="K25" s="124">
        <v>8000</v>
      </c>
      <c r="L25" s="124">
        <v>2963</v>
      </c>
      <c r="M25" s="124">
        <v>8000</v>
      </c>
      <c r="N25" s="125">
        <f t="shared" si="1"/>
        <v>15.194104687381296</v>
      </c>
    </row>
    <row r="26" spans="1:14" ht="24" customHeight="1">
      <c r="A26" s="124"/>
      <c r="B26" s="124">
        <v>55</v>
      </c>
      <c r="C26" s="123">
        <v>13050</v>
      </c>
      <c r="D26" s="124">
        <v>434</v>
      </c>
      <c r="E26" s="124">
        <v>434</v>
      </c>
      <c r="F26" s="124">
        <v>2</v>
      </c>
      <c r="G26" s="124">
        <v>120412</v>
      </c>
      <c r="H26" s="124">
        <v>69675</v>
      </c>
      <c r="I26" s="124">
        <v>26624</v>
      </c>
      <c r="J26" s="124">
        <v>9929</v>
      </c>
      <c r="K26" s="124">
        <v>26624</v>
      </c>
      <c r="L26" s="124">
        <v>9347</v>
      </c>
      <c r="M26" s="124">
        <v>25764</v>
      </c>
      <c r="N26" s="125">
        <f t="shared" si="1"/>
        <v>38.21169716541083</v>
      </c>
    </row>
    <row r="27" spans="1:14" ht="24" customHeight="1">
      <c r="A27" s="124"/>
      <c r="B27" s="124">
        <v>60</v>
      </c>
      <c r="C27" s="123">
        <v>13050</v>
      </c>
      <c r="D27" s="124">
        <v>695</v>
      </c>
      <c r="E27" s="124">
        <v>695</v>
      </c>
      <c r="F27" s="124">
        <v>3</v>
      </c>
      <c r="G27" s="124">
        <v>210800</v>
      </c>
      <c r="H27" s="124">
        <v>76447</v>
      </c>
      <c r="I27" s="124">
        <v>40814</v>
      </c>
      <c r="J27" s="124">
        <v>13806</v>
      </c>
      <c r="K27" s="124">
        <v>40814</v>
      </c>
      <c r="L27" s="124">
        <v>12607</v>
      </c>
      <c r="M27" s="124">
        <v>37058</v>
      </c>
      <c r="N27" s="125">
        <f t="shared" si="1"/>
        <v>53.388622182688664</v>
      </c>
    </row>
    <row r="28" spans="1:14" ht="24" customHeight="1">
      <c r="A28" s="124" t="s">
        <v>156</v>
      </c>
      <c r="B28" s="124">
        <v>2</v>
      </c>
      <c r="C28" s="123">
        <v>13128</v>
      </c>
      <c r="D28" s="124">
        <v>1058</v>
      </c>
      <c r="E28" s="124">
        <v>1058</v>
      </c>
      <c r="F28" s="124">
        <v>4</v>
      </c>
      <c r="G28" s="124">
        <v>255400</v>
      </c>
      <c r="H28" s="124">
        <v>85676</v>
      </c>
      <c r="I28" s="124">
        <v>51840</v>
      </c>
      <c r="J28" s="124">
        <v>18441</v>
      </c>
      <c r="K28" s="124">
        <v>51840</v>
      </c>
      <c r="L28" s="124">
        <v>17494</v>
      </c>
      <c r="M28" s="124">
        <v>48531</v>
      </c>
      <c r="N28" s="125">
        <f t="shared" si="1"/>
        <v>60.50702647182408</v>
      </c>
    </row>
    <row r="29" spans="1:14" ht="24" customHeight="1">
      <c r="A29" s="124"/>
      <c r="B29" s="124">
        <v>7</v>
      </c>
      <c r="C29" s="123">
        <v>13127</v>
      </c>
      <c r="D29" s="124">
        <v>1260</v>
      </c>
      <c r="E29" s="124">
        <v>1260</v>
      </c>
      <c r="F29" s="124">
        <v>4</v>
      </c>
      <c r="G29" s="124">
        <v>319930</v>
      </c>
      <c r="H29" s="124">
        <v>90528</v>
      </c>
      <c r="I29" s="124">
        <v>62420</v>
      </c>
      <c r="J29" s="124">
        <v>24224</v>
      </c>
      <c r="K29" s="124">
        <v>62420</v>
      </c>
      <c r="L29" s="124">
        <v>22868</v>
      </c>
      <c r="M29" s="124">
        <v>57865</v>
      </c>
      <c r="N29" s="125">
        <f t="shared" si="1"/>
        <v>68.95104277129728</v>
      </c>
    </row>
    <row r="30" spans="1:14" s="112" customFormat="1" ht="24" customHeight="1">
      <c r="A30" s="115"/>
      <c r="B30" s="115">
        <v>12</v>
      </c>
      <c r="C30" s="123">
        <v>13127</v>
      </c>
      <c r="D30" s="115">
        <v>1657</v>
      </c>
      <c r="E30" s="115">
        <f>D30</f>
        <v>1657</v>
      </c>
      <c r="F30" s="115">
        <v>5</v>
      </c>
      <c r="G30" s="115">
        <v>374146</v>
      </c>
      <c r="H30" s="115">
        <v>95011</v>
      </c>
      <c r="I30" s="115">
        <v>75506</v>
      </c>
      <c r="J30" s="115">
        <v>31286</v>
      </c>
      <c r="K30" s="115">
        <v>75506</v>
      </c>
      <c r="L30" s="115">
        <v>28550</v>
      </c>
      <c r="M30" s="115">
        <v>69442</v>
      </c>
      <c r="N30" s="127">
        <f>K30/H30*100</f>
        <v>79.47079811811264</v>
      </c>
    </row>
    <row r="31" spans="1:14" s="112" customFormat="1" ht="24" customHeight="1">
      <c r="A31" s="115"/>
      <c r="B31" s="115">
        <v>16</v>
      </c>
      <c r="C31" s="123">
        <v>13127</v>
      </c>
      <c r="D31" s="115">
        <v>1745</v>
      </c>
      <c r="E31" s="115">
        <v>1745</v>
      </c>
      <c r="F31" s="115">
        <v>5</v>
      </c>
      <c r="G31" s="115">
        <v>390514</v>
      </c>
      <c r="H31" s="115">
        <v>98708</v>
      </c>
      <c r="I31" s="115">
        <v>81509</v>
      </c>
      <c r="J31" s="115">
        <v>35365</v>
      </c>
      <c r="K31" s="115">
        <v>81509</v>
      </c>
      <c r="L31" s="115">
        <v>33653</v>
      </c>
      <c r="M31" s="115">
        <v>77761</v>
      </c>
      <c r="N31" s="127">
        <v>82.6</v>
      </c>
    </row>
    <row r="32" spans="1:14" s="112" customFormat="1" ht="24" customHeight="1">
      <c r="A32" s="115"/>
      <c r="B32" s="115">
        <v>17</v>
      </c>
      <c r="C32" s="123">
        <v>21384</v>
      </c>
      <c r="D32" s="115">
        <v>1763</v>
      </c>
      <c r="E32" s="115">
        <v>1763</v>
      </c>
      <c r="F32" s="115">
        <v>5</v>
      </c>
      <c r="G32" s="115">
        <v>399650</v>
      </c>
      <c r="H32" s="80">
        <v>120534</v>
      </c>
      <c r="I32" s="115">
        <v>83270</v>
      </c>
      <c r="J32" s="115">
        <v>36581</v>
      </c>
      <c r="K32" s="115">
        <v>83270</v>
      </c>
      <c r="L32" s="115">
        <v>34626</v>
      </c>
      <c r="M32" s="115">
        <v>79635</v>
      </c>
      <c r="N32" s="127">
        <v>69.1</v>
      </c>
    </row>
    <row r="33" spans="1:14" s="112" customFormat="1" ht="24" customHeight="1">
      <c r="A33" s="115"/>
      <c r="B33" s="115">
        <v>18</v>
      </c>
      <c r="C33" s="123">
        <v>21384</v>
      </c>
      <c r="D33" s="115">
        <v>1802</v>
      </c>
      <c r="E33" s="115">
        <v>1802</v>
      </c>
      <c r="F33" s="115">
        <v>5</v>
      </c>
      <c r="G33" s="115">
        <v>405580</v>
      </c>
      <c r="H33" s="80">
        <v>122231</v>
      </c>
      <c r="I33" s="115">
        <v>84994</v>
      </c>
      <c r="J33" s="115">
        <v>37775</v>
      </c>
      <c r="K33" s="115">
        <v>84994</v>
      </c>
      <c r="L33" s="115">
        <v>36138</v>
      </c>
      <c r="M33" s="115">
        <v>81357</v>
      </c>
      <c r="N33" s="127">
        <v>69.5</v>
      </c>
    </row>
    <row r="34" spans="1:14" s="112" customFormat="1" ht="24" customHeight="1">
      <c r="A34" s="115"/>
      <c r="B34" s="115">
        <v>19</v>
      </c>
      <c r="C34" s="123">
        <v>21384</v>
      </c>
      <c r="D34" s="115">
        <v>1813</v>
      </c>
      <c r="E34" s="115">
        <v>1813</v>
      </c>
      <c r="F34" s="115">
        <v>5</v>
      </c>
      <c r="G34" s="115">
        <v>408297</v>
      </c>
      <c r="H34" s="80">
        <v>123742</v>
      </c>
      <c r="I34" s="115">
        <v>87665</v>
      </c>
      <c r="J34" s="115">
        <v>39312</v>
      </c>
      <c r="K34" s="115">
        <v>87665</v>
      </c>
      <c r="L34" s="115">
        <v>37746</v>
      </c>
      <c r="M34" s="115">
        <v>84216</v>
      </c>
      <c r="N34" s="127">
        <v>70.8</v>
      </c>
    </row>
    <row r="35" spans="1:14" s="112" customFormat="1" ht="24" customHeight="1">
      <c r="A35" s="97"/>
      <c r="B35" s="97">
        <v>20</v>
      </c>
      <c r="C35" s="98">
        <v>21384</v>
      </c>
      <c r="D35" s="97">
        <v>1829</v>
      </c>
      <c r="E35" s="97">
        <v>1829</v>
      </c>
      <c r="F35" s="97">
        <v>5</v>
      </c>
      <c r="G35" s="97">
        <v>409651</v>
      </c>
      <c r="H35" s="99">
        <v>125428</v>
      </c>
      <c r="I35" s="97">
        <v>89701</v>
      </c>
      <c r="J35" s="97">
        <v>40523</v>
      </c>
      <c r="K35" s="97">
        <v>89701</v>
      </c>
      <c r="L35" s="97">
        <v>38990</v>
      </c>
      <c r="M35" s="97">
        <v>86340</v>
      </c>
      <c r="N35" s="100">
        <v>71.5</v>
      </c>
    </row>
    <row r="36" spans="3:14" ht="15" customHeight="1">
      <c r="C36" s="128"/>
      <c r="H36" s="72"/>
      <c r="L36" s="152" t="s">
        <v>31</v>
      </c>
      <c r="M36" s="152"/>
      <c r="N36" s="152"/>
    </row>
  </sheetData>
  <sheetProtection/>
  <mergeCells count="59">
    <mergeCell ref="L36:N36"/>
    <mergeCell ref="A19:B23"/>
    <mergeCell ref="A16:N16"/>
    <mergeCell ref="A18:F18"/>
    <mergeCell ref="M18:N18"/>
    <mergeCell ref="F19:G20"/>
    <mergeCell ref="J19:K20"/>
    <mergeCell ref="L19:M20"/>
    <mergeCell ref="F21:F23"/>
    <mergeCell ref="G21:G23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9:M9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A6:C6"/>
    <mergeCell ref="D6:E6"/>
    <mergeCell ref="F6:G6"/>
    <mergeCell ref="H6:I6"/>
    <mergeCell ref="J6:K6"/>
    <mergeCell ref="L6:M6"/>
    <mergeCell ref="A5:C5"/>
    <mergeCell ref="D5:E5"/>
    <mergeCell ref="F5:G5"/>
    <mergeCell ref="H5:I5"/>
    <mergeCell ref="J5:K5"/>
    <mergeCell ref="L5:M5"/>
    <mergeCell ref="A1:M1"/>
    <mergeCell ref="A4:C4"/>
    <mergeCell ref="D4:E4"/>
    <mergeCell ref="F4:G4"/>
    <mergeCell ref="H4:I4"/>
    <mergeCell ref="J4:K4"/>
    <mergeCell ref="L4:M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17" customWidth="1"/>
    <col min="2" max="2" width="24.625" style="17" customWidth="1"/>
    <col min="3" max="3" width="37.50390625" style="17" customWidth="1"/>
    <col min="4" max="5" width="12.625" style="17" customWidth="1"/>
    <col min="6" max="16384" width="9.00390625" style="17" customWidth="1"/>
  </cols>
  <sheetData>
    <row r="1" spans="1:5" ht="24">
      <c r="A1" s="16" t="s">
        <v>142</v>
      </c>
      <c r="B1" s="16"/>
      <c r="C1" s="16"/>
      <c r="D1" s="16"/>
      <c r="E1" s="16"/>
    </row>
    <row r="2" ht="9" customHeight="1"/>
    <row r="3" spans="4:5" ht="16.5" customHeight="1">
      <c r="D3" s="178" t="s">
        <v>139</v>
      </c>
      <c r="E3" s="178"/>
    </row>
    <row r="4" spans="1:5" ht="21" customHeight="1">
      <c r="A4" s="179" t="s">
        <v>69</v>
      </c>
      <c r="B4" s="181" t="s">
        <v>70</v>
      </c>
      <c r="C4" s="181" t="s">
        <v>71</v>
      </c>
      <c r="D4" s="181" t="s">
        <v>72</v>
      </c>
      <c r="E4" s="183"/>
    </row>
    <row r="5" spans="1:5" ht="21" customHeight="1">
      <c r="A5" s="180"/>
      <c r="B5" s="182"/>
      <c r="C5" s="182"/>
      <c r="D5" s="18" t="s">
        <v>73</v>
      </c>
      <c r="E5" s="19" t="s">
        <v>74</v>
      </c>
    </row>
    <row r="6" spans="1:5" ht="27.75" customHeight="1">
      <c r="A6" s="171" t="s">
        <v>75</v>
      </c>
      <c r="B6" s="20" t="s">
        <v>76</v>
      </c>
      <c r="C6" s="21" t="s">
        <v>96</v>
      </c>
      <c r="D6" s="22">
        <v>15131</v>
      </c>
      <c r="E6" s="22">
        <v>225611</v>
      </c>
    </row>
    <row r="7" spans="1:5" ht="27.75" customHeight="1">
      <c r="A7" s="171"/>
      <c r="B7" s="23" t="s">
        <v>77</v>
      </c>
      <c r="C7" s="21" t="s">
        <v>78</v>
      </c>
      <c r="D7" s="22">
        <v>3906</v>
      </c>
      <c r="E7" s="22">
        <v>54684</v>
      </c>
    </row>
    <row r="8" spans="1:7" ht="27.75" customHeight="1">
      <c r="A8" s="172" t="s">
        <v>125</v>
      </c>
      <c r="B8" s="24" t="s">
        <v>79</v>
      </c>
      <c r="C8" s="25" t="s">
        <v>80</v>
      </c>
      <c r="D8" s="26">
        <v>20700</v>
      </c>
      <c r="E8" s="26">
        <v>212920</v>
      </c>
      <c r="F8" s="27"/>
      <c r="G8" s="27"/>
    </row>
    <row r="9" spans="1:5" ht="27.75" customHeight="1">
      <c r="A9" s="173"/>
      <c r="B9" s="28" t="s">
        <v>81</v>
      </c>
      <c r="C9" s="29" t="s">
        <v>100</v>
      </c>
      <c r="D9" s="30">
        <v>5726</v>
      </c>
      <c r="E9" s="30">
        <v>84968</v>
      </c>
    </row>
    <row r="10" spans="1:5" ht="27.75" customHeight="1">
      <c r="A10" s="173"/>
      <c r="B10" s="28" t="s">
        <v>82</v>
      </c>
      <c r="C10" s="29" t="s">
        <v>113</v>
      </c>
      <c r="D10" s="30">
        <v>523</v>
      </c>
      <c r="E10" s="30">
        <v>3696</v>
      </c>
    </row>
    <row r="11" spans="1:5" ht="27.75" customHeight="1">
      <c r="A11" s="173"/>
      <c r="B11" s="28" t="s">
        <v>83</v>
      </c>
      <c r="C11" s="29" t="s">
        <v>84</v>
      </c>
      <c r="D11" s="83">
        <v>11828</v>
      </c>
      <c r="E11" s="83">
        <v>77757</v>
      </c>
    </row>
    <row r="12" spans="1:5" ht="27.75" customHeight="1">
      <c r="A12" s="173"/>
      <c r="B12" s="28" t="s">
        <v>85</v>
      </c>
      <c r="C12" s="29" t="s">
        <v>101</v>
      </c>
      <c r="D12" s="83">
        <v>11276</v>
      </c>
      <c r="E12" s="83">
        <v>87661</v>
      </c>
    </row>
    <row r="13" spans="1:5" ht="27.75" customHeight="1">
      <c r="A13" s="173"/>
      <c r="B13" s="28" t="s">
        <v>86</v>
      </c>
      <c r="C13" s="29" t="s">
        <v>87</v>
      </c>
      <c r="D13" s="83">
        <v>1260</v>
      </c>
      <c r="E13" s="83">
        <v>8764</v>
      </c>
    </row>
    <row r="14" spans="1:5" ht="27.75" customHeight="1">
      <c r="A14" s="174"/>
      <c r="B14" s="31" t="s">
        <v>88</v>
      </c>
      <c r="C14" s="32" t="s">
        <v>89</v>
      </c>
      <c r="D14" s="101">
        <v>7933</v>
      </c>
      <c r="E14" s="101">
        <v>53826</v>
      </c>
    </row>
    <row r="15" spans="1:5" ht="27.75" customHeight="1">
      <c r="A15" s="175" t="s">
        <v>90</v>
      </c>
      <c r="B15" s="23" t="s">
        <v>102</v>
      </c>
      <c r="C15" s="21" t="s">
        <v>91</v>
      </c>
      <c r="D15" s="90">
        <v>12260</v>
      </c>
      <c r="E15" s="90">
        <v>76082</v>
      </c>
    </row>
    <row r="16" spans="1:5" ht="27.75" customHeight="1">
      <c r="A16" s="176"/>
      <c r="B16" s="23" t="s">
        <v>106</v>
      </c>
      <c r="C16" s="21" t="s">
        <v>92</v>
      </c>
      <c r="D16" s="90">
        <v>1763</v>
      </c>
      <c r="E16" s="90">
        <v>9715</v>
      </c>
    </row>
    <row r="17" spans="1:6" ht="27.75" customHeight="1">
      <c r="A17" s="176"/>
      <c r="B17" s="23" t="s">
        <v>103</v>
      </c>
      <c r="C17" s="84" t="s">
        <v>127</v>
      </c>
      <c r="D17" s="102">
        <v>12099</v>
      </c>
      <c r="E17" s="102">
        <v>84613</v>
      </c>
      <c r="F17" s="85"/>
    </row>
    <row r="18" spans="1:5" ht="27.75" customHeight="1">
      <c r="A18" s="176"/>
      <c r="B18" s="23" t="s">
        <v>104</v>
      </c>
      <c r="C18" s="21" t="s">
        <v>114</v>
      </c>
      <c r="D18" s="90">
        <v>6451</v>
      </c>
      <c r="E18" s="90">
        <v>39971</v>
      </c>
    </row>
    <row r="19" spans="1:5" ht="27.75" customHeight="1">
      <c r="A19" s="176"/>
      <c r="B19" s="23" t="s">
        <v>107</v>
      </c>
      <c r="C19" s="21" t="s">
        <v>120</v>
      </c>
      <c r="D19" s="90">
        <v>16057</v>
      </c>
      <c r="E19" s="90">
        <v>104995</v>
      </c>
    </row>
    <row r="20" spans="1:5" ht="27.75" customHeight="1">
      <c r="A20" s="176"/>
      <c r="B20" s="23" t="s">
        <v>105</v>
      </c>
      <c r="C20" s="21" t="s">
        <v>115</v>
      </c>
      <c r="D20" s="90">
        <v>14181</v>
      </c>
      <c r="E20" s="90">
        <v>95093</v>
      </c>
    </row>
    <row r="21" spans="1:5" ht="27.75" customHeight="1">
      <c r="A21" s="175" t="s">
        <v>126</v>
      </c>
      <c r="B21" s="20" t="s">
        <v>118</v>
      </c>
      <c r="C21" s="81" t="s">
        <v>119</v>
      </c>
      <c r="D21" s="103">
        <v>1908</v>
      </c>
      <c r="E21" s="103">
        <v>11959</v>
      </c>
    </row>
    <row r="22" spans="1:5" ht="27.75" customHeight="1">
      <c r="A22" s="176"/>
      <c r="B22" s="23" t="s">
        <v>97</v>
      </c>
      <c r="C22" s="45" t="s">
        <v>117</v>
      </c>
      <c r="D22" s="83">
        <v>1532</v>
      </c>
      <c r="E22" s="83">
        <v>10983</v>
      </c>
    </row>
    <row r="23" spans="1:5" ht="27.75" customHeight="1">
      <c r="A23" s="176"/>
      <c r="B23" s="23" t="s">
        <v>121</v>
      </c>
      <c r="C23" s="45" t="s">
        <v>122</v>
      </c>
      <c r="D23" s="83">
        <v>4051</v>
      </c>
      <c r="E23" s="83">
        <v>22670</v>
      </c>
    </row>
    <row r="24" spans="1:5" ht="27.75" customHeight="1">
      <c r="A24" s="176"/>
      <c r="B24" s="23" t="s">
        <v>123</v>
      </c>
      <c r="C24" s="45" t="s">
        <v>124</v>
      </c>
      <c r="D24" s="83">
        <v>3262</v>
      </c>
      <c r="E24" s="83">
        <v>18269</v>
      </c>
    </row>
    <row r="25" spans="1:5" ht="27.75" customHeight="1">
      <c r="A25" s="176"/>
      <c r="B25" s="23" t="s">
        <v>109</v>
      </c>
      <c r="C25" s="29" t="s">
        <v>94</v>
      </c>
      <c r="D25" s="83">
        <v>6954</v>
      </c>
      <c r="E25" s="83">
        <v>48677</v>
      </c>
    </row>
    <row r="26" spans="1:5" ht="27.75" customHeight="1">
      <c r="A26" s="176"/>
      <c r="B26" s="23" t="s">
        <v>108</v>
      </c>
      <c r="C26" s="29" t="s">
        <v>93</v>
      </c>
      <c r="D26" s="83">
        <v>789</v>
      </c>
      <c r="E26" s="83">
        <v>5218</v>
      </c>
    </row>
    <row r="27" spans="1:5" ht="27.75" customHeight="1">
      <c r="A27" s="176"/>
      <c r="B27" s="23" t="s">
        <v>136</v>
      </c>
      <c r="C27" s="29" t="s">
        <v>116</v>
      </c>
      <c r="D27" s="83">
        <v>7871</v>
      </c>
      <c r="E27" s="83">
        <v>51864</v>
      </c>
    </row>
    <row r="28" spans="1:5" ht="27.75" customHeight="1">
      <c r="A28" s="176"/>
      <c r="B28" s="23" t="s">
        <v>95</v>
      </c>
      <c r="C28" s="88" t="s">
        <v>135</v>
      </c>
      <c r="D28" s="83">
        <v>141</v>
      </c>
      <c r="E28" s="83">
        <v>628</v>
      </c>
    </row>
    <row r="29" spans="1:5" ht="27.75" customHeight="1">
      <c r="A29" s="177"/>
      <c r="B29" s="33" t="s">
        <v>137</v>
      </c>
      <c r="C29" s="34" t="s">
        <v>138</v>
      </c>
      <c r="D29" s="101">
        <v>111</v>
      </c>
      <c r="E29" s="101">
        <v>667</v>
      </c>
    </row>
    <row r="30" spans="1:5" ht="14.25" customHeight="1">
      <c r="A30" s="82"/>
      <c r="C30" s="169" t="s">
        <v>133</v>
      </c>
      <c r="D30" s="170"/>
      <c r="E30" s="170"/>
    </row>
    <row r="31" spans="1:5" ht="12" customHeight="1">
      <c r="A31" s="82"/>
      <c r="C31" s="87"/>
      <c r="D31" s="87"/>
      <c r="E31" s="87" t="s">
        <v>134</v>
      </c>
    </row>
  </sheetData>
  <sheetProtection/>
  <mergeCells count="10">
    <mergeCell ref="C30:E30"/>
    <mergeCell ref="A6:A7"/>
    <mergeCell ref="A8:A14"/>
    <mergeCell ref="A15:A20"/>
    <mergeCell ref="A21:A29"/>
    <mergeCell ref="D3:E3"/>
    <mergeCell ref="A4:A5"/>
    <mergeCell ref="B4:B5"/>
    <mergeCell ref="C4:C5"/>
    <mergeCell ref="D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1" sqref="A1:R1"/>
    </sheetView>
  </sheetViews>
  <sheetFormatPr defaultColWidth="9.00390625" defaultRowHeight="13.5"/>
  <cols>
    <col min="1" max="1" width="6.25390625" style="2" customWidth="1"/>
    <col min="2" max="2" width="4.50390625" style="2" customWidth="1"/>
    <col min="3" max="3" width="7.25390625" style="2" customWidth="1"/>
    <col min="4" max="4" width="3.625" style="2" customWidth="1"/>
    <col min="5" max="5" width="4.125" style="2" customWidth="1"/>
    <col min="6" max="7" width="6.625" style="2" customWidth="1"/>
    <col min="8" max="9" width="3.625" style="2" customWidth="1"/>
    <col min="10" max="10" width="6.625" style="2" customWidth="1"/>
    <col min="11" max="11" width="7.50390625" style="2" customWidth="1"/>
    <col min="12" max="12" width="4.00390625" style="2" customWidth="1"/>
    <col min="13" max="13" width="3.75390625" style="2" customWidth="1"/>
    <col min="14" max="15" width="6.625" style="2" customWidth="1"/>
    <col min="16" max="17" width="3.625" style="2" customWidth="1"/>
    <col min="18" max="18" width="6.625" style="2" customWidth="1"/>
    <col min="19" max="16384" width="9.00390625" style="2" customWidth="1"/>
  </cols>
  <sheetData>
    <row r="1" spans="1:18" ht="24" customHeight="1">
      <c r="A1" s="132" t="s">
        <v>143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ht="9" customHeight="1"/>
    <row r="3" spans="1:3" ht="16.5" customHeight="1">
      <c r="A3" s="202" t="s">
        <v>32</v>
      </c>
      <c r="B3" s="202"/>
      <c r="C3" s="202"/>
    </row>
    <row r="4" spans="1:18" ht="18.75" customHeight="1">
      <c r="A4" s="195" t="s">
        <v>33</v>
      </c>
      <c r="B4" s="196"/>
      <c r="C4" s="203" t="s">
        <v>34</v>
      </c>
      <c r="D4" s="203"/>
      <c r="E4" s="136" t="s">
        <v>35</v>
      </c>
      <c r="F4" s="136"/>
      <c r="G4" s="136"/>
      <c r="H4" s="136"/>
      <c r="I4" s="136"/>
      <c r="J4" s="136"/>
      <c r="K4" s="136" t="s">
        <v>36</v>
      </c>
      <c r="L4" s="136"/>
      <c r="M4" s="136"/>
      <c r="N4" s="136"/>
      <c r="O4" s="136"/>
      <c r="P4" s="136"/>
      <c r="Q4" s="136"/>
      <c r="R4" s="135"/>
    </row>
    <row r="5" spans="1:18" ht="18.75" customHeight="1">
      <c r="A5" s="197"/>
      <c r="B5" s="198"/>
      <c r="C5" s="204"/>
      <c r="D5" s="204"/>
      <c r="E5" s="188" t="s">
        <v>37</v>
      </c>
      <c r="F5" s="188"/>
      <c r="G5" s="188" t="s">
        <v>38</v>
      </c>
      <c r="H5" s="188"/>
      <c r="I5" s="188" t="s">
        <v>39</v>
      </c>
      <c r="J5" s="188"/>
      <c r="K5" s="188" t="s">
        <v>40</v>
      </c>
      <c r="L5" s="188"/>
      <c r="M5" s="188" t="s">
        <v>41</v>
      </c>
      <c r="N5" s="188"/>
      <c r="O5" s="188" t="s">
        <v>42</v>
      </c>
      <c r="P5" s="188"/>
      <c r="Q5" s="188" t="s">
        <v>43</v>
      </c>
      <c r="R5" s="189"/>
    </row>
    <row r="6" spans="1:19" ht="18" customHeight="1">
      <c r="A6" s="4" t="s">
        <v>44</v>
      </c>
      <c r="B6" s="6">
        <v>40</v>
      </c>
      <c r="C6" s="199">
        <f aca="true" t="shared" si="0" ref="C6:C12">SUM(E6:J6)</f>
        <v>275</v>
      </c>
      <c r="D6" s="200"/>
      <c r="E6" s="185">
        <v>211</v>
      </c>
      <c r="F6" s="185"/>
      <c r="G6" s="185">
        <v>21</v>
      </c>
      <c r="H6" s="185"/>
      <c r="I6" s="185">
        <v>43</v>
      </c>
      <c r="J6" s="185"/>
      <c r="K6" s="185">
        <v>186</v>
      </c>
      <c r="L6" s="185"/>
      <c r="M6" s="185">
        <v>72</v>
      </c>
      <c r="N6" s="185"/>
      <c r="O6" s="185">
        <v>16</v>
      </c>
      <c r="P6" s="185"/>
      <c r="Q6" s="185">
        <v>1</v>
      </c>
      <c r="R6" s="185"/>
      <c r="S6" s="36"/>
    </row>
    <row r="7" spans="1:18" ht="18" customHeight="1">
      <c r="A7" s="4"/>
      <c r="B7" s="6">
        <v>45</v>
      </c>
      <c r="C7" s="191">
        <f t="shared" si="0"/>
        <v>714</v>
      </c>
      <c r="D7" s="192"/>
      <c r="E7" s="185">
        <v>513</v>
      </c>
      <c r="F7" s="185"/>
      <c r="G7" s="185">
        <v>39</v>
      </c>
      <c r="H7" s="185"/>
      <c r="I7" s="185">
        <v>162</v>
      </c>
      <c r="J7" s="185"/>
      <c r="K7" s="185">
        <v>601</v>
      </c>
      <c r="L7" s="185"/>
      <c r="M7" s="185">
        <v>95</v>
      </c>
      <c r="N7" s="185"/>
      <c r="O7" s="185">
        <v>18</v>
      </c>
      <c r="P7" s="185"/>
      <c r="Q7" s="185" t="s">
        <v>45</v>
      </c>
      <c r="R7" s="185"/>
    </row>
    <row r="8" spans="1:18" ht="18" customHeight="1">
      <c r="A8" s="4"/>
      <c r="B8" s="6">
        <v>50</v>
      </c>
      <c r="C8" s="191">
        <f t="shared" si="0"/>
        <v>782</v>
      </c>
      <c r="D8" s="192"/>
      <c r="E8" s="185">
        <v>667</v>
      </c>
      <c r="F8" s="185"/>
      <c r="G8" s="185">
        <v>49</v>
      </c>
      <c r="H8" s="185"/>
      <c r="I8" s="185">
        <v>66</v>
      </c>
      <c r="J8" s="185"/>
      <c r="K8" s="185">
        <v>677</v>
      </c>
      <c r="L8" s="185"/>
      <c r="M8" s="185">
        <v>103</v>
      </c>
      <c r="N8" s="185"/>
      <c r="O8" s="185">
        <v>2</v>
      </c>
      <c r="P8" s="185"/>
      <c r="Q8" s="185" t="s">
        <v>45</v>
      </c>
      <c r="R8" s="185"/>
    </row>
    <row r="9" spans="1:18" ht="18" customHeight="1">
      <c r="A9" s="4"/>
      <c r="B9" s="6">
        <v>55</v>
      </c>
      <c r="C9" s="191">
        <f t="shared" si="0"/>
        <v>779</v>
      </c>
      <c r="D9" s="192"/>
      <c r="E9" s="185">
        <v>560</v>
      </c>
      <c r="F9" s="185"/>
      <c r="G9" s="185">
        <v>45</v>
      </c>
      <c r="H9" s="185"/>
      <c r="I9" s="185">
        <v>174</v>
      </c>
      <c r="J9" s="185"/>
      <c r="K9" s="185">
        <v>628</v>
      </c>
      <c r="L9" s="185"/>
      <c r="M9" s="185">
        <v>148</v>
      </c>
      <c r="N9" s="185"/>
      <c r="O9" s="185">
        <v>2</v>
      </c>
      <c r="P9" s="185"/>
      <c r="Q9" s="185">
        <v>1</v>
      </c>
      <c r="R9" s="185"/>
    </row>
    <row r="10" spans="1:19" ht="18" customHeight="1">
      <c r="A10" s="4"/>
      <c r="B10" s="6">
        <v>60</v>
      </c>
      <c r="C10" s="191">
        <f t="shared" si="0"/>
        <v>666</v>
      </c>
      <c r="D10" s="192"/>
      <c r="E10" s="185">
        <v>483</v>
      </c>
      <c r="F10" s="185"/>
      <c r="G10" s="185">
        <v>33</v>
      </c>
      <c r="H10" s="185"/>
      <c r="I10" s="185">
        <v>150</v>
      </c>
      <c r="J10" s="185"/>
      <c r="K10" s="185">
        <v>476</v>
      </c>
      <c r="L10" s="185"/>
      <c r="M10" s="185">
        <v>165</v>
      </c>
      <c r="N10" s="185"/>
      <c r="O10" s="185">
        <v>25</v>
      </c>
      <c r="P10" s="185"/>
      <c r="Q10" s="185" t="s">
        <v>45</v>
      </c>
      <c r="R10" s="185"/>
      <c r="S10" s="36"/>
    </row>
    <row r="11" spans="1:18" ht="18" customHeight="1">
      <c r="A11" s="4" t="s">
        <v>46</v>
      </c>
      <c r="B11" s="6">
        <v>2</v>
      </c>
      <c r="C11" s="191">
        <f t="shared" si="0"/>
        <v>949</v>
      </c>
      <c r="D11" s="192"/>
      <c r="E11" s="185">
        <v>556</v>
      </c>
      <c r="F11" s="185"/>
      <c r="G11" s="185">
        <v>40</v>
      </c>
      <c r="H11" s="185"/>
      <c r="I11" s="185">
        <v>353</v>
      </c>
      <c r="J11" s="185"/>
      <c r="K11" s="185">
        <v>823</v>
      </c>
      <c r="L11" s="185"/>
      <c r="M11" s="185">
        <v>125</v>
      </c>
      <c r="N11" s="185"/>
      <c r="O11" s="185" t="s">
        <v>45</v>
      </c>
      <c r="P11" s="185"/>
      <c r="Q11" s="185">
        <v>1</v>
      </c>
      <c r="R11" s="185"/>
    </row>
    <row r="12" spans="1:19" ht="18" customHeight="1">
      <c r="A12" s="4"/>
      <c r="B12" s="6">
        <v>7</v>
      </c>
      <c r="C12" s="191">
        <f t="shared" si="0"/>
        <v>691</v>
      </c>
      <c r="D12" s="192"/>
      <c r="E12" s="185">
        <v>478</v>
      </c>
      <c r="F12" s="185"/>
      <c r="G12" s="185">
        <v>43</v>
      </c>
      <c r="H12" s="185"/>
      <c r="I12" s="185">
        <v>170</v>
      </c>
      <c r="J12" s="185"/>
      <c r="K12" s="185">
        <v>545</v>
      </c>
      <c r="L12" s="185"/>
      <c r="M12" s="185">
        <v>144</v>
      </c>
      <c r="N12" s="185"/>
      <c r="O12" s="185">
        <v>1</v>
      </c>
      <c r="P12" s="185"/>
      <c r="Q12" s="185">
        <v>1</v>
      </c>
      <c r="R12" s="185"/>
      <c r="S12" s="36"/>
    </row>
    <row r="13" spans="1:18" s="14" customFormat="1" ht="18" customHeight="1">
      <c r="A13" s="37"/>
      <c r="B13" s="5">
        <v>12</v>
      </c>
      <c r="C13" s="191">
        <v>696</v>
      </c>
      <c r="D13" s="192"/>
      <c r="E13" s="194">
        <v>466</v>
      </c>
      <c r="F13" s="194"/>
      <c r="G13" s="194">
        <v>24</v>
      </c>
      <c r="H13" s="194"/>
      <c r="I13" s="194">
        <v>206</v>
      </c>
      <c r="J13" s="194"/>
      <c r="K13" s="194">
        <v>547</v>
      </c>
      <c r="L13" s="194"/>
      <c r="M13" s="194">
        <v>144</v>
      </c>
      <c r="N13" s="194"/>
      <c r="O13" s="194">
        <v>1</v>
      </c>
      <c r="P13" s="194"/>
      <c r="Q13" s="194">
        <v>4</v>
      </c>
      <c r="R13" s="194"/>
    </row>
    <row r="14" spans="1:18" s="14" customFormat="1" ht="18" customHeight="1">
      <c r="A14" s="37"/>
      <c r="B14" s="5">
        <v>16</v>
      </c>
      <c r="C14" s="191">
        <v>738</v>
      </c>
      <c r="D14" s="192"/>
      <c r="E14" s="193">
        <v>533</v>
      </c>
      <c r="F14" s="193"/>
      <c r="G14" s="193">
        <v>12</v>
      </c>
      <c r="H14" s="193"/>
      <c r="I14" s="193">
        <v>193</v>
      </c>
      <c r="J14" s="193"/>
      <c r="K14" s="193">
        <v>641</v>
      </c>
      <c r="L14" s="193"/>
      <c r="M14" s="193">
        <v>94</v>
      </c>
      <c r="N14" s="193"/>
      <c r="O14" s="194" t="s">
        <v>45</v>
      </c>
      <c r="P14" s="194"/>
      <c r="Q14" s="193">
        <v>3</v>
      </c>
      <c r="R14" s="193"/>
    </row>
    <row r="15" spans="1:18" s="14" customFormat="1" ht="18" customHeight="1">
      <c r="A15" s="37"/>
      <c r="B15" s="5">
        <v>17</v>
      </c>
      <c r="C15" s="191">
        <v>908</v>
      </c>
      <c r="D15" s="192"/>
      <c r="E15" s="193">
        <v>663</v>
      </c>
      <c r="F15" s="193"/>
      <c r="G15" s="193">
        <v>18</v>
      </c>
      <c r="H15" s="193"/>
      <c r="I15" s="193">
        <v>227</v>
      </c>
      <c r="J15" s="193"/>
      <c r="K15" s="193">
        <v>781</v>
      </c>
      <c r="L15" s="193"/>
      <c r="M15" s="193">
        <v>124</v>
      </c>
      <c r="N15" s="193"/>
      <c r="O15" s="194">
        <v>1</v>
      </c>
      <c r="P15" s="194"/>
      <c r="Q15" s="193">
        <v>2</v>
      </c>
      <c r="R15" s="193"/>
    </row>
    <row r="16" spans="1:18" s="14" customFormat="1" ht="18" customHeight="1">
      <c r="A16" s="37"/>
      <c r="B16" s="5">
        <v>18</v>
      </c>
      <c r="C16" s="191">
        <v>913</v>
      </c>
      <c r="D16" s="192"/>
      <c r="E16" s="193">
        <v>679</v>
      </c>
      <c r="F16" s="193"/>
      <c r="G16" s="193">
        <v>19</v>
      </c>
      <c r="H16" s="193"/>
      <c r="I16" s="193">
        <v>215</v>
      </c>
      <c r="J16" s="193"/>
      <c r="K16" s="193">
        <v>777</v>
      </c>
      <c r="L16" s="193"/>
      <c r="M16" s="193">
        <v>132</v>
      </c>
      <c r="N16" s="193"/>
      <c r="O16" s="193" t="s">
        <v>45</v>
      </c>
      <c r="P16" s="193"/>
      <c r="Q16" s="193">
        <v>4</v>
      </c>
      <c r="R16" s="193"/>
    </row>
    <row r="17" spans="1:18" s="14" customFormat="1" ht="18" customHeight="1">
      <c r="A17" s="37"/>
      <c r="B17" s="5">
        <v>19</v>
      </c>
      <c r="C17" s="191">
        <v>743</v>
      </c>
      <c r="D17" s="192"/>
      <c r="E17" s="193">
        <v>537</v>
      </c>
      <c r="F17" s="193"/>
      <c r="G17" s="193">
        <v>11</v>
      </c>
      <c r="H17" s="193"/>
      <c r="I17" s="193">
        <v>195</v>
      </c>
      <c r="J17" s="193"/>
      <c r="K17" s="193">
        <v>632</v>
      </c>
      <c r="L17" s="193"/>
      <c r="M17" s="193">
        <v>108</v>
      </c>
      <c r="N17" s="193"/>
      <c r="O17" s="193" t="s">
        <v>45</v>
      </c>
      <c r="P17" s="193"/>
      <c r="Q17" s="193">
        <v>3</v>
      </c>
      <c r="R17" s="193"/>
    </row>
    <row r="18" spans="1:18" s="14" customFormat="1" ht="18" customHeight="1">
      <c r="A18" s="67"/>
      <c r="B18" s="97">
        <v>20</v>
      </c>
      <c r="C18" s="186">
        <v>737</v>
      </c>
      <c r="D18" s="187"/>
      <c r="E18" s="150">
        <v>545</v>
      </c>
      <c r="F18" s="150"/>
      <c r="G18" s="150">
        <v>9</v>
      </c>
      <c r="H18" s="150"/>
      <c r="I18" s="150">
        <v>183</v>
      </c>
      <c r="J18" s="150"/>
      <c r="K18" s="150">
        <v>637</v>
      </c>
      <c r="L18" s="150"/>
      <c r="M18" s="150">
        <v>99</v>
      </c>
      <c r="N18" s="150"/>
      <c r="O18" s="150" t="s">
        <v>45</v>
      </c>
      <c r="P18" s="150"/>
      <c r="Q18" s="150">
        <v>1</v>
      </c>
      <c r="R18" s="150"/>
    </row>
    <row r="19" spans="1:18" ht="15" customHeight="1">
      <c r="A19" s="77" t="s">
        <v>128</v>
      </c>
      <c r="O19" s="3"/>
      <c r="P19" s="3"/>
      <c r="Q19" s="3"/>
      <c r="R19" s="104" t="s">
        <v>144</v>
      </c>
    </row>
    <row r="20" ht="49.5" customHeight="1"/>
    <row r="21" spans="1:18" ht="24">
      <c r="A21" s="91" t="s">
        <v>145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ht="9" customHeight="1"/>
    <row r="23" spans="1:18" ht="16.5" customHeight="1">
      <c r="A23" s="7" t="s">
        <v>47</v>
      </c>
      <c r="O23" s="3"/>
      <c r="P23" s="3"/>
      <c r="Q23" s="3"/>
      <c r="R23" s="3" t="s">
        <v>48</v>
      </c>
    </row>
    <row r="24" spans="1:18" ht="18.75" customHeight="1">
      <c r="A24" s="195" t="s">
        <v>49</v>
      </c>
      <c r="B24" s="196"/>
      <c r="C24" s="136" t="s">
        <v>50</v>
      </c>
      <c r="D24" s="136"/>
      <c r="E24" s="136"/>
      <c r="F24" s="136"/>
      <c r="G24" s="136"/>
      <c r="H24" s="136"/>
      <c r="I24" s="136"/>
      <c r="J24" s="136"/>
      <c r="K24" s="136" t="s">
        <v>51</v>
      </c>
      <c r="L24" s="136"/>
      <c r="M24" s="136"/>
      <c r="N24" s="136"/>
      <c r="O24" s="136"/>
      <c r="P24" s="136"/>
      <c r="Q24" s="136"/>
      <c r="R24" s="135"/>
    </row>
    <row r="25" spans="1:18" ht="18.75" customHeight="1">
      <c r="A25" s="197"/>
      <c r="B25" s="198"/>
      <c r="C25" s="188" t="s">
        <v>52</v>
      </c>
      <c r="D25" s="188"/>
      <c r="E25" s="188"/>
      <c r="F25" s="188"/>
      <c r="G25" s="188" t="s">
        <v>53</v>
      </c>
      <c r="H25" s="188"/>
      <c r="I25" s="188"/>
      <c r="J25" s="188"/>
      <c r="K25" s="188" t="s">
        <v>52</v>
      </c>
      <c r="L25" s="188"/>
      <c r="M25" s="188"/>
      <c r="N25" s="188"/>
      <c r="O25" s="188" t="s">
        <v>53</v>
      </c>
      <c r="P25" s="188"/>
      <c r="Q25" s="188"/>
      <c r="R25" s="189"/>
    </row>
    <row r="26" spans="1:18" ht="18.75" customHeight="1">
      <c r="A26" s="197"/>
      <c r="B26" s="198"/>
      <c r="C26" s="35" t="s">
        <v>54</v>
      </c>
      <c r="D26" s="190" t="s">
        <v>55</v>
      </c>
      <c r="E26" s="190"/>
      <c r="F26" s="38" t="s">
        <v>56</v>
      </c>
      <c r="G26" s="35" t="s">
        <v>54</v>
      </c>
      <c r="H26" s="190" t="s">
        <v>55</v>
      </c>
      <c r="I26" s="190"/>
      <c r="J26" s="38" t="s">
        <v>56</v>
      </c>
      <c r="K26" s="35" t="s">
        <v>54</v>
      </c>
      <c r="L26" s="190" t="s">
        <v>55</v>
      </c>
      <c r="M26" s="190"/>
      <c r="N26" s="38" t="s">
        <v>56</v>
      </c>
      <c r="O26" s="35" t="s">
        <v>54</v>
      </c>
      <c r="P26" s="190" t="s">
        <v>55</v>
      </c>
      <c r="Q26" s="190"/>
      <c r="R26" s="39" t="s">
        <v>56</v>
      </c>
    </row>
    <row r="27" spans="1:18" ht="20.25" customHeight="1">
      <c r="A27" s="4" t="s">
        <v>44</v>
      </c>
      <c r="B27" s="6">
        <v>45</v>
      </c>
      <c r="C27" s="41">
        <f aca="true" t="shared" si="1" ref="C27:C33">SUM(D27:F27)</f>
        <v>9392</v>
      </c>
      <c r="D27" s="201">
        <v>9339</v>
      </c>
      <c r="E27" s="201"/>
      <c r="F27" s="6">
        <v>53</v>
      </c>
      <c r="G27" s="40">
        <f aca="true" t="shared" si="2" ref="G27:G33">SUM(H27:J27)</f>
        <v>663</v>
      </c>
      <c r="H27" s="201">
        <v>654</v>
      </c>
      <c r="I27" s="201"/>
      <c r="J27" s="6">
        <v>9</v>
      </c>
      <c r="K27" s="40">
        <f aca="true" t="shared" si="3" ref="K27:K33">SUM(L27:N27)</f>
        <v>15253</v>
      </c>
      <c r="L27" s="201">
        <v>15027</v>
      </c>
      <c r="M27" s="201"/>
      <c r="N27" s="6">
        <v>226</v>
      </c>
      <c r="O27" s="40">
        <f aca="true" t="shared" si="4" ref="O27:O33">SUM(P27:R27)</f>
        <v>494</v>
      </c>
      <c r="P27" s="201">
        <v>425</v>
      </c>
      <c r="Q27" s="201"/>
      <c r="R27" s="6">
        <v>69</v>
      </c>
    </row>
    <row r="28" spans="1:18" ht="20.25" customHeight="1">
      <c r="A28" s="4"/>
      <c r="B28" s="6">
        <v>50</v>
      </c>
      <c r="C28" s="41">
        <f t="shared" si="1"/>
        <v>12019</v>
      </c>
      <c r="D28" s="185">
        <v>11467</v>
      </c>
      <c r="E28" s="185"/>
      <c r="F28" s="6">
        <v>552</v>
      </c>
      <c r="G28" s="40">
        <f t="shared" si="2"/>
        <v>1078</v>
      </c>
      <c r="H28" s="185">
        <v>822</v>
      </c>
      <c r="I28" s="185"/>
      <c r="J28" s="6">
        <v>256</v>
      </c>
      <c r="K28" s="40">
        <f t="shared" si="3"/>
        <v>15248</v>
      </c>
      <c r="L28" s="185">
        <v>14394</v>
      </c>
      <c r="M28" s="185"/>
      <c r="N28" s="6">
        <v>854</v>
      </c>
      <c r="O28" s="40">
        <f t="shared" si="4"/>
        <v>891</v>
      </c>
      <c r="P28" s="185">
        <v>414</v>
      </c>
      <c r="Q28" s="185"/>
      <c r="R28" s="6">
        <v>477</v>
      </c>
    </row>
    <row r="29" spans="1:18" ht="20.25" customHeight="1">
      <c r="A29" s="4"/>
      <c r="B29" s="6">
        <v>55</v>
      </c>
      <c r="C29" s="41">
        <f t="shared" si="1"/>
        <v>15817</v>
      </c>
      <c r="D29" s="185">
        <v>14181</v>
      </c>
      <c r="E29" s="185"/>
      <c r="F29" s="6">
        <v>1636</v>
      </c>
      <c r="G29" s="40">
        <f t="shared" si="2"/>
        <v>1611</v>
      </c>
      <c r="H29" s="185">
        <v>1119</v>
      </c>
      <c r="I29" s="185"/>
      <c r="J29" s="6">
        <v>492</v>
      </c>
      <c r="K29" s="40">
        <f t="shared" si="3"/>
        <v>11559</v>
      </c>
      <c r="L29" s="185">
        <v>9400</v>
      </c>
      <c r="M29" s="185"/>
      <c r="N29" s="6">
        <v>2159</v>
      </c>
      <c r="O29" s="40">
        <f t="shared" si="4"/>
        <v>1192</v>
      </c>
      <c r="P29" s="185">
        <v>289</v>
      </c>
      <c r="Q29" s="185"/>
      <c r="R29" s="6">
        <v>903</v>
      </c>
    </row>
    <row r="30" spans="1:18" ht="20.25" customHeight="1">
      <c r="A30" s="4"/>
      <c r="B30" s="6">
        <v>60</v>
      </c>
      <c r="C30" s="41">
        <f t="shared" si="1"/>
        <v>17959</v>
      </c>
      <c r="D30" s="185">
        <v>15861</v>
      </c>
      <c r="E30" s="185"/>
      <c r="F30" s="6">
        <v>2098</v>
      </c>
      <c r="G30" s="40">
        <f t="shared" si="2"/>
        <v>2012</v>
      </c>
      <c r="H30" s="185">
        <v>1374</v>
      </c>
      <c r="I30" s="185"/>
      <c r="J30" s="6">
        <v>638</v>
      </c>
      <c r="K30" s="40">
        <f t="shared" si="3"/>
        <v>12011</v>
      </c>
      <c r="L30" s="185">
        <v>9065</v>
      </c>
      <c r="M30" s="185"/>
      <c r="N30" s="6">
        <v>2946</v>
      </c>
      <c r="O30" s="40">
        <f t="shared" si="4"/>
        <v>1455</v>
      </c>
      <c r="P30" s="185">
        <v>299</v>
      </c>
      <c r="Q30" s="185"/>
      <c r="R30" s="6">
        <v>1156</v>
      </c>
    </row>
    <row r="31" spans="1:18" ht="20.25" customHeight="1">
      <c r="A31" s="4" t="s">
        <v>46</v>
      </c>
      <c r="B31" s="6">
        <v>2</v>
      </c>
      <c r="C31" s="41">
        <f t="shared" si="1"/>
        <v>20156</v>
      </c>
      <c r="D31" s="185">
        <v>17279</v>
      </c>
      <c r="E31" s="185"/>
      <c r="F31" s="6">
        <v>2877</v>
      </c>
      <c r="G31" s="40">
        <f t="shared" si="2"/>
        <v>2412</v>
      </c>
      <c r="H31" s="185">
        <v>1623</v>
      </c>
      <c r="I31" s="185"/>
      <c r="J31" s="6">
        <v>789</v>
      </c>
      <c r="K31" s="40">
        <f t="shared" si="3"/>
        <v>12276</v>
      </c>
      <c r="L31" s="185">
        <v>8713</v>
      </c>
      <c r="M31" s="185"/>
      <c r="N31" s="6">
        <v>3563</v>
      </c>
      <c r="O31" s="40">
        <f t="shared" si="4"/>
        <v>1812</v>
      </c>
      <c r="P31" s="185">
        <v>306</v>
      </c>
      <c r="Q31" s="185"/>
      <c r="R31" s="6">
        <v>1506</v>
      </c>
    </row>
    <row r="32" spans="1:18" ht="20.25" customHeight="1">
      <c r="A32" s="3"/>
      <c r="B32" s="6">
        <v>7</v>
      </c>
      <c r="C32" s="41">
        <f t="shared" si="1"/>
        <v>22238</v>
      </c>
      <c r="D32" s="185">
        <v>18457</v>
      </c>
      <c r="E32" s="185"/>
      <c r="F32" s="6">
        <v>3781</v>
      </c>
      <c r="G32" s="40">
        <f t="shared" si="2"/>
        <v>2972</v>
      </c>
      <c r="H32" s="185">
        <v>1878</v>
      </c>
      <c r="I32" s="185"/>
      <c r="J32" s="6">
        <v>1094</v>
      </c>
      <c r="K32" s="40">
        <f t="shared" si="3"/>
        <v>12391</v>
      </c>
      <c r="L32" s="185">
        <v>8347</v>
      </c>
      <c r="M32" s="185"/>
      <c r="N32" s="6">
        <v>4044</v>
      </c>
      <c r="O32" s="40">
        <f t="shared" si="4"/>
        <v>2895</v>
      </c>
      <c r="P32" s="185">
        <v>307</v>
      </c>
      <c r="Q32" s="185"/>
      <c r="R32" s="6">
        <v>2588</v>
      </c>
    </row>
    <row r="33" spans="1:18" s="42" customFormat="1" ht="20.25" customHeight="1">
      <c r="A33" s="37"/>
      <c r="B33" s="5">
        <v>12</v>
      </c>
      <c r="C33" s="41">
        <f t="shared" si="1"/>
        <v>23638</v>
      </c>
      <c r="D33" s="194">
        <v>19305</v>
      </c>
      <c r="E33" s="194"/>
      <c r="F33" s="5">
        <v>4333</v>
      </c>
      <c r="G33" s="43">
        <f t="shared" si="2"/>
        <v>3389</v>
      </c>
      <c r="H33" s="194">
        <v>2097</v>
      </c>
      <c r="I33" s="194"/>
      <c r="J33" s="5">
        <v>1292</v>
      </c>
      <c r="K33" s="43">
        <f t="shared" si="3"/>
        <v>12289</v>
      </c>
      <c r="L33" s="194">
        <v>7826</v>
      </c>
      <c r="M33" s="194"/>
      <c r="N33" s="5">
        <v>4463</v>
      </c>
      <c r="O33" s="43">
        <f t="shared" si="4"/>
        <v>3370</v>
      </c>
      <c r="P33" s="194">
        <v>309</v>
      </c>
      <c r="Q33" s="194"/>
      <c r="R33" s="5">
        <v>3061</v>
      </c>
    </row>
    <row r="34" spans="1:18" s="14" customFormat="1" ht="20.25" customHeight="1">
      <c r="A34" s="37"/>
      <c r="B34" s="69">
        <v>17</v>
      </c>
      <c r="C34" s="70">
        <v>24526</v>
      </c>
      <c r="D34" s="184">
        <v>20318</v>
      </c>
      <c r="E34" s="184"/>
      <c r="F34" s="68">
        <v>4208</v>
      </c>
      <c r="G34" s="71">
        <v>3711</v>
      </c>
      <c r="H34" s="184">
        <v>2252</v>
      </c>
      <c r="I34" s="184"/>
      <c r="J34" s="68">
        <v>1459</v>
      </c>
      <c r="K34" s="71">
        <v>12165</v>
      </c>
      <c r="L34" s="184">
        <v>7506</v>
      </c>
      <c r="M34" s="184"/>
      <c r="N34" s="68">
        <v>4659</v>
      </c>
      <c r="O34" s="71">
        <v>3931</v>
      </c>
      <c r="P34" s="184">
        <v>361</v>
      </c>
      <c r="Q34" s="184"/>
      <c r="R34" s="68">
        <v>3570</v>
      </c>
    </row>
    <row r="35" spans="1:18" s="14" customFormat="1" ht="20.25" customHeight="1">
      <c r="A35" s="37"/>
      <c r="B35" s="69">
        <v>18</v>
      </c>
      <c r="C35" s="70">
        <v>33800</v>
      </c>
      <c r="D35" s="184">
        <v>28893</v>
      </c>
      <c r="E35" s="184"/>
      <c r="F35" s="68">
        <v>4907</v>
      </c>
      <c r="G35" s="71">
        <v>4677</v>
      </c>
      <c r="H35" s="184">
        <v>3109</v>
      </c>
      <c r="I35" s="184"/>
      <c r="J35" s="68">
        <v>1568</v>
      </c>
      <c r="K35" s="71">
        <v>19466</v>
      </c>
      <c r="L35" s="184">
        <v>12912</v>
      </c>
      <c r="M35" s="184"/>
      <c r="N35" s="68">
        <v>6554</v>
      </c>
      <c r="O35" s="71">
        <v>4810</v>
      </c>
      <c r="P35" s="184">
        <v>617</v>
      </c>
      <c r="Q35" s="184"/>
      <c r="R35" s="68">
        <v>4193</v>
      </c>
    </row>
    <row r="36" spans="1:18" s="14" customFormat="1" ht="20.25" customHeight="1">
      <c r="A36" s="37"/>
      <c r="B36" s="69">
        <v>19</v>
      </c>
      <c r="C36" s="70">
        <v>34301</v>
      </c>
      <c r="D36" s="184">
        <v>29379</v>
      </c>
      <c r="E36" s="184"/>
      <c r="F36" s="68">
        <v>4922</v>
      </c>
      <c r="G36" s="71">
        <v>4801</v>
      </c>
      <c r="H36" s="184">
        <v>3175</v>
      </c>
      <c r="I36" s="184"/>
      <c r="J36" s="68">
        <v>1626</v>
      </c>
      <c r="K36" s="71">
        <v>19392</v>
      </c>
      <c r="L36" s="184">
        <v>12771</v>
      </c>
      <c r="M36" s="184"/>
      <c r="N36" s="68">
        <v>6621</v>
      </c>
      <c r="O36" s="71">
        <v>4989</v>
      </c>
      <c r="P36" s="184">
        <v>624</v>
      </c>
      <c r="Q36" s="184"/>
      <c r="R36" s="68">
        <v>4365</v>
      </c>
    </row>
    <row r="37" spans="1:18" s="14" customFormat="1" ht="20.25" customHeight="1">
      <c r="A37" s="66"/>
      <c r="B37" s="69">
        <v>20</v>
      </c>
      <c r="C37" s="70">
        <v>34709</v>
      </c>
      <c r="D37" s="184">
        <v>29669</v>
      </c>
      <c r="E37" s="184"/>
      <c r="F37" s="68">
        <v>5040</v>
      </c>
      <c r="G37" s="71">
        <v>4889</v>
      </c>
      <c r="H37" s="184">
        <v>3228</v>
      </c>
      <c r="I37" s="184"/>
      <c r="J37" s="68">
        <v>1661</v>
      </c>
      <c r="K37" s="71">
        <v>19282</v>
      </c>
      <c r="L37" s="184">
        <v>12642</v>
      </c>
      <c r="M37" s="184"/>
      <c r="N37" s="68">
        <v>6640</v>
      </c>
      <c r="O37" s="71">
        <v>5147</v>
      </c>
      <c r="P37" s="184">
        <v>620</v>
      </c>
      <c r="Q37" s="184"/>
      <c r="R37" s="68">
        <v>4527</v>
      </c>
    </row>
    <row r="38" spans="1:18" s="14" customFormat="1" ht="20.25" customHeight="1">
      <c r="A38" s="67"/>
      <c r="B38" s="105">
        <v>21</v>
      </c>
      <c r="C38" s="106">
        <v>35114</v>
      </c>
      <c r="D38" s="205">
        <v>29882</v>
      </c>
      <c r="E38" s="205"/>
      <c r="F38" s="105">
        <v>5232</v>
      </c>
      <c r="G38" s="107">
        <v>5022</v>
      </c>
      <c r="H38" s="205">
        <v>3279</v>
      </c>
      <c r="I38" s="205"/>
      <c r="J38" s="105">
        <v>1743</v>
      </c>
      <c r="K38" s="107">
        <v>19002</v>
      </c>
      <c r="L38" s="205">
        <v>12471</v>
      </c>
      <c r="M38" s="205"/>
      <c r="N38" s="105">
        <v>6531</v>
      </c>
      <c r="O38" s="107">
        <v>5175</v>
      </c>
      <c r="P38" s="205">
        <v>614</v>
      </c>
      <c r="Q38" s="205"/>
      <c r="R38" s="105">
        <v>4561</v>
      </c>
    </row>
    <row r="39" spans="1:18" s="93" customFormat="1" ht="15" customHeight="1">
      <c r="A39" s="92" t="s">
        <v>130</v>
      </c>
      <c r="P39" s="94"/>
      <c r="R39" s="94" t="s">
        <v>57</v>
      </c>
    </row>
    <row r="40" spans="15:17" ht="16.5" customHeight="1">
      <c r="O40" s="3"/>
      <c r="Q40" s="3"/>
    </row>
    <row r="41" spans="10:19" ht="13.5">
      <c r="J41" s="36"/>
      <c r="N41" s="72"/>
      <c r="S41" s="36"/>
    </row>
    <row r="42" spans="7:19" ht="13.5">
      <c r="G42" s="72"/>
      <c r="J42" s="36"/>
      <c r="N42" s="72"/>
      <c r="S42" s="36"/>
    </row>
    <row r="43" spans="7:19" ht="13.5">
      <c r="G43" s="72"/>
      <c r="J43" s="36"/>
      <c r="N43" s="72"/>
      <c r="S43" s="36"/>
    </row>
    <row r="44" ht="13.5">
      <c r="G44" s="72"/>
    </row>
  </sheetData>
  <sheetProtection/>
  <mergeCells count="176">
    <mergeCell ref="A1:R1"/>
    <mergeCell ref="K14:L14"/>
    <mergeCell ref="M14:N14"/>
    <mergeCell ref="O14:P14"/>
    <mergeCell ref="Q14:R14"/>
    <mergeCell ref="C14:D14"/>
    <mergeCell ref="E14:F14"/>
    <mergeCell ref="G14:H14"/>
    <mergeCell ref="C12:D12"/>
    <mergeCell ref="C11:D11"/>
    <mergeCell ref="D38:E38"/>
    <mergeCell ref="H38:I38"/>
    <mergeCell ref="L38:M38"/>
    <mergeCell ref="P38:Q38"/>
    <mergeCell ref="L33:M33"/>
    <mergeCell ref="P33:Q33"/>
    <mergeCell ref="L34:M34"/>
    <mergeCell ref="P34:Q34"/>
    <mergeCell ref="D34:E34"/>
    <mergeCell ref="H34:I34"/>
    <mergeCell ref="D33:E33"/>
    <mergeCell ref="H33:I33"/>
    <mergeCell ref="P30:Q30"/>
    <mergeCell ref="D32:E32"/>
    <mergeCell ref="H32:I32"/>
    <mergeCell ref="L32:M32"/>
    <mergeCell ref="P32:Q32"/>
    <mergeCell ref="P31:Q31"/>
    <mergeCell ref="D31:E31"/>
    <mergeCell ref="H31:I31"/>
    <mergeCell ref="L31:M31"/>
    <mergeCell ref="L26:M26"/>
    <mergeCell ref="D28:E28"/>
    <mergeCell ref="H28:I28"/>
    <mergeCell ref="L28:M28"/>
    <mergeCell ref="D30:E30"/>
    <mergeCell ref="H30:I30"/>
    <mergeCell ref="P28:Q28"/>
    <mergeCell ref="D27:E27"/>
    <mergeCell ref="P27:Q27"/>
    <mergeCell ref="H27:I27"/>
    <mergeCell ref="L27:M27"/>
    <mergeCell ref="A3:C3"/>
    <mergeCell ref="C4:D5"/>
    <mergeCell ref="E5:F5"/>
    <mergeCell ref="E7:F7"/>
    <mergeCell ref="C7:D7"/>
    <mergeCell ref="A24:B26"/>
    <mergeCell ref="C24:J24"/>
    <mergeCell ref="C25:F25"/>
    <mergeCell ref="G25:J25"/>
    <mergeCell ref="D26:E26"/>
    <mergeCell ref="Q5:R5"/>
    <mergeCell ref="E6:F6"/>
    <mergeCell ref="C6:D6"/>
    <mergeCell ref="I8:J8"/>
    <mergeCell ref="K8:L8"/>
    <mergeCell ref="A4:B5"/>
    <mergeCell ref="G5:H5"/>
    <mergeCell ref="I5:J5"/>
    <mergeCell ref="K5:L5"/>
    <mergeCell ref="M5:N5"/>
    <mergeCell ref="O5:P5"/>
    <mergeCell ref="G6:H6"/>
    <mergeCell ref="I7:J7"/>
    <mergeCell ref="G7:H7"/>
    <mergeCell ref="K7:L7"/>
    <mergeCell ref="E4:J4"/>
    <mergeCell ref="K4:R4"/>
    <mergeCell ref="O6:P6"/>
    <mergeCell ref="I6:J6"/>
    <mergeCell ref="O7:P7"/>
    <mergeCell ref="C9:D9"/>
    <mergeCell ref="E9:F9"/>
    <mergeCell ref="G9:H9"/>
    <mergeCell ref="E8:F8"/>
    <mergeCell ref="I9:J9"/>
    <mergeCell ref="G8:H8"/>
    <mergeCell ref="C8:D8"/>
    <mergeCell ref="C10:D10"/>
    <mergeCell ref="G12:H12"/>
    <mergeCell ref="I12:J12"/>
    <mergeCell ref="E12:F12"/>
    <mergeCell ref="I11:J11"/>
    <mergeCell ref="G11:H11"/>
    <mergeCell ref="I10:J10"/>
    <mergeCell ref="E10:F10"/>
    <mergeCell ref="E11:F11"/>
    <mergeCell ref="I17:J17"/>
    <mergeCell ref="K17:L17"/>
    <mergeCell ref="K13:L13"/>
    <mergeCell ref="I15:J15"/>
    <mergeCell ref="K15:L15"/>
    <mergeCell ref="M15:N15"/>
    <mergeCell ref="M17:N17"/>
    <mergeCell ref="I14:J14"/>
    <mergeCell ref="M13:N13"/>
    <mergeCell ref="O8:P8"/>
    <mergeCell ref="M7:N7"/>
    <mergeCell ref="K6:L6"/>
    <mergeCell ref="M6:N6"/>
    <mergeCell ref="M8:N8"/>
    <mergeCell ref="O13:P13"/>
    <mergeCell ref="M11:N11"/>
    <mergeCell ref="M12:N12"/>
    <mergeCell ref="O12:P12"/>
    <mergeCell ref="Q8:R8"/>
    <mergeCell ref="Q6:R6"/>
    <mergeCell ref="Q7:R7"/>
    <mergeCell ref="Q9:R9"/>
    <mergeCell ref="K9:L9"/>
    <mergeCell ref="K11:L11"/>
    <mergeCell ref="O10:P10"/>
    <mergeCell ref="O11:P11"/>
    <mergeCell ref="O9:P9"/>
    <mergeCell ref="M9:N9"/>
    <mergeCell ref="Q11:R11"/>
    <mergeCell ref="Q10:R10"/>
    <mergeCell ref="C13:D13"/>
    <mergeCell ref="E13:F13"/>
    <mergeCell ref="G13:H13"/>
    <mergeCell ref="I13:J13"/>
    <mergeCell ref="M10:N10"/>
    <mergeCell ref="K10:L10"/>
    <mergeCell ref="K12:L12"/>
    <mergeCell ref="G10:H10"/>
    <mergeCell ref="E16:F16"/>
    <mergeCell ref="G16:H16"/>
    <mergeCell ref="C17:D17"/>
    <mergeCell ref="E17:F17"/>
    <mergeCell ref="G17:H17"/>
    <mergeCell ref="Q12:R12"/>
    <mergeCell ref="Q13:R13"/>
    <mergeCell ref="Q15:R15"/>
    <mergeCell ref="Q16:R16"/>
    <mergeCell ref="O15:P15"/>
    <mergeCell ref="P35:Q35"/>
    <mergeCell ref="E15:F15"/>
    <mergeCell ref="G15:H15"/>
    <mergeCell ref="E18:F18"/>
    <mergeCell ref="G18:H18"/>
    <mergeCell ref="Q18:R18"/>
    <mergeCell ref="O18:P18"/>
    <mergeCell ref="O17:P17"/>
    <mergeCell ref="Q17:R17"/>
    <mergeCell ref="P26:Q26"/>
    <mergeCell ref="C15:D15"/>
    <mergeCell ref="P29:Q29"/>
    <mergeCell ref="I16:J16"/>
    <mergeCell ref="K16:L16"/>
    <mergeCell ref="M16:N16"/>
    <mergeCell ref="O16:P16"/>
    <mergeCell ref="I18:J18"/>
    <mergeCell ref="M18:N18"/>
    <mergeCell ref="K18:L18"/>
    <mergeCell ref="C16:D16"/>
    <mergeCell ref="L37:M37"/>
    <mergeCell ref="D35:E35"/>
    <mergeCell ref="H35:I35"/>
    <mergeCell ref="L35:M35"/>
    <mergeCell ref="L30:M30"/>
    <mergeCell ref="C18:D18"/>
    <mergeCell ref="K24:R24"/>
    <mergeCell ref="K25:N25"/>
    <mergeCell ref="O25:R25"/>
    <mergeCell ref="H26:I26"/>
    <mergeCell ref="P37:Q37"/>
    <mergeCell ref="D36:E36"/>
    <mergeCell ref="H36:I36"/>
    <mergeCell ref="L36:M36"/>
    <mergeCell ref="P36:Q36"/>
    <mergeCell ref="D29:E29"/>
    <mergeCell ref="H29:I29"/>
    <mergeCell ref="L29:M29"/>
    <mergeCell ref="D37:E37"/>
    <mergeCell ref="H37:I37"/>
  </mergeCells>
  <printOptions/>
  <pageMargins left="0.5905511811023623" right="0.35433070866141736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&amp;C&amp;12-82-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6.375" style="47" customWidth="1"/>
    <col min="2" max="2" width="5.00390625" style="47" customWidth="1"/>
    <col min="3" max="12" width="8.125" style="47" customWidth="1"/>
    <col min="13" max="13" width="1.00390625" style="47" customWidth="1"/>
    <col min="14" max="16384" width="9.00390625" style="47" customWidth="1"/>
  </cols>
  <sheetData>
    <row r="1" spans="1:12" ht="24">
      <c r="A1" s="132" t="s">
        <v>146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9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6.5" customHeight="1">
      <c r="A3" s="48" t="s">
        <v>47</v>
      </c>
      <c r="B3" s="48"/>
      <c r="C3" s="48"/>
      <c r="K3" s="49"/>
      <c r="L3" s="49" t="s">
        <v>48</v>
      </c>
    </row>
    <row r="4" spans="1:12" ht="27" customHeight="1">
      <c r="A4" s="208" t="s">
        <v>58</v>
      </c>
      <c r="B4" s="209"/>
      <c r="C4" s="212" t="s">
        <v>5</v>
      </c>
      <c r="D4" s="212"/>
      <c r="E4" s="206" t="s">
        <v>59</v>
      </c>
      <c r="F4" s="206"/>
      <c r="G4" s="213" t="s">
        <v>60</v>
      </c>
      <c r="H4" s="214"/>
      <c r="I4" s="206" t="s">
        <v>61</v>
      </c>
      <c r="J4" s="206"/>
      <c r="K4" s="206" t="s">
        <v>62</v>
      </c>
      <c r="L4" s="207"/>
    </row>
    <row r="5" spans="1:12" ht="18" customHeight="1">
      <c r="A5" s="210"/>
      <c r="B5" s="211"/>
      <c r="C5" s="50" t="s">
        <v>63</v>
      </c>
      <c r="D5" s="50" t="s">
        <v>64</v>
      </c>
      <c r="E5" s="51" t="s">
        <v>63</v>
      </c>
      <c r="F5" s="51" t="s">
        <v>64</v>
      </c>
      <c r="G5" s="51" t="s">
        <v>63</v>
      </c>
      <c r="H5" s="51" t="s">
        <v>64</v>
      </c>
      <c r="I5" s="51" t="s">
        <v>63</v>
      </c>
      <c r="J5" s="51" t="s">
        <v>64</v>
      </c>
      <c r="K5" s="51" t="s">
        <v>63</v>
      </c>
      <c r="L5" s="52" t="s">
        <v>64</v>
      </c>
    </row>
    <row r="6" spans="1:12" ht="19.5" customHeight="1">
      <c r="A6" s="53" t="s">
        <v>44</v>
      </c>
      <c r="B6" s="54">
        <v>45</v>
      </c>
      <c r="C6" s="56">
        <f aca="true" t="shared" si="0" ref="C6:D12">SUM(E6,G6,I6,K6)</f>
        <v>24645</v>
      </c>
      <c r="D6" s="55">
        <f t="shared" si="0"/>
        <v>1157</v>
      </c>
      <c r="E6" s="54">
        <v>24366</v>
      </c>
      <c r="F6" s="54">
        <v>1079</v>
      </c>
      <c r="G6" s="54">
        <v>40</v>
      </c>
      <c r="H6" s="54">
        <v>18</v>
      </c>
      <c r="I6" s="54">
        <v>33</v>
      </c>
      <c r="J6" s="54">
        <v>11</v>
      </c>
      <c r="K6" s="54">
        <v>206</v>
      </c>
      <c r="L6" s="54">
        <v>49</v>
      </c>
    </row>
    <row r="7" spans="1:12" ht="19.5" customHeight="1">
      <c r="A7" s="53"/>
      <c r="B7" s="54">
        <v>50</v>
      </c>
      <c r="C7" s="56">
        <f t="shared" si="0"/>
        <v>27267</v>
      </c>
      <c r="D7" s="55">
        <f t="shared" si="0"/>
        <v>1969</v>
      </c>
      <c r="E7" s="54">
        <v>25861</v>
      </c>
      <c r="F7" s="54">
        <v>1236</v>
      </c>
      <c r="G7" s="54">
        <v>312</v>
      </c>
      <c r="H7" s="54">
        <v>310</v>
      </c>
      <c r="I7" s="54">
        <v>221</v>
      </c>
      <c r="J7" s="54">
        <v>140</v>
      </c>
      <c r="K7" s="54">
        <v>873</v>
      </c>
      <c r="L7" s="54">
        <v>283</v>
      </c>
    </row>
    <row r="8" spans="1:12" ht="19.5" customHeight="1">
      <c r="A8" s="53"/>
      <c r="B8" s="54">
        <v>55</v>
      </c>
      <c r="C8" s="56">
        <f t="shared" si="0"/>
        <v>27376</v>
      </c>
      <c r="D8" s="55">
        <f t="shared" si="0"/>
        <v>2803</v>
      </c>
      <c r="E8" s="54">
        <v>23581</v>
      </c>
      <c r="F8" s="54">
        <v>1408</v>
      </c>
      <c r="G8" s="54">
        <v>1007</v>
      </c>
      <c r="H8" s="54">
        <v>552</v>
      </c>
      <c r="I8" s="54">
        <v>534</v>
      </c>
      <c r="J8" s="54">
        <v>264</v>
      </c>
      <c r="K8" s="54">
        <v>2254</v>
      </c>
      <c r="L8" s="54">
        <v>579</v>
      </c>
    </row>
    <row r="9" spans="1:12" ht="19.5" customHeight="1">
      <c r="A9" s="53"/>
      <c r="B9" s="54">
        <v>60</v>
      </c>
      <c r="C9" s="56">
        <f t="shared" si="0"/>
        <v>29970</v>
      </c>
      <c r="D9" s="55">
        <f t="shared" si="0"/>
        <v>3469</v>
      </c>
      <c r="E9" s="54">
        <v>24926</v>
      </c>
      <c r="F9" s="54">
        <v>1674</v>
      </c>
      <c r="G9" s="54">
        <v>1207</v>
      </c>
      <c r="H9" s="54">
        <v>699</v>
      </c>
      <c r="I9" s="54">
        <v>884</v>
      </c>
      <c r="J9" s="54">
        <v>464</v>
      </c>
      <c r="K9" s="54">
        <v>2953</v>
      </c>
      <c r="L9" s="54">
        <v>632</v>
      </c>
    </row>
    <row r="10" spans="1:12" ht="19.5" customHeight="1">
      <c r="A10" s="53" t="s">
        <v>46</v>
      </c>
      <c r="B10" s="54">
        <v>2</v>
      </c>
      <c r="C10" s="56">
        <f t="shared" si="0"/>
        <v>32432</v>
      </c>
      <c r="D10" s="55">
        <f t="shared" si="0"/>
        <v>4224</v>
      </c>
      <c r="E10" s="54">
        <v>25992</v>
      </c>
      <c r="F10" s="54">
        <v>1929</v>
      </c>
      <c r="G10" s="54">
        <v>1715</v>
      </c>
      <c r="H10" s="54">
        <v>760</v>
      </c>
      <c r="I10" s="54">
        <v>1238</v>
      </c>
      <c r="J10" s="54">
        <v>665</v>
      </c>
      <c r="K10" s="54">
        <v>3487</v>
      </c>
      <c r="L10" s="54">
        <v>870</v>
      </c>
    </row>
    <row r="11" spans="2:12" ht="19.5" customHeight="1">
      <c r="B11" s="54">
        <v>7</v>
      </c>
      <c r="C11" s="56">
        <f t="shared" si="0"/>
        <v>34629</v>
      </c>
      <c r="D11" s="55">
        <f t="shared" si="0"/>
        <v>5867</v>
      </c>
      <c r="E11" s="54">
        <v>26804</v>
      </c>
      <c r="F11" s="54">
        <v>2185</v>
      </c>
      <c r="G11" s="54">
        <v>2019</v>
      </c>
      <c r="H11" s="54">
        <v>1011</v>
      </c>
      <c r="I11" s="54">
        <v>1656</v>
      </c>
      <c r="J11" s="54">
        <v>1079</v>
      </c>
      <c r="K11" s="54">
        <v>4150</v>
      </c>
      <c r="L11" s="54">
        <v>1592</v>
      </c>
    </row>
    <row r="12" spans="1:12" ht="19.5" customHeight="1">
      <c r="A12" s="53"/>
      <c r="B12" s="58">
        <v>12</v>
      </c>
      <c r="C12" s="56">
        <f t="shared" si="0"/>
        <v>35927</v>
      </c>
      <c r="D12" s="59">
        <f t="shared" si="0"/>
        <v>6759</v>
      </c>
      <c r="E12" s="58">
        <v>27131</v>
      </c>
      <c r="F12" s="58">
        <v>2406</v>
      </c>
      <c r="G12" s="58">
        <v>2096</v>
      </c>
      <c r="H12" s="58">
        <v>1119</v>
      </c>
      <c r="I12" s="58">
        <v>1998</v>
      </c>
      <c r="J12" s="58">
        <v>1373</v>
      </c>
      <c r="K12" s="58">
        <v>4702</v>
      </c>
      <c r="L12" s="58">
        <v>1861</v>
      </c>
    </row>
    <row r="13" spans="1:12" s="60" customFormat="1" ht="19.5" customHeight="1">
      <c r="A13" s="57"/>
      <c r="B13" s="73">
        <v>17</v>
      </c>
      <c r="C13" s="74">
        <v>36691</v>
      </c>
      <c r="D13" s="74">
        <v>7642</v>
      </c>
      <c r="E13" s="75">
        <v>27824</v>
      </c>
      <c r="F13" s="75">
        <v>2613</v>
      </c>
      <c r="G13" s="75">
        <v>1641</v>
      </c>
      <c r="H13" s="75">
        <v>1372</v>
      </c>
      <c r="I13" s="75">
        <v>2214</v>
      </c>
      <c r="J13" s="75">
        <v>1795</v>
      </c>
      <c r="K13" s="75">
        <v>5012</v>
      </c>
      <c r="L13" s="75">
        <v>1862</v>
      </c>
    </row>
    <row r="14" spans="1:12" s="60" customFormat="1" ht="19.5" customHeight="1">
      <c r="A14" s="57"/>
      <c r="B14" s="73">
        <v>18</v>
      </c>
      <c r="C14" s="74">
        <v>53266</v>
      </c>
      <c r="D14" s="74">
        <v>9488</v>
      </c>
      <c r="E14" s="75">
        <v>41805</v>
      </c>
      <c r="F14" s="75">
        <v>3726</v>
      </c>
      <c r="G14" s="75">
        <v>1713</v>
      </c>
      <c r="H14" s="75">
        <v>1465</v>
      </c>
      <c r="I14" s="75">
        <v>3289</v>
      </c>
      <c r="J14" s="75">
        <v>2280</v>
      </c>
      <c r="K14" s="75">
        <v>6459</v>
      </c>
      <c r="L14" s="75">
        <v>2016</v>
      </c>
    </row>
    <row r="15" spans="1:12" s="60" customFormat="1" ht="19.5" customHeight="1">
      <c r="A15" s="57"/>
      <c r="B15" s="73">
        <v>19</v>
      </c>
      <c r="C15" s="74">
        <v>53693</v>
      </c>
      <c r="D15" s="74">
        <v>9791</v>
      </c>
      <c r="E15" s="95">
        <v>42150</v>
      </c>
      <c r="F15" s="95">
        <v>3799</v>
      </c>
      <c r="G15" s="95">
        <v>1662</v>
      </c>
      <c r="H15" s="95">
        <v>1512</v>
      </c>
      <c r="I15" s="95">
        <v>3340</v>
      </c>
      <c r="J15" s="95">
        <v>2308</v>
      </c>
      <c r="K15" s="95">
        <v>6541</v>
      </c>
      <c r="L15" s="95">
        <v>2171</v>
      </c>
    </row>
    <row r="16" spans="1:12" s="60" customFormat="1" ht="19.5" customHeight="1">
      <c r="A16" s="57"/>
      <c r="B16" s="73">
        <v>20</v>
      </c>
      <c r="C16" s="74">
        <v>53991</v>
      </c>
      <c r="D16" s="74">
        <v>10036</v>
      </c>
      <c r="E16" s="95">
        <v>42311</v>
      </c>
      <c r="F16" s="95">
        <v>3848</v>
      </c>
      <c r="G16" s="95">
        <v>1654</v>
      </c>
      <c r="H16" s="95">
        <v>1563</v>
      </c>
      <c r="I16" s="95">
        <v>3374</v>
      </c>
      <c r="J16" s="95">
        <v>2393</v>
      </c>
      <c r="K16" s="95">
        <v>6652</v>
      </c>
      <c r="L16" s="95">
        <v>2232</v>
      </c>
    </row>
    <row r="17" spans="1:12" s="60" customFormat="1" ht="19.5" customHeight="1">
      <c r="A17" s="67"/>
      <c r="B17" s="108">
        <v>21</v>
      </c>
      <c r="C17" s="109">
        <v>54116</v>
      </c>
      <c r="D17" s="109">
        <v>10197</v>
      </c>
      <c r="E17" s="110">
        <v>42353</v>
      </c>
      <c r="F17" s="110">
        <v>3893</v>
      </c>
      <c r="G17" s="110">
        <v>1671</v>
      </c>
      <c r="H17" s="110">
        <v>1635</v>
      </c>
      <c r="I17" s="110">
        <v>3398</v>
      </c>
      <c r="J17" s="110">
        <v>2431</v>
      </c>
      <c r="K17" s="110">
        <v>6694</v>
      </c>
      <c r="L17" s="110">
        <v>2238</v>
      </c>
    </row>
    <row r="18" spans="1:12" ht="13.5" customHeight="1">
      <c r="A18" s="61" t="s">
        <v>65</v>
      </c>
      <c r="B18" s="48"/>
      <c r="C18" s="48"/>
      <c r="D18" s="48"/>
      <c r="E18" s="48"/>
      <c r="F18" s="48"/>
      <c r="G18" s="48"/>
      <c r="K18" s="49"/>
      <c r="L18" s="49" t="s">
        <v>57</v>
      </c>
    </row>
    <row r="19" ht="11.25" customHeight="1">
      <c r="A19" s="96" t="s">
        <v>129</v>
      </c>
    </row>
    <row r="20" ht="48.75" customHeight="1">
      <c r="A20" s="86"/>
    </row>
    <row r="21" spans="1:12" ht="24">
      <c r="A21" s="91"/>
      <c r="B21" s="132" t="s">
        <v>147</v>
      </c>
      <c r="C21" s="132"/>
      <c r="D21" s="132"/>
      <c r="E21" s="132"/>
      <c r="F21" s="132"/>
      <c r="G21" s="132"/>
      <c r="H21" s="132"/>
      <c r="I21" s="132"/>
      <c r="J21" s="132"/>
      <c r="K21" s="132"/>
      <c r="L21" s="46"/>
    </row>
    <row r="22" ht="9" customHeight="1"/>
    <row r="23" spans="2:11" ht="16.5" customHeight="1">
      <c r="B23" s="47" t="s">
        <v>99</v>
      </c>
      <c r="J23" s="49"/>
      <c r="K23" s="49" t="s">
        <v>12</v>
      </c>
    </row>
    <row r="24" spans="2:11" ht="15.75" customHeight="1">
      <c r="B24" s="222" t="s">
        <v>33</v>
      </c>
      <c r="C24" s="223"/>
      <c r="D24" s="226" t="s">
        <v>34</v>
      </c>
      <c r="E24" s="226"/>
      <c r="F24" s="215" t="s">
        <v>66</v>
      </c>
      <c r="G24" s="215"/>
      <c r="H24" s="215" t="s">
        <v>67</v>
      </c>
      <c r="I24" s="215"/>
      <c r="J24" s="215" t="s">
        <v>68</v>
      </c>
      <c r="K24" s="216"/>
    </row>
    <row r="25" spans="2:11" ht="15.75" customHeight="1">
      <c r="B25" s="224"/>
      <c r="C25" s="225"/>
      <c r="D25" s="227"/>
      <c r="E25" s="227"/>
      <c r="F25" s="217"/>
      <c r="G25" s="217"/>
      <c r="H25" s="217"/>
      <c r="I25" s="217"/>
      <c r="J25" s="217"/>
      <c r="K25" s="218"/>
    </row>
    <row r="26" spans="2:11" ht="16.5" customHeight="1">
      <c r="B26" s="49" t="s">
        <v>44</v>
      </c>
      <c r="C26" s="54">
        <v>29</v>
      </c>
      <c r="D26" s="219">
        <f aca="true" t="shared" si="1" ref="D26:D35">SUM(F26:K26)</f>
        <v>30</v>
      </c>
      <c r="E26" s="220"/>
      <c r="F26" s="221">
        <v>30</v>
      </c>
      <c r="G26" s="221"/>
      <c r="H26" s="221" t="s">
        <v>45</v>
      </c>
      <c r="I26" s="221"/>
      <c r="J26" s="221" t="s">
        <v>45</v>
      </c>
      <c r="K26" s="221"/>
    </row>
    <row r="27" spans="2:11" ht="16.5" customHeight="1">
      <c r="B27" s="49"/>
      <c r="C27" s="54">
        <v>30</v>
      </c>
      <c r="D27" s="228">
        <f t="shared" si="1"/>
        <v>58</v>
      </c>
      <c r="E27" s="229"/>
      <c r="F27" s="221">
        <v>50</v>
      </c>
      <c r="G27" s="221"/>
      <c r="H27" s="221">
        <v>8</v>
      </c>
      <c r="I27" s="221"/>
      <c r="J27" s="221" t="s">
        <v>45</v>
      </c>
      <c r="K27" s="221"/>
    </row>
    <row r="28" spans="2:11" ht="16.5" customHeight="1">
      <c r="B28" s="49"/>
      <c r="C28" s="54">
        <v>35</v>
      </c>
      <c r="D28" s="228">
        <f t="shared" si="1"/>
        <v>178</v>
      </c>
      <c r="E28" s="229"/>
      <c r="F28" s="221">
        <v>170</v>
      </c>
      <c r="G28" s="221"/>
      <c r="H28" s="221">
        <v>8</v>
      </c>
      <c r="I28" s="221"/>
      <c r="J28" s="221" t="s">
        <v>45</v>
      </c>
      <c r="K28" s="221"/>
    </row>
    <row r="29" spans="2:11" ht="16.5" customHeight="1">
      <c r="B29" s="49"/>
      <c r="C29" s="54">
        <v>40</v>
      </c>
      <c r="D29" s="228">
        <f t="shared" si="1"/>
        <v>238</v>
      </c>
      <c r="E29" s="229"/>
      <c r="F29" s="221">
        <v>230</v>
      </c>
      <c r="G29" s="221"/>
      <c r="H29" s="221">
        <v>8</v>
      </c>
      <c r="I29" s="221"/>
      <c r="J29" s="221" t="s">
        <v>45</v>
      </c>
      <c r="K29" s="221"/>
    </row>
    <row r="30" spans="2:11" ht="16.5" customHeight="1">
      <c r="B30" s="49"/>
      <c r="C30" s="54">
        <v>45</v>
      </c>
      <c r="D30" s="228">
        <f t="shared" si="1"/>
        <v>238</v>
      </c>
      <c r="E30" s="229"/>
      <c r="F30" s="221">
        <v>230</v>
      </c>
      <c r="G30" s="221"/>
      <c r="H30" s="221">
        <v>8</v>
      </c>
      <c r="I30" s="221"/>
      <c r="J30" s="221" t="s">
        <v>45</v>
      </c>
      <c r="K30" s="221"/>
    </row>
    <row r="31" spans="2:11" ht="16.5" customHeight="1">
      <c r="B31" s="49"/>
      <c r="C31" s="54">
        <v>50</v>
      </c>
      <c r="D31" s="228">
        <f t="shared" si="1"/>
        <v>286</v>
      </c>
      <c r="E31" s="229"/>
      <c r="F31" s="221">
        <v>230</v>
      </c>
      <c r="G31" s="221"/>
      <c r="H31" s="221">
        <v>8</v>
      </c>
      <c r="I31" s="221"/>
      <c r="J31" s="221">
        <v>48</v>
      </c>
      <c r="K31" s="221"/>
    </row>
    <row r="32" spans="2:11" ht="16.5" customHeight="1">
      <c r="B32" s="49"/>
      <c r="C32" s="54">
        <v>55</v>
      </c>
      <c r="D32" s="228">
        <f t="shared" si="1"/>
        <v>268</v>
      </c>
      <c r="E32" s="229"/>
      <c r="F32" s="221">
        <v>212</v>
      </c>
      <c r="G32" s="221"/>
      <c r="H32" s="221">
        <v>8</v>
      </c>
      <c r="I32" s="221"/>
      <c r="J32" s="221">
        <v>48</v>
      </c>
      <c r="K32" s="221"/>
    </row>
    <row r="33" spans="2:11" ht="16.5" customHeight="1">
      <c r="B33" s="49"/>
      <c r="C33" s="54">
        <v>60</v>
      </c>
      <c r="D33" s="228">
        <f t="shared" si="1"/>
        <v>292</v>
      </c>
      <c r="E33" s="229"/>
      <c r="F33" s="221">
        <v>212</v>
      </c>
      <c r="G33" s="221"/>
      <c r="H33" s="221">
        <v>8</v>
      </c>
      <c r="I33" s="221"/>
      <c r="J33" s="221">
        <v>72</v>
      </c>
      <c r="K33" s="221"/>
    </row>
    <row r="34" spans="2:11" ht="16.5" customHeight="1">
      <c r="B34" s="49" t="s">
        <v>46</v>
      </c>
      <c r="C34" s="54">
        <v>2</v>
      </c>
      <c r="D34" s="228">
        <f t="shared" si="1"/>
        <v>292</v>
      </c>
      <c r="E34" s="229"/>
      <c r="F34" s="221">
        <v>212</v>
      </c>
      <c r="G34" s="221"/>
      <c r="H34" s="221">
        <v>8</v>
      </c>
      <c r="I34" s="221"/>
      <c r="J34" s="221">
        <v>72</v>
      </c>
      <c r="K34" s="221"/>
    </row>
    <row r="35" spans="2:11" s="62" customFormat="1" ht="16.5" customHeight="1">
      <c r="B35" s="49"/>
      <c r="C35" s="54">
        <v>7</v>
      </c>
      <c r="D35" s="228">
        <f t="shared" si="1"/>
        <v>318</v>
      </c>
      <c r="E35" s="229"/>
      <c r="F35" s="221">
        <v>178</v>
      </c>
      <c r="G35" s="221"/>
      <c r="H35" s="221">
        <v>8</v>
      </c>
      <c r="I35" s="221"/>
      <c r="J35" s="221">
        <v>132</v>
      </c>
      <c r="K35" s="221"/>
    </row>
    <row r="36" spans="2:11" s="60" customFormat="1" ht="16.5" customHeight="1">
      <c r="B36" s="63"/>
      <c r="C36" s="58">
        <v>12</v>
      </c>
      <c r="D36" s="228">
        <v>302</v>
      </c>
      <c r="E36" s="229"/>
      <c r="F36" s="230">
        <v>170</v>
      </c>
      <c r="G36" s="230"/>
      <c r="H36" s="230" t="s">
        <v>98</v>
      </c>
      <c r="I36" s="230"/>
      <c r="J36" s="230">
        <v>132</v>
      </c>
      <c r="K36" s="230"/>
    </row>
    <row r="37" spans="2:11" s="60" customFormat="1" ht="16.5" customHeight="1">
      <c r="B37" s="63"/>
      <c r="C37" s="65">
        <v>16</v>
      </c>
      <c r="D37" s="138">
        <v>298</v>
      </c>
      <c r="E37" s="139"/>
      <c r="F37" s="193">
        <v>166</v>
      </c>
      <c r="G37" s="193"/>
      <c r="H37" s="193" t="s">
        <v>98</v>
      </c>
      <c r="I37" s="193"/>
      <c r="J37" s="193">
        <v>132</v>
      </c>
      <c r="K37" s="193"/>
    </row>
    <row r="38" spans="1:11" s="64" customFormat="1" ht="16.5" customHeight="1">
      <c r="A38" s="14"/>
      <c r="B38" s="15"/>
      <c r="C38" s="65">
        <v>17</v>
      </c>
      <c r="D38" s="138">
        <v>298</v>
      </c>
      <c r="E38" s="139"/>
      <c r="F38" s="193">
        <v>166</v>
      </c>
      <c r="G38" s="193"/>
      <c r="H38" s="193" t="s">
        <v>98</v>
      </c>
      <c r="I38" s="193"/>
      <c r="J38" s="193">
        <v>132</v>
      </c>
      <c r="K38" s="193"/>
    </row>
    <row r="39" spans="1:11" s="64" customFormat="1" ht="16.5" customHeight="1">
      <c r="A39" s="14"/>
      <c r="B39" s="15"/>
      <c r="C39" s="65">
        <v>18</v>
      </c>
      <c r="D39" s="138">
        <v>298</v>
      </c>
      <c r="E39" s="139"/>
      <c r="F39" s="193">
        <v>166</v>
      </c>
      <c r="G39" s="193"/>
      <c r="H39" s="193" t="s">
        <v>98</v>
      </c>
      <c r="I39" s="193"/>
      <c r="J39" s="193">
        <v>132</v>
      </c>
      <c r="K39" s="193"/>
    </row>
    <row r="40" spans="1:11" s="64" customFormat="1" ht="16.5" customHeight="1">
      <c r="A40" s="14"/>
      <c r="B40" s="15"/>
      <c r="C40" s="65">
        <v>19</v>
      </c>
      <c r="D40" s="138">
        <v>294</v>
      </c>
      <c r="E40" s="139"/>
      <c r="F40" s="193">
        <v>162</v>
      </c>
      <c r="G40" s="193"/>
      <c r="H40" s="193" t="s">
        <v>98</v>
      </c>
      <c r="I40" s="193"/>
      <c r="J40" s="193">
        <v>132</v>
      </c>
      <c r="K40" s="193"/>
    </row>
    <row r="41" spans="1:12" s="64" customFormat="1" ht="16.5" customHeight="1">
      <c r="A41" s="14"/>
      <c r="B41" s="15"/>
      <c r="C41" s="111">
        <v>20</v>
      </c>
      <c r="D41" s="138">
        <v>290</v>
      </c>
      <c r="E41" s="139"/>
      <c r="F41" s="144">
        <v>158</v>
      </c>
      <c r="G41" s="144"/>
      <c r="H41" s="144" t="s">
        <v>98</v>
      </c>
      <c r="I41" s="144"/>
      <c r="J41" s="144">
        <v>132</v>
      </c>
      <c r="K41" s="144"/>
      <c r="L41" s="112"/>
    </row>
    <row r="42" spans="2:12" s="60" customFormat="1" ht="15" customHeight="1">
      <c r="B42" s="78"/>
      <c r="C42" s="113"/>
      <c r="D42" s="113"/>
      <c r="E42" s="113"/>
      <c r="F42" s="113"/>
      <c r="G42" s="113"/>
      <c r="H42" s="113"/>
      <c r="I42" s="113"/>
      <c r="J42" s="114"/>
      <c r="K42" s="114" t="s">
        <v>140</v>
      </c>
      <c r="L42" s="112"/>
    </row>
  </sheetData>
  <sheetProtection/>
  <mergeCells count="77">
    <mergeCell ref="D41:E41"/>
    <mergeCell ref="F41:G41"/>
    <mergeCell ref="H41:I41"/>
    <mergeCell ref="J41:K41"/>
    <mergeCell ref="D37:E37"/>
    <mergeCell ref="F37:G37"/>
    <mergeCell ref="D38:E38"/>
    <mergeCell ref="F38:G38"/>
    <mergeCell ref="H38:I38"/>
    <mergeCell ref="J38:K38"/>
    <mergeCell ref="D36:E36"/>
    <mergeCell ref="F36:G36"/>
    <mergeCell ref="D35:E35"/>
    <mergeCell ref="F35:G35"/>
    <mergeCell ref="H35:I35"/>
    <mergeCell ref="J35:K35"/>
    <mergeCell ref="H36:I36"/>
    <mergeCell ref="J36:K36"/>
    <mergeCell ref="H33:I33"/>
    <mergeCell ref="J33:K33"/>
    <mergeCell ref="D34:E34"/>
    <mergeCell ref="F34:G34"/>
    <mergeCell ref="H34:I34"/>
    <mergeCell ref="J34:K34"/>
    <mergeCell ref="D33:E33"/>
    <mergeCell ref="F33:G33"/>
    <mergeCell ref="D32:E32"/>
    <mergeCell ref="F32:G32"/>
    <mergeCell ref="H32:I32"/>
    <mergeCell ref="J32:K32"/>
    <mergeCell ref="D31:E31"/>
    <mergeCell ref="F31:G31"/>
    <mergeCell ref="H31:I31"/>
    <mergeCell ref="J31:K31"/>
    <mergeCell ref="D30:E30"/>
    <mergeCell ref="F30:G30"/>
    <mergeCell ref="H30:I30"/>
    <mergeCell ref="J30:K30"/>
    <mergeCell ref="D29:E29"/>
    <mergeCell ref="F29:G29"/>
    <mergeCell ref="H29:I29"/>
    <mergeCell ref="J29:K29"/>
    <mergeCell ref="D28:E28"/>
    <mergeCell ref="F28:G28"/>
    <mergeCell ref="H28:I28"/>
    <mergeCell ref="J28:K28"/>
    <mergeCell ref="D27:E27"/>
    <mergeCell ref="F27:G27"/>
    <mergeCell ref="H27:I27"/>
    <mergeCell ref="J27:K27"/>
    <mergeCell ref="J24:K25"/>
    <mergeCell ref="D26:E26"/>
    <mergeCell ref="F26:G26"/>
    <mergeCell ref="H26:I26"/>
    <mergeCell ref="J26:K26"/>
    <mergeCell ref="B24:C25"/>
    <mergeCell ref="D24:E25"/>
    <mergeCell ref="F24:G25"/>
    <mergeCell ref="H24:I25"/>
    <mergeCell ref="D40:E40"/>
    <mergeCell ref="F40:G40"/>
    <mergeCell ref="H40:I40"/>
    <mergeCell ref="J40:K40"/>
    <mergeCell ref="D39:E39"/>
    <mergeCell ref="F39:G39"/>
    <mergeCell ref="H39:I39"/>
    <mergeCell ref="J39:K39"/>
    <mergeCell ref="H37:I37"/>
    <mergeCell ref="J37:K37"/>
    <mergeCell ref="A1:L1"/>
    <mergeCell ref="B21:K21"/>
    <mergeCell ref="I4:J4"/>
    <mergeCell ref="K4:L4"/>
    <mergeCell ref="A4:B5"/>
    <mergeCell ref="C4:D4"/>
    <mergeCell ref="E4:F4"/>
    <mergeCell ref="G4:H4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44" customWidth="1"/>
  </cols>
  <sheetData/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&amp;C&amp;"ＭＳ 明朝,標準"&amp;12-87-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2009-11-25T12:23:38Z</cp:lastPrinted>
  <dcterms:created xsi:type="dcterms:W3CDTF">2002-03-04T06:34:30Z</dcterms:created>
  <dcterms:modified xsi:type="dcterms:W3CDTF">2011-09-13T02:05:47Z</dcterms:modified>
  <cp:category/>
  <cp:version/>
  <cp:contentType/>
  <cp:contentStatus/>
</cp:coreProperties>
</file>