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9645" windowWidth="3840" windowHeight="2475" tabRatio="891" activeTab="0"/>
  </bookViews>
  <sheets>
    <sheet name=" ２  人口" sheetId="1" r:id="rId1"/>
    <sheet name="Ｐ16" sheetId="2" r:id="rId2"/>
    <sheet name="Ｐ17" sheetId="3" r:id="rId3"/>
    <sheet name="Ｐ18" sheetId="4" r:id="rId4"/>
    <sheet name="Ｐ19" sheetId="5" r:id="rId5"/>
    <sheet name="Ｐ20 " sheetId="6" r:id="rId6"/>
    <sheet name="Ｐ21" sheetId="7" r:id="rId7"/>
    <sheet name="Ｐ22" sheetId="8" r:id="rId8"/>
    <sheet name="Ｐ23" sheetId="9" r:id="rId9"/>
    <sheet name="Ｐ24" sheetId="10" r:id="rId10"/>
    <sheet name="Ｐ25" sheetId="11" r:id="rId11"/>
    <sheet name="Ｐ26" sheetId="12" r:id="rId12"/>
    <sheet name="Ｐ27" sheetId="13" r:id="rId13"/>
    <sheet name="Ｐ28" sheetId="14" r:id="rId14"/>
    <sheet name="Ｐ29" sheetId="15" r:id="rId15"/>
    <sheet name="P30" sheetId="16" r:id="rId16"/>
    <sheet name="P31" sheetId="17" r:id="rId17"/>
    <sheet name="Ｐ32" sheetId="18" r:id="rId18"/>
  </sheets>
  <definedNames>
    <definedName name="note" localSheetId="13">'Ｐ28'!$H$12:$H$17</definedName>
    <definedName name="note">#REF!</definedName>
    <definedName name="_xlnm.Print_Area" localSheetId="1">'Ｐ16'!$A$1:$I$47</definedName>
    <definedName name="_xlnm.Print_Area" localSheetId="12">'Ｐ27'!$A$1:$I$60</definedName>
    <definedName name="_xlnm.Print_Area" localSheetId="13">'Ｐ28'!$A$1:$M$46</definedName>
    <definedName name="_xlnm.Print_Area" localSheetId="14">'Ｐ29'!$A$1:$M$85</definedName>
  </definedNames>
  <calcPr fullCalcOnLoad="1"/>
</workbook>
</file>

<file path=xl/sharedStrings.xml><?xml version="1.0" encoding="utf-8"?>
<sst xmlns="http://schemas.openxmlformats.org/spreadsheetml/2006/main" count="1354" uniqueCount="635">
  <si>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</si>
  <si>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</si>
  <si>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</si>
  <si>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</si>
  <si>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</si>
  <si>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</si>
  <si>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</si>
  <si>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</si>
  <si>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</si>
  <si>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</si>
  <si>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</si>
  <si>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</si>
  <si>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</si>
  <si>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</si>
  <si>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</si>
  <si>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</si>
  <si>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</si>
  <si>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</si>
  <si>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</si>
  <si>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</si>
  <si>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</t>
  </si>
  <si>
    <t>１９　県内各市の人口</t>
  </si>
  <si>
    <t xml:space="preserve"> </t>
  </si>
  <si>
    <t>　　 区分市名</t>
  </si>
  <si>
    <t>人　口　（ 国 勢 調 査 ）（人）</t>
  </si>
  <si>
    <t>順 位</t>
  </si>
  <si>
    <t>人　口</t>
  </si>
  <si>
    <t>面　積</t>
  </si>
  <si>
    <t>人口密度</t>
  </si>
  <si>
    <t>１k㎡当</t>
  </si>
  <si>
    <t>（人）</t>
  </si>
  <si>
    <t>（k㎡）</t>
  </si>
  <si>
    <t>り人口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</si>
  <si>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</si>
  <si>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</si>
  <si>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</si>
  <si>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</si>
  <si>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</si>
  <si>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</si>
  <si>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</si>
  <si>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</si>
  <si>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</si>
  <si>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</si>
  <si>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</si>
  <si>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</si>
  <si>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</si>
  <si>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</si>
  <si>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</si>
  <si>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</si>
  <si>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</si>
  <si>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</si>
  <si>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</si>
  <si>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</si>
  <si>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</si>
  <si>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</si>
  <si>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</si>
  <si>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</si>
  <si>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</si>
  <si>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</si>
  <si>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 xml:space="preserve">― </t>
  </si>
  <si>
    <t>四街道市</t>
  </si>
  <si>
    <t>袖ヶ浦市</t>
  </si>
  <si>
    <t>八街市</t>
  </si>
  <si>
    <t>印西市</t>
  </si>
  <si>
    <t>資料　国勢調査，国土交通省国土地理院</t>
  </si>
  <si>
    <t>　　　　面積の「＊」は境界未定地であるため，推計値を掲載した。</t>
  </si>
  <si>
    <t>社会動態</t>
  </si>
  <si>
    <t>自然動態</t>
  </si>
  <si>
    <t>転入</t>
  </si>
  <si>
    <t>転出</t>
  </si>
  <si>
    <t>出生</t>
  </si>
  <si>
    <t>死亡</t>
  </si>
  <si>
    <t xml:space="preserve">
7</t>
  </si>
  <si>
    <t xml:space="preserve">
12</t>
  </si>
  <si>
    <t>世帯
(単位：万世帯)</t>
  </si>
  <si>
    <t>人口
(単位：万人)</t>
  </si>
  <si>
    <t>住基世帯</t>
  </si>
  <si>
    <t>住基人口</t>
  </si>
  <si>
    <t xml:space="preserve">
50</t>
  </si>
  <si>
    <t xml:space="preserve">
55</t>
  </si>
  <si>
    <t xml:space="preserve">
60</t>
  </si>
  <si>
    <t>平成
2</t>
  </si>
  <si>
    <t>10,000人</t>
  </si>
  <si>
    <t>1,000人</t>
  </si>
  <si>
    <t>１３　住民基本台帳人口</t>
  </si>
  <si>
    <t>住　　　民　　　基　　　本　　　台　　　帳　　　人　　　口</t>
  </si>
  <si>
    <t>世 帯 数</t>
  </si>
  <si>
    <t>人　　　　　　　　　口</t>
  </si>
  <si>
    <t>男　女　比</t>
  </si>
  <si>
    <t>一世帯当たり</t>
  </si>
  <si>
    <t>人口指数</t>
  </si>
  <si>
    <t>総　　数</t>
  </si>
  <si>
    <t>男</t>
  </si>
  <si>
    <t>女</t>
  </si>
  <si>
    <t>(女＝100)</t>
  </si>
  <si>
    <t>の    人    口</t>
  </si>
  <si>
    <t>昭和</t>
  </si>
  <si>
    <t>平成</t>
  </si>
  <si>
    <t xml:space="preserve">元 </t>
  </si>
  <si>
    <t>資料　市民課</t>
  </si>
  <si>
    <t>１４　人口動態</t>
  </si>
  <si>
    <t>社　　　　会　　　　動　　　　態</t>
  </si>
  <si>
    <t>自　　　然　　　動　　　態</t>
  </si>
  <si>
    <t>転　　入</t>
  </si>
  <si>
    <t>転　　出</t>
  </si>
  <si>
    <t>そ の 他</t>
  </si>
  <si>
    <t>増 加 数</t>
  </si>
  <si>
    <t>出　　生</t>
  </si>
  <si>
    <t>死　　亡</t>
  </si>
  <si>
    <t>昭　和</t>
  </si>
  <si>
    <t>平　成</t>
  </si>
  <si>
    <t>資料　企画課</t>
  </si>
  <si>
    <t>新駒井野</t>
  </si>
  <si>
    <t>長田</t>
  </si>
  <si>
    <t>野毛平</t>
  </si>
  <si>
    <t>十余三</t>
  </si>
  <si>
    <t>東金山</t>
  </si>
  <si>
    <t>天神峰</t>
  </si>
  <si>
    <t>成田</t>
  </si>
  <si>
    <t>関戸</t>
  </si>
  <si>
    <t>東峰</t>
  </si>
  <si>
    <t>田町</t>
  </si>
  <si>
    <t>和田</t>
  </si>
  <si>
    <t>古込</t>
  </si>
  <si>
    <t>東町</t>
  </si>
  <si>
    <t>下金山</t>
  </si>
  <si>
    <t>木の根</t>
  </si>
  <si>
    <t>本町</t>
  </si>
  <si>
    <t>新妻</t>
  </si>
  <si>
    <t>天浪</t>
  </si>
  <si>
    <t>仲町</t>
  </si>
  <si>
    <t>芦田</t>
  </si>
  <si>
    <t>三里塚光ヶ丘</t>
  </si>
  <si>
    <t>幸町</t>
  </si>
  <si>
    <t>東和泉</t>
  </si>
  <si>
    <t>三里塚御料</t>
  </si>
  <si>
    <t>上町</t>
  </si>
  <si>
    <t>西和泉</t>
  </si>
  <si>
    <t>西三里塚</t>
  </si>
  <si>
    <t>花崎町</t>
  </si>
  <si>
    <t>赤荻</t>
  </si>
  <si>
    <t>馬橋</t>
  </si>
  <si>
    <t>新町</t>
  </si>
  <si>
    <t>南平台</t>
  </si>
  <si>
    <t>土屋</t>
  </si>
  <si>
    <t>芝</t>
  </si>
  <si>
    <t>赤坂１丁目</t>
  </si>
  <si>
    <t>寺台</t>
  </si>
  <si>
    <t>大室</t>
  </si>
  <si>
    <t>赤坂２丁目</t>
  </si>
  <si>
    <t>郷部</t>
  </si>
  <si>
    <t>土室</t>
  </si>
  <si>
    <t>赤坂３丁目</t>
  </si>
  <si>
    <t>不動ヶ岡</t>
  </si>
  <si>
    <t>小泉</t>
  </si>
  <si>
    <t>吾妻１丁目</t>
  </si>
  <si>
    <t>囲護台</t>
  </si>
  <si>
    <t>成毛</t>
  </si>
  <si>
    <t>吾妻２丁目</t>
  </si>
  <si>
    <t>大生</t>
  </si>
  <si>
    <t>吾妻３丁目</t>
  </si>
  <si>
    <t>囲護台２丁目</t>
  </si>
  <si>
    <t>幡谷</t>
  </si>
  <si>
    <t>加良部１丁目</t>
  </si>
  <si>
    <t>囲護台３丁目</t>
  </si>
  <si>
    <t>飯岡</t>
  </si>
  <si>
    <t>加良部２丁目</t>
  </si>
  <si>
    <t>美郷台１丁目</t>
  </si>
  <si>
    <t>荒海</t>
  </si>
  <si>
    <t>加良部３丁目</t>
  </si>
  <si>
    <t>美郷台２丁目</t>
  </si>
  <si>
    <t>磯部</t>
  </si>
  <si>
    <t>加良部４丁目</t>
  </si>
  <si>
    <t>美郷台３丁目</t>
  </si>
  <si>
    <t>水掛</t>
  </si>
  <si>
    <t>加良部５丁目</t>
  </si>
  <si>
    <t>新泉</t>
  </si>
  <si>
    <t>加良部６丁目</t>
  </si>
  <si>
    <t>橋賀台１丁目</t>
  </si>
  <si>
    <t>豊住地区計</t>
  </si>
  <si>
    <t>橋賀台２丁目</t>
  </si>
  <si>
    <t>八代</t>
  </si>
  <si>
    <t>橋賀台３丁目</t>
  </si>
  <si>
    <t>船形</t>
  </si>
  <si>
    <t>北羽鳥</t>
  </si>
  <si>
    <t>玉造１丁目</t>
  </si>
  <si>
    <t>長沼</t>
  </si>
  <si>
    <t>玉造２丁目</t>
  </si>
  <si>
    <t>台方</t>
  </si>
  <si>
    <t>南羽鳥</t>
  </si>
  <si>
    <t>玉造３丁目</t>
  </si>
  <si>
    <t>下方</t>
  </si>
  <si>
    <t>佐野</t>
  </si>
  <si>
    <t>玉造４丁目</t>
  </si>
  <si>
    <t>大袋</t>
  </si>
  <si>
    <t>竜台</t>
  </si>
  <si>
    <t>玉造５丁目</t>
  </si>
  <si>
    <t>江弁須</t>
  </si>
  <si>
    <t>安西</t>
  </si>
  <si>
    <t>玉造６丁目</t>
  </si>
  <si>
    <t>飯田町</t>
  </si>
  <si>
    <t>南部</t>
  </si>
  <si>
    <t>玉造７丁目</t>
  </si>
  <si>
    <t>並木町</t>
  </si>
  <si>
    <t>北部</t>
  </si>
  <si>
    <t>中台１丁目</t>
  </si>
  <si>
    <t>飯仲</t>
  </si>
  <si>
    <t>中台２丁目</t>
  </si>
  <si>
    <t>宗吾１丁目</t>
  </si>
  <si>
    <t>遠山地区計</t>
  </si>
  <si>
    <t>中台３丁目</t>
  </si>
  <si>
    <t>宗吾２丁目</t>
  </si>
  <si>
    <t>中台４丁目</t>
  </si>
  <si>
    <t>宗吾３丁目</t>
  </si>
  <si>
    <t>小菅</t>
  </si>
  <si>
    <t>中台５丁目</t>
  </si>
  <si>
    <t>宗吾４丁目</t>
  </si>
  <si>
    <t>大山</t>
  </si>
  <si>
    <t>中台６丁目</t>
  </si>
  <si>
    <t>馬場</t>
  </si>
  <si>
    <t>久米</t>
  </si>
  <si>
    <t>久米野</t>
  </si>
  <si>
    <t>山之作</t>
  </si>
  <si>
    <t>吉倉</t>
  </si>
  <si>
    <t>川栗</t>
  </si>
  <si>
    <t>八生地区計</t>
  </si>
  <si>
    <t>畑ヶ田</t>
  </si>
  <si>
    <t>大清水</t>
  </si>
  <si>
    <t>松崎</t>
  </si>
  <si>
    <t>三里塚</t>
  </si>
  <si>
    <t>大竹</t>
  </si>
  <si>
    <t>本三里塚</t>
  </si>
  <si>
    <t>上福田</t>
  </si>
  <si>
    <t>本城</t>
  </si>
  <si>
    <t>下福田</t>
  </si>
  <si>
    <t>南三里塚</t>
  </si>
  <si>
    <t>宝田</t>
  </si>
  <si>
    <t>東三里塚</t>
  </si>
  <si>
    <t>押畑</t>
  </si>
  <si>
    <t>山口</t>
  </si>
  <si>
    <t>取香</t>
  </si>
  <si>
    <t>米野</t>
  </si>
  <si>
    <t>堀之内</t>
  </si>
  <si>
    <t>計</t>
  </si>
  <si>
    <t>構成比</t>
  </si>
  <si>
    <t>年齢不詳</t>
  </si>
  <si>
    <t>資料　国勢調査</t>
  </si>
  <si>
    <t>（第１回）</t>
  </si>
  <si>
    <t>大正9</t>
  </si>
  <si>
    <t>昭和5</t>
  </si>
  <si>
    <t>合　　計</t>
  </si>
  <si>
    <t>世　帯</t>
  </si>
  <si>
    <t>人　口</t>
  </si>
  <si>
    <t>増加率</t>
  </si>
  <si>
    <t>地　　　　　　　　区　　　　　　　　別</t>
  </si>
  <si>
    <t>成　田</t>
  </si>
  <si>
    <t>公　津</t>
  </si>
  <si>
    <t>八　生</t>
  </si>
  <si>
    <t>中　郷</t>
  </si>
  <si>
    <t>久　住</t>
  </si>
  <si>
    <t>豊　住</t>
  </si>
  <si>
    <t>遠　山</t>
  </si>
  <si>
    <t>人口・世帯数</t>
  </si>
  <si>
    <t>平成2</t>
  </si>
  <si>
    <t>１８　昼間人口</t>
  </si>
  <si>
    <t>富里町</t>
  </si>
  <si>
    <t>佐倉市</t>
  </si>
  <si>
    <t>東京都特別区部</t>
  </si>
  <si>
    <t>千葉市</t>
  </si>
  <si>
    <t>佐原市</t>
  </si>
  <si>
    <t>栄町</t>
  </si>
  <si>
    <t>酒々井町</t>
  </si>
  <si>
    <t>八千代市</t>
  </si>
  <si>
    <t>多古町</t>
  </si>
  <si>
    <t>船橋市</t>
  </si>
  <si>
    <t>大栄町</t>
  </si>
  <si>
    <t>資料  国勢調査</t>
  </si>
  <si>
    <t>白井市</t>
  </si>
  <si>
    <t>２０　国籍別外国人登録者数</t>
  </si>
  <si>
    <t>総数</t>
  </si>
  <si>
    <t>オーストリア</t>
  </si>
  <si>
    <t>オーストラリア</t>
  </si>
  <si>
    <t>バングラデシュ</t>
  </si>
  <si>
    <t>ベルギー</t>
  </si>
  <si>
    <t>ブラジル</t>
  </si>
  <si>
    <t>カナダ</t>
  </si>
  <si>
    <t>中国</t>
  </si>
  <si>
    <t>デンマーク</t>
  </si>
  <si>
    <t>エジプト</t>
  </si>
  <si>
    <t>フィンランド</t>
  </si>
  <si>
    <t>フランス</t>
  </si>
  <si>
    <t>ドイツ</t>
  </si>
  <si>
    <t>インド</t>
  </si>
  <si>
    <t>インドネシア</t>
  </si>
  <si>
    <t>アイルランド</t>
  </si>
  <si>
    <t>イラン</t>
  </si>
  <si>
    <t>イタリア</t>
  </si>
  <si>
    <t>韓国・朝鮮</t>
  </si>
  <si>
    <t>レバノン</t>
  </si>
  <si>
    <t>メキシコ</t>
  </si>
  <si>
    <t>パキスタン</t>
  </si>
  <si>
    <t>ペルー</t>
  </si>
  <si>
    <t>フィリピン</t>
  </si>
  <si>
    <t>シンガポール</t>
  </si>
  <si>
    <t>スイス</t>
  </si>
  <si>
    <t>タイ</t>
  </si>
  <si>
    <t>英国</t>
  </si>
  <si>
    <t>米国</t>
  </si>
  <si>
    <t>コロンビア</t>
  </si>
  <si>
    <t>オランダ</t>
  </si>
  <si>
    <t>イスラエル</t>
  </si>
  <si>
    <t>エクアドル</t>
  </si>
  <si>
    <t>モンゴル</t>
  </si>
  <si>
    <t>スウェーデン</t>
  </si>
  <si>
    <t>トルコ</t>
  </si>
  <si>
    <t>チリ</t>
  </si>
  <si>
    <t>カメルーン</t>
  </si>
  <si>
    <t>ネパール</t>
  </si>
  <si>
    <t>グルジア</t>
  </si>
  <si>
    <t>ポルトガル</t>
  </si>
  <si>
    <t>セネガル</t>
  </si>
  <si>
    <t>ナイジェリア</t>
  </si>
  <si>
    <t>無国籍</t>
  </si>
  <si>
    <t>資料　市民課</t>
  </si>
  <si>
    <t>２１　産業（大分類）別常住地・従業地就業人口</t>
  </si>
  <si>
    <t xml:space="preserve">               （１５歳以上）</t>
  </si>
  <si>
    <t>常　住　地　に　よ　る　就　業　者　数</t>
  </si>
  <si>
    <t>従 業 地 に よ る 就 業 者 数</t>
  </si>
  <si>
    <t>総　数</t>
  </si>
  <si>
    <t>自　市　で　従  業</t>
  </si>
  <si>
    <t>他市区町村で従業</t>
  </si>
  <si>
    <t>自市で</t>
  </si>
  <si>
    <t>他市区町村で常住</t>
  </si>
  <si>
    <t>自　宅</t>
  </si>
  <si>
    <t>自宅外</t>
  </si>
  <si>
    <t>県　内</t>
  </si>
  <si>
    <t>県　外</t>
  </si>
  <si>
    <t>常  住</t>
  </si>
  <si>
    <t xml:space="preserve">    (再掲）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</si>
  <si>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</si>
  <si>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</si>
  <si>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</si>
  <si>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</si>
  <si>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</si>
  <si>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</si>
  <si>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</si>
  <si>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</si>
  <si>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卸売・小売業，飲食店</t>
  </si>
  <si>
    <t>金融・保険業</t>
  </si>
  <si>
    <t>不動産業</t>
  </si>
  <si>
    <t>サービス業</t>
  </si>
  <si>
    <t>公務</t>
  </si>
  <si>
    <t>分類不能の産業</t>
  </si>
  <si>
    <t>２２　産業（大分類）別就業人口（１５歳以上）</t>
  </si>
  <si>
    <t>　　　　　　　　　  年・区分産業別</t>
  </si>
  <si>
    <t>　人　口　構成比(％)</t>
  </si>
  <si>
    <t>総数</t>
  </si>
  <si>
    <t>第１次産業</t>
  </si>
  <si>
    <t>第２次産業</t>
  </si>
  <si>
    <t>第３次産業</t>
  </si>
  <si>
    <t>運輸・通信業</t>
  </si>
  <si>
    <t>分類不能</t>
  </si>
  <si>
    <t>２３　労働力状態男女別人口（１５歳以上）</t>
  </si>
  <si>
    <t>　　　区分
 年</t>
  </si>
  <si>
    <t>男 女 別</t>
  </si>
  <si>
    <t>総  数</t>
  </si>
  <si>
    <t>労　　　　働　　　　力　　　　人　　　　口</t>
  </si>
  <si>
    <t>就　　　　　　業　　　　　　者</t>
  </si>
  <si>
    <t>非労働力</t>
  </si>
  <si>
    <t>家事の</t>
  </si>
  <si>
    <t>通学の</t>
  </si>
  <si>
    <t>仕事を</t>
  </si>
  <si>
    <t>完全</t>
  </si>
  <si>
    <t>人口</t>
  </si>
  <si>
    <t>主に仕事</t>
  </si>
  <si>
    <t>休んで</t>
  </si>
  <si>
    <t>失業者</t>
  </si>
  <si>
    <t>仕事</t>
  </si>
  <si>
    <t>昭和60</t>
  </si>
  <si>
    <t>平成 7</t>
  </si>
  <si>
    <t xml:space="preserve">
13</t>
  </si>
  <si>
    <t>平成12年</t>
  </si>
  <si>
    <t>八街市</t>
  </si>
  <si>
    <t>芝山町</t>
  </si>
  <si>
    <t>大栄町</t>
  </si>
  <si>
    <t xml:space="preserve">
14</t>
  </si>
  <si>
    <t>　　 区分
  年</t>
  </si>
  <si>
    <t>ドミニカ共和国</t>
  </si>
  <si>
    <t>月別</t>
  </si>
  <si>
    <t xml:space="preserve"> 　  　年  階級</t>
  </si>
  <si>
    <t>ウイング土屋</t>
  </si>
  <si>
    <t xml:space="preserve">
16</t>
  </si>
  <si>
    <t xml:space="preserve">
17</t>
  </si>
  <si>
    <t xml:space="preserve">
11</t>
  </si>
  <si>
    <t xml:space="preserve">
15</t>
  </si>
  <si>
    <t xml:space="preserve">
18</t>
  </si>
  <si>
    <t>大　　字　　名</t>
  </si>
  <si>
    <t>世　帯　数</t>
  </si>
  <si>
    <t>成田地区計</t>
  </si>
  <si>
    <t>中郷地区計</t>
  </si>
  <si>
    <t>囲護台１丁目</t>
  </si>
  <si>
    <t>久住地区計</t>
  </si>
  <si>
    <t>公津地区計</t>
  </si>
  <si>
    <t>北須賀</t>
  </si>
  <si>
    <t>公津の杜１丁目</t>
  </si>
  <si>
    <t>公津の杜２丁目</t>
  </si>
  <si>
    <t>公津の杜３丁目</t>
  </si>
  <si>
    <t>公津の杜４丁目</t>
  </si>
  <si>
    <t>公津の杜５丁目</t>
  </si>
  <si>
    <t>公津の杜６丁目</t>
  </si>
  <si>
    <t>下総地区計</t>
  </si>
  <si>
    <t>猿山</t>
  </si>
  <si>
    <t>大菅</t>
  </si>
  <si>
    <t>滑川</t>
  </si>
  <si>
    <t>西大須賀</t>
  </si>
  <si>
    <t>四谷</t>
  </si>
  <si>
    <t>名古屋</t>
  </si>
  <si>
    <t>高倉</t>
  </si>
  <si>
    <t>東和田</t>
  </si>
  <si>
    <t>成井</t>
  </si>
  <si>
    <t>地蔵原新田</t>
  </si>
  <si>
    <t>青山</t>
  </si>
  <si>
    <t>倉水</t>
  </si>
  <si>
    <t>名木</t>
  </si>
  <si>
    <t>冬父</t>
  </si>
  <si>
    <t>中里</t>
  </si>
  <si>
    <t>七沢</t>
  </si>
  <si>
    <t>高岡</t>
  </si>
  <si>
    <t>駒井野</t>
  </si>
  <si>
    <t>大和田</t>
  </si>
  <si>
    <t>高</t>
  </si>
  <si>
    <t>小野</t>
  </si>
  <si>
    <t>小浮</t>
  </si>
  <si>
    <t>野馬込</t>
  </si>
  <si>
    <t>平川</t>
  </si>
  <si>
    <t>大栄地区計</t>
  </si>
  <si>
    <t>伊能</t>
  </si>
  <si>
    <t>奈土</t>
  </si>
  <si>
    <t>柴田</t>
  </si>
  <si>
    <t>堀籠</t>
  </si>
  <si>
    <t>村田</t>
  </si>
  <si>
    <t>御所の内</t>
  </si>
  <si>
    <t>所</t>
  </si>
  <si>
    <t>桜田</t>
  </si>
  <si>
    <t>ニュータウン計</t>
  </si>
  <si>
    <t>南敷</t>
  </si>
  <si>
    <t>馬乗里</t>
  </si>
  <si>
    <t>横山</t>
  </si>
  <si>
    <t>浅間</t>
  </si>
  <si>
    <t>東ノ台</t>
  </si>
  <si>
    <t>大沼</t>
  </si>
  <si>
    <t>久井崎</t>
  </si>
  <si>
    <t>稲荷山</t>
  </si>
  <si>
    <t>中野</t>
  </si>
  <si>
    <t>津富浦</t>
  </si>
  <si>
    <t>松子</t>
  </si>
  <si>
    <t>臼作</t>
  </si>
  <si>
    <t>吉岡</t>
  </si>
  <si>
    <t>新田</t>
  </si>
  <si>
    <t>一坪田</t>
  </si>
  <si>
    <t>前林</t>
  </si>
  <si>
    <t>水の上</t>
  </si>
  <si>
    <t>川上</t>
  </si>
  <si>
    <t>多良貝</t>
  </si>
  <si>
    <t>大栄十余三</t>
  </si>
  <si>
    <t>官林</t>
  </si>
  <si>
    <t>一鍬田</t>
  </si>
  <si>
    <t>資料　企画課</t>
  </si>
  <si>
    <t>　　　　　　　　　　　年
区分</t>
  </si>
  <si>
    <t>成田市計</t>
  </si>
  <si>
    <t>下総町</t>
  </si>
  <si>
    <t>大栄町</t>
  </si>
  <si>
    <t>　　成田市</t>
  </si>
  <si>
    <t>（１）流入地別上位</t>
  </si>
  <si>
    <t>下総町</t>
  </si>
  <si>
    <t>（２）流出地別上位</t>
  </si>
  <si>
    <t>　　下総町</t>
  </si>
  <si>
    <t>神崎町</t>
  </si>
  <si>
    <t>河内町</t>
  </si>
  <si>
    <t>東京都特別区部</t>
  </si>
  <si>
    <t>小見川町</t>
  </si>
  <si>
    <t>　　大栄町</t>
  </si>
  <si>
    <t>多古町</t>
  </si>
  <si>
    <t>栗源町</t>
  </si>
  <si>
    <t>芝山町</t>
  </si>
  <si>
    <t>成田市計</t>
  </si>
  <si>
    <t>下総町計</t>
  </si>
  <si>
    <t>大栄町計</t>
  </si>
  <si>
    <t>（注）　常住地による就業者数とは，成田市(下総町,大栄町)民の就業者数である。</t>
  </si>
  <si>
    <t>（注）　従業地による就業者数とは，成田市(下総町,大栄町)に勤務する就業者数である。</t>
  </si>
  <si>
    <t>(下総町)</t>
  </si>
  <si>
    <t>(大栄町)</t>
  </si>
  <si>
    <t>１６　国勢調査</t>
  </si>
  <si>
    <t>南房総市</t>
  </si>
  <si>
    <t>匝瑳市</t>
  </si>
  <si>
    <t>香取市</t>
  </si>
  <si>
    <t>山武市</t>
  </si>
  <si>
    <t>いすみ市</t>
  </si>
  <si>
    <t>(下総町)</t>
  </si>
  <si>
    <t>平成7</t>
  </si>
  <si>
    <r>
      <t xml:space="preserve">17
</t>
    </r>
    <r>
      <rPr>
        <sz val="10"/>
        <rFont val="ＭＳ Ｐ明朝"/>
        <family val="1"/>
      </rPr>
      <t>（大栄町）</t>
    </r>
  </si>
  <si>
    <r>
      <t xml:space="preserve">17
</t>
    </r>
    <r>
      <rPr>
        <sz val="10"/>
        <rFont val="ＭＳ Ｐ明朝"/>
        <family val="1"/>
      </rPr>
      <t>（下総町）</t>
    </r>
  </si>
  <si>
    <t>(平成１７年１０月１日)</t>
  </si>
  <si>
    <t>（各年３月31日）</t>
  </si>
  <si>
    <t>　　  　　 　    　　年 
 国 別</t>
  </si>
  <si>
    <t>昭和40</t>
  </si>
  <si>
    <t>平成７</t>
  </si>
  <si>
    <t xml:space="preserve"> (注)  (  )内はニュータウン分である。</t>
  </si>
  <si>
    <t>（平成17年10月１日）</t>
  </si>
  <si>
    <t>昭和60</t>
  </si>
  <si>
    <t>平成17年</t>
  </si>
  <si>
    <t>富里市</t>
  </si>
  <si>
    <t>稲敷市</t>
  </si>
  <si>
    <t>富里市</t>
  </si>
  <si>
    <t>東庄町</t>
  </si>
  <si>
    <t>栄町</t>
  </si>
  <si>
    <t>旭市</t>
  </si>
  <si>
    <t>(注） 平成17年10月１日。　</t>
  </si>
  <si>
    <t xml:space="preserve"> 
17</t>
  </si>
  <si>
    <t xml:space="preserve">
19</t>
  </si>
  <si>
    <t>（注）　総数には労働力状態不詳を含む。</t>
  </si>
  <si>
    <t>(注)　昭和30年～45年の地区別世帯数及び人口は,住民基本台帳の資料による。(このうち昭和30年分に限り,4月1日</t>
  </si>
  <si>
    <t>　　　 下総町,大栄町の大正9年～昭和15年の男女別人口は,他の年の男女比による推計値である。</t>
  </si>
  <si>
    <t xml:space="preserve">          　（各年3月31日現在）</t>
  </si>
  <si>
    <t>アフガニスタン</t>
  </si>
  <si>
    <t>アルゼンチン</t>
  </si>
  <si>
    <t>ボリビア</t>
  </si>
  <si>
    <t>ブルガリア</t>
  </si>
  <si>
    <t>カンボジア</t>
  </si>
  <si>
    <t>15歳未満</t>
  </si>
  <si>
    <t>15～64歳</t>
  </si>
  <si>
    <t>65歳以上</t>
  </si>
  <si>
    <t>１５　大字別人口・世帯数</t>
  </si>
  <si>
    <t>ミャンマー</t>
  </si>
  <si>
    <t>（平成20年3月31日）</t>
  </si>
  <si>
    <t>平成
10</t>
  </si>
  <si>
    <t>昭和
40</t>
  </si>
  <si>
    <t xml:space="preserve">
45</t>
  </si>
  <si>
    <t xml:space="preserve">
20</t>
  </si>
  <si>
    <t>１５　大字別人口・世帯数（続き）</t>
  </si>
  <si>
    <t>１５　大字別人口・世帯数(続き）</t>
  </si>
  <si>
    <t>成田市計</t>
  </si>
  <si>
    <t xml:space="preserve">      ３  人 口 動 態</t>
  </si>
  <si>
    <t xml:space="preserve">      ４  人 口 と 世 帯</t>
  </si>
  <si>
    <t>５  国 勢 調 査 年 齢 別 人 口</t>
  </si>
  <si>
    <t>６  国勢調査地区別人口</t>
  </si>
  <si>
    <t xml:space="preserve"> </t>
  </si>
  <si>
    <t xml:space="preserve">― </t>
  </si>
  <si>
    <t>平成19年度</t>
  </si>
  <si>
    <t>　</t>
  </si>
  <si>
    <t>大　　字　　名</t>
  </si>
  <si>
    <t>(平成20年3月31日)</t>
  </si>
  <si>
    <t>（％）</t>
  </si>
  <si>
    <t>ニュー</t>
  </si>
  <si>
    <t>タウン</t>
  </si>
  <si>
    <t>現在の数値である。)</t>
  </si>
  <si>
    <t>１７　年齢（５歳階級，３区分）別人口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</si>
  <si>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</si>
  <si>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</si>
  <si>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</si>
  <si>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</si>
  <si>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</si>
  <si>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</si>
  <si>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</si>
  <si>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</si>
  <si>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</si>
  <si>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</si>
  <si>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</si>
  <si>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</si>
  <si>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</si>
  <si>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</si>
  <si>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</si>
  <si>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</si>
  <si>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</si>
  <si>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</si>
  <si>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</t>
  </si>
  <si>
    <t>0～14</t>
  </si>
  <si>
    <t>15～64</t>
  </si>
  <si>
    <t>65～</t>
  </si>
  <si>
    <t>平成2</t>
  </si>
  <si>
    <t>―</t>
  </si>
  <si>
    <r>
      <t xml:space="preserve">17 </t>
    </r>
    <r>
      <rPr>
        <sz val="10"/>
        <rFont val="ＭＳ Ｐ明朝"/>
        <family val="1"/>
      </rPr>
      <t>(成田市)</t>
    </r>
  </si>
  <si>
    <t>－</t>
  </si>
  <si>
    <r>
      <t xml:space="preserve">17
</t>
    </r>
    <r>
      <rPr>
        <sz val="10"/>
        <rFont val="ＭＳ Ｐ明朝"/>
        <family val="1"/>
      </rPr>
      <t>(成田市)</t>
    </r>
  </si>
  <si>
    <t xml:space="preserve">       平成１７年国勢調査</t>
  </si>
  <si>
    <t>（各年10月１日）</t>
  </si>
  <si>
    <t>　　　　　　　　　　   区分  産業別</t>
  </si>
  <si>
    <t>スリランカ</t>
  </si>
  <si>
    <t>キューバ</t>
  </si>
  <si>
    <t>エチオピア</t>
  </si>
  <si>
    <t>フィジー</t>
  </si>
  <si>
    <t>ガーナ</t>
  </si>
  <si>
    <t>ギリシャ</t>
  </si>
  <si>
    <t>ホンジャラス</t>
  </si>
  <si>
    <t>ハンガリー</t>
  </si>
  <si>
    <t>イラク</t>
  </si>
  <si>
    <t>ジャマイカ</t>
  </si>
  <si>
    <t>ケニア</t>
  </si>
  <si>
    <t>キルギス</t>
  </si>
  <si>
    <t>リトアニア</t>
  </si>
  <si>
    <t>マレーシア</t>
  </si>
  <si>
    <t>ロシア</t>
  </si>
  <si>
    <t>ソヴィエト連邦</t>
  </si>
  <si>
    <t>ソマリア</t>
  </si>
  <si>
    <t>タンザニア</t>
  </si>
  <si>
    <t>トンガ</t>
  </si>
  <si>
    <t>ウガンダ</t>
  </si>
  <si>
    <t>ウクライナ</t>
  </si>
  <si>
    <t>ベトナム</t>
  </si>
  <si>
    <t>（注）　国籍名は外国人登録事務取扱要領における略称。</t>
  </si>
  <si>
    <t xml:space="preserve"> </t>
  </si>
  <si>
    <t>*</t>
  </si>
  <si>
    <t>富里市</t>
  </si>
  <si>
    <t>（注）　平成20年４月１日の人口は，毎月常住人口</t>
  </si>
  <si>
    <t>　　　※ （ ）内は平成12年10月１日</t>
  </si>
  <si>
    <t>下総町</t>
  </si>
  <si>
    <t>平成17年</t>
  </si>
  <si>
    <t>成田市</t>
  </si>
  <si>
    <t>大栄町</t>
  </si>
  <si>
    <t>下総町</t>
  </si>
  <si>
    <t>昼間人口には年齢不詳は含まれない。</t>
  </si>
  <si>
    <r>
      <t xml:space="preserve">平成17年10月1日 </t>
    </r>
    <r>
      <rPr>
        <sz val="10.5"/>
        <rFont val="ＭＳ Ｐ明朝"/>
        <family val="1"/>
      </rPr>
      <t>（成田市）</t>
    </r>
  </si>
  <si>
    <t>ほか</t>
  </si>
  <si>
    <t>かたわら</t>
  </si>
  <si>
    <t>いた</t>
  </si>
  <si>
    <t>モルドバ</t>
  </si>
  <si>
    <t>ニュージーランド</t>
  </si>
  <si>
    <t>ノルウェー</t>
  </si>
  <si>
    <t>パラグアイ</t>
  </si>
  <si>
    <t>スペイン</t>
  </si>
  <si>
    <t>大栄町</t>
  </si>
  <si>
    <t>(各年　３月31日)</t>
  </si>
  <si>
    <t>人口</t>
  </si>
  <si>
    <t xml:space="preserve"> ２  人口</t>
  </si>
  <si>
    <t>　　　　    　 区分
年度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</si>
</sst>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#,##0.0_ "/>
    <numFmt numFmtId="181" formatCode="0.0_ "/>
    <numFmt numFmtId="182" formatCode="#,##0.00_ "/>
    <numFmt numFmtId="183" formatCode="#,##0;&quot;△ &quot;#,##0"/>
    <numFmt numFmtId="184" formatCode="#,##0.000_);[Red]\(#,##0.000\)"/>
    <numFmt numFmtId="185" formatCode="0_);[Red]\(0\)"/>
    <numFmt numFmtId="186" formatCode="#,##0.000_ "/>
    <numFmt numFmtId="187" formatCode="0.0"/>
    <numFmt numFmtId="188" formatCode="0.00_ "/>
    <numFmt numFmtId="189" formatCode="#,##0.0_);[Red]\(#,##0.0\)"/>
    <numFmt numFmtId="190" formatCode="0.0_);[Red]\(0.0\)"/>
    <numFmt numFmtId="191" formatCode="0;&quot;△ &quot;0"/>
    <numFmt numFmtId="192" formatCode="0_);\(0\)"/>
    <numFmt numFmtId="193" formatCode="#,##0_ ;[Red]\-#,##0\ "/>
    <numFmt numFmtId="194" formatCode="0.0%"/>
    <numFmt numFmtId="195" formatCode="#,##0.0;&quot;△ &quot;#,##0.0"/>
    <numFmt numFmtId="196" formatCode="0.000_ "/>
    <numFmt numFmtId="197" formatCode="#,##0;&quot;▲ &quot;#,##0"/>
    <numFmt numFmtId="198" formatCode="0.00000"/>
    <numFmt numFmtId="199" formatCode="0.000000"/>
    <numFmt numFmtId="200" formatCode="0.0000"/>
    <numFmt numFmtId="201" formatCode="0.000"/>
    <numFmt numFmtId="202" formatCode="#,##0.00_);[Red]\(#,##0.00\)"/>
    <numFmt numFmtId="203" formatCode="0.00_);[Red]\(0.00\)"/>
    <numFmt numFmtId="204" formatCode="#,##0.0000000000_ "/>
    <numFmt numFmtId="205" formatCode="#,##0.00000_ 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mmmm\ d\,\ yyyy"/>
    <numFmt numFmtId="215" formatCode="[$-411]g/&quot;標&quot;&quot;準&quot;"/>
    <numFmt numFmtId="216" formatCode="0.00000000000_ 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##,###,##0;&quot;-&quot;##,###,##0"/>
    <numFmt numFmtId="222" formatCode="###,###,##0.00;&quot;-&quot;##,###,##0.00"/>
    <numFmt numFmtId="223" formatCode="###,##0;&quot;-&quot;##,##0"/>
    <numFmt numFmtId="224" formatCode="\ ###,##0;&quot;-&quot;###,##0"/>
    <numFmt numFmtId="225" formatCode="#,###,###,##0;&quot; -&quot;###,###,##0"/>
    <numFmt numFmtId="226" formatCode="\ ###,###,##0;&quot;-&quot;###,###,##0"/>
    <numFmt numFmtId="227" formatCode="000"/>
    <numFmt numFmtId="228" formatCode="0.00000_ "/>
  </numFmts>
  <fonts count="83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12"/>
      <name val="ＭＳ 明朝"/>
      <family val="1"/>
    </font>
    <font>
      <b/>
      <sz val="2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16"/>
      <name val="ＭＳ Ｐゴシック"/>
      <family val="3"/>
    </font>
    <font>
      <sz val="10.5"/>
      <name val="ＭＳ Ｐ明朝"/>
      <family val="1"/>
    </font>
    <font>
      <b/>
      <sz val="11"/>
      <name val="ＭＳ Ｐゴシック"/>
      <family val="3"/>
    </font>
    <font>
      <b/>
      <sz val="10.5"/>
      <name val="ＭＳ Ｐゴシック"/>
      <family val="3"/>
    </font>
    <font>
      <sz val="8"/>
      <name val="ＭＳ Ｐ明朝"/>
      <family val="1"/>
    </font>
    <font>
      <sz val="22"/>
      <name val="ＭＳ Ｐゴシック"/>
      <family val="3"/>
    </font>
    <font>
      <b/>
      <sz val="20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b/>
      <sz val="10"/>
      <name val="ＭＳ Ｐゴシック"/>
      <family val="3"/>
    </font>
    <font>
      <sz val="8"/>
      <color indexed="8"/>
      <name val="ＭＳ 明朝"/>
      <family val="1"/>
    </font>
    <font>
      <sz val="8.75"/>
      <color indexed="8"/>
      <name val="ＭＳ 明朝"/>
      <family val="1"/>
    </font>
    <font>
      <sz val="8.25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2"/>
      <name val="ＭＳ Ｐゴシック"/>
      <family val="3"/>
    </font>
    <font>
      <sz val="9.5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平成角ｺﾞｼｯｸ体W5P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 style="hair"/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 style="hair"/>
      <right style="hair"/>
      <top>
        <color indexed="63"/>
      </top>
      <bottom style="hair"/>
      <diagonal style="hair"/>
    </border>
    <border>
      <left>
        <color indexed="63"/>
      </left>
      <right style="hair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6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591">
    <xf numFmtId="0" fontId="0" fillId="0" borderId="0" xfId="0" applyAlignment="1">
      <alignment/>
    </xf>
    <xf numFmtId="0" fontId="5" fillId="0" borderId="0" xfId="92" applyFont="1">
      <alignment/>
      <protection/>
    </xf>
    <xf numFmtId="0" fontId="5" fillId="0" borderId="0" xfId="92" applyFont="1" applyAlignment="1">
      <alignment vertical="center"/>
      <protection/>
    </xf>
    <xf numFmtId="184" fontId="6" fillId="0" borderId="10" xfId="92" applyNumberFormat="1" applyFont="1" applyBorder="1" applyAlignment="1">
      <alignment horizontal="right" vertical="center"/>
      <protection/>
    </xf>
    <xf numFmtId="183" fontId="6" fillId="33" borderId="10" xfId="92" applyNumberFormat="1" applyFont="1" applyFill="1" applyBorder="1" applyAlignment="1">
      <alignment horizontal="right" vertical="center"/>
      <protection/>
    </xf>
    <xf numFmtId="0" fontId="2" fillId="0" borderId="0" xfId="92" applyFont="1" applyAlignment="1">
      <alignment wrapText="1"/>
      <protection/>
    </xf>
    <xf numFmtId="0" fontId="2" fillId="0" borderId="0" xfId="92" applyFont="1">
      <alignment/>
      <protection/>
    </xf>
    <xf numFmtId="0" fontId="2" fillId="0" borderId="0" xfId="90" applyFont="1" applyAlignment="1">
      <alignment horizontal="center" vertical="center"/>
      <protection/>
    </xf>
    <xf numFmtId="0" fontId="8" fillId="0" borderId="0" xfId="90" applyFont="1" applyAlignment="1">
      <alignment horizontal="centerContinuous" vertical="center"/>
      <protection/>
    </xf>
    <xf numFmtId="0" fontId="2" fillId="0" borderId="0" xfId="90" applyFont="1">
      <alignment/>
      <protection/>
    </xf>
    <xf numFmtId="0" fontId="9" fillId="0" borderId="0" xfId="92" applyFont="1">
      <alignment/>
      <protection/>
    </xf>
    <xf numFmtId="0" fontId="2" fillId="0" borderId="0" xfId="92" applyFont="1" applyBorder="1">
      <alignment/>
      <protection/>
    </xf>
    <xf numFmtId="0" fontId="10" fillId="0" borderId="10" xfId="92" applyFont="1" applyBorder="1" applyAlignment="1">
      <alignment horizontal="center" vertical="center"/>
      <protection/>
    </xf>
    <xf numFmtId="0" fontId="10" fillId="0" borderId="11" xfId="92" applyFont="1" applyBorder="1" applyAlignment="1">
      <alignment horizontal="center" vertical="center"/>
      <protection/>
    </xf>
    <xf numFmtId="0" fontId="11" fillId="0" borderId="0" xfId="92" applyFont="1">
      <alignment/>
      <protection/>
    </xf>
    <xf numFmtId="0" fontId="11" fillId="0" borderId="12" xfId="92" applyFont="1" applyBorder="1">
      <alignment/>
      <protection/>
    </xf>
    <xf numFmtId="0" fontId="11" fillId="0" borderId="13" xfId="92" applyFont="1" applyBorder="1">
      <alignment/>
      <protection/>
    </xf>
    <xf numFmtId="0" fontId="11" fillId="0" borderId="14" xfId="92" applyFont="1" applyBorder="1">
      <alignment/>
      <protection/>
    </xf>
    <xf numFmtId="0" fontId="12" fillId="0" borderId="0" xfId="92" applyFont="1" applyAlignment="1">
      <alignment horizontal="center" vertical="center"/>
      <protection/>
    </xf>
    <xf numFmtId="178" fontId="13" fillId="0" borderId="15" xfId="92" applyNumberFormat="1" applyFont="1" applyBorder="1" applyAlignment="1">
      <alignment horizontal="right" vertical="center"/>
      <protection/>
    </xf>
    <xf numFmtId="176" fontId="13" fillId="0" borderId="10" xfId="92" applyNumberFormat="1" applyFont="1" applyBorder="1" applyAlignment="1">
      <alignment horizontal="right" vertical="center"/>
      <protection/>
    </xf>
    <xf numFmtId="180" fontId="13" fillId="0" borderId="10" xfId="92" applyNumberFormat="1" applyFont="1" applyBorder="1" applyAlignment="1">
      <alignment horizontal="right" vertical="center"/>
      <protection/>
    </xf>
    <xf numFmtId="180" fontId="13" fillId="0" borderId="16" xfId="92" applyNumberFormat="1" applyFont="1" applyBorder="1" applyAlignment="1">
      <alignment horizontal="right" vertical="center"/>
      <protection/>
    </xf>
    <xf numFmtId="0" fontId="13" fillId="0" borderId="0" xfId="92" applyFont="1">
      <alignment/>
      <protection/>
    </xf>
    <xf numFmtId="177" fontId="14" fillId="0" borderId="0" xfId="92" applyNumberFormat="1" applyFont="1" applyAlignment="1">
      <alignment horizontal="center" vertical="center"/>
      <protection/>
    </xf>
    <xf numFmtId="178" fontId="14" fillId="0" borderId="15" xfId="92" applyNumberFormat="1" applyFont="1" applyBorder="1" applyAlignment="1">
      <alignment horizontal="right" vertical="center"/>
      <protection/>
    </xf>
    <xf numFmtId="177" fontId="14" fillId="0" borderId="10" xfId="92" applyNumberFormat="1" applyFont="1" applyBorder="1" applyAlignment="1">
      <alignment horizontal="right" vertical="center"/>
      <protection/>
    </xf>
    <xf numFmtId="177" fontId="14" fillId="0" borderId="16" xfId="92" applyNumberFormat="1" applyFont="1" applyBorder="1" applyAlignment="1">
      <alignment horizontal="right" vertical="center"/>
      <protection/>
    </xf>
    <xf numFmtId="177" fontId="14" fillId="0" borderId="0" xfId="92" applyNumberFormat="1" applyFont="1">
      <alignment/>
      <protection/>
    </xf>
    <xf numFmtId="0" fontId="13" fillId="0" borderId="0" xfId="92" applyFont="1" applyAlignment="1">
      <alignment horizontal="center" vertical="center"/>
      <protection/>
    </xf>
    <xf numFmtId="177" fontId="14" fillId="0" borderId="0" xfId="92" applyNumberFormat="1" applyFont="1" applyAlignment="1">
      <alignment horizontal="center" vertical="top"/>
      <protection/>
    </xf>
    <xf numFmtId="178" fontId="14" fillId="0" borderId="15" xfId="92" applyNumberFormat="1" applyFont="1" applyBorder="1" applyAlignment="1">
      <alignment horizontal="right" vertical="top"/>
      <protection/>
    </xf>
    <xf numFmtId="177" fontId="14" fillId="0" borderId="10" xfId="92" applyNumberFormat="1" applyFont="1" applyBorder="1" applyAlignment="1">
      <alignment horizontal="right" vertical="top"/>
      <protection/>
    </xf>
    <xf numFmtId="177" fontId="14" fillId="0" borderId="16" xfId="92" applyNumberFormat="1" applyFont="1" applyBorder="1" applyAlignment="1">
      <alignment horizontal="right" vertical="top"/>
      <protection/>
    </xf>
    <xf numFmtId="177" fontId="14" fillId="0" borderId="0" xfId="92" applyNumberFormat="1" applyFont="1" applyAlignment="1">
      <alignment vertical="top"/>
      <protection/>
    </xf>
    <xf numFmtId="177" fontId="14" fillId="0" borderId="0" xfId="92" applyNumberFormat="1" applyFont="1" applyBorder="1" applyAlignment="1">
      <alignment vertical="top"/>
      <protection/>
    </xf>
    <xf numFmtId="0" fontId="13" fillId="0" borderId="0" xfId="92" applyFont="1" applyBorder="1" applyAlignment="1">
      <alignment horizontal="center" vertical="center"/>
      <protection/>
    </xf>
    <xf numFmtId="177" fontId="14" fillId="0" borderId="0" xfId="92" applyNumberFormat="1" applyFont="1" applyBorder="1">
      <alignment/>
      <protection/>
    </xf>
    <xf numFmtId="177" fontId="14" fillId="0" borderId="17" xfId="92" applyNumberFormat="1" applyFont="1" applyBorder="1" applyAlignment="1">
      <alignment vertical="top"/>
      <protection/>
    </xf>
    <xf numFmtId="0" fontId="8" fillId="0" borderId="0" xfId="92" applyFont="1">
      <alignment/>
      <protection/>
    </xf>
    <xf numFmtId="176" fontId="2" fillId="0" borderId="0" xfId="92" applyNumberFormat="1" applyFont="1" applyBorder="1" applyAlignment="1">
      <alignment horizontal="right" vertical="center"/>
      <protection/>
    </xf>
    <xf numFmtId="0" fontId="15" fillId="0" borderId="0" xfId="92" applyFont="1" applyAlignment="1">
      <alignment horizontal="center" vertical="center"/>
      <protection/>
    </xf>
    <xf numFmtId="183" fontId="6" fillId="0" borderId="10" xfId="92" applyNumberFormat="1" applyFont="1" applyBorder="1" applyAlignment="1">
      <alignment horizontal="right" vertical="center"/>
      <protection/>
    </xf>
    <xf numFmtId="183" fontId="6" fillId="0" borderId="16" xfId="92" applyNumberFormat="1" applyFont="1" applyBorder="1" applyAlignment="1">
      <alignment horizontal="right" vertical="center"/>
      <protection/>
    </xf>
    <xf numFmtId="0" fontId="6" fillId="0" borderId="0" xfId="92" applyFont="1" applyAlignment="1">
      <alignment horizontal="center" vertical="center"/>
      <protection/>
    </xf>
    <xf numFmtId="0" fontId="6" fillId="0" borderId="0" xfId="92" applyFont="1" applyAlignment="1">
      <alignment vertical="center"/>
      <protection/>
    </xf>
    <xf numFmtId="0" fontId="6" fillId="0" borderId="0" xfId="92" applyFont="1">
      <alignment/>
      <protection/>
    </xf>
    <xf numFmtId="176" fontId="2" fillId="0" borderId="0" xfId="92" applyNumberFormat="1" applyFont="1" applyAlignment="1">
      <alignment horizontal="right" vertical="center"/>
      <protection/>
    </xf>
    <xf numFmtId="183" fontId="2" fillId="0" borderId="0" xfId="92" applyNumberFormat="1" applyFont="1">
      <alignment/>
      <protection/>
    </xf>
    <xf numFmtId="0" fontId="5" fillId="0" borderId="0" xfId="91" applyFont="1" applyAlignment="1">
      <alignment horizontal="centerContinuous" vertical="center"/>
      <protection/>
    </xf>
    <xf numFmtId="0" fontId="2" fillId="0" borderId="0" xfId="91" applyFont="1">
      <alignment/>
      <protection/>
    </xf>
    <xf numFmtId="0" fontId="5" fillId="0" borderId="0" xfId="91" applyFont="1" applyAlignment="1">
      <alignment horizontal="right" vertical="center"/>
      <protection/>
    </xf>
    <xf numFmtId="0" fontId="6" fillId="0" borderId="18" xfId="91" applyFont="1" applyBorder="1" applyAlignment="1">
      <alignment horizontal="center" vertical="center"/>
      <protection/>
    </xf>
    <xf numFmtId="0" fontId="6" fillId="0" borderId="13" xfId="91" applyFont="1" applyBorder="1" applyAlignment="1">
      <alignment horizontal="center" vertical="center"/>
      <protection/>
    </xf>
    <xf numFmtId="0" fontId="6" fillId="0" borderId="0" xfId="91" applyFont="1" applyBorder="1" applyAlignment="1">
      <alignment horizontal="center" vertical="center"/>
      <protection/>
    </xf>
    <xf numFmtId="0" fontId="6" fillId="0" borderId="10" xfId="91" applyFont="1" applyBorder="1" applyAlignment="1">
      <alignment horizontal="center" vertical="center"/>
      <protection/>
    </xf>
    <xf numFmtId="0" fontId="6" fillId="0" borderId="17" xfId="91" applyFont="1" applyBorder="1" applyAlignment="1">
      <alignment horizontal="center" vertical="center"/>
      <protection/>
    </xf>
    <xf numFmtId="0" fontId="6" fillId="0" borderId="11" xfId="91" applyFont="1" applyBorder="1" applyAlignment="1">
      <alignment horizontal="center" vertical="center"/>
      <protection/>
    </xf>
    <xf numFmtId="0" fontId="10" fillId="0" borderId="0" xfId="91" applyFont="1" applyAlignment="1">
      <alignment horizontal="left" vertical="center"/>
      <protection/>
    </xf>
    <xf numFmtId="0" fontId="5" fillId="0" borderId="0" xfId="91" applyFont="1" applyAlignment="1">
      <alignment horizontal="left" vertical="center"/>
      <protection/>
    </xf>
    <xf numFmtId="0" fontId="10" fillId="0" borderId="0" xfId="91" applyFont="1" applyAlignment="1">
      <alignment vertical="center"/>
      <protection/>
    </xf>
    <xf numFmtId="0" fontId="6" fillId="0" borderId="0" xfId="91" applyFont="1" applyAlignment="1">
      <alignment vertical="center"/>
      <protection/>
    </xf>
    <xf numFmtId="0" fontId="6" fillId="0" borderId="0" xfId="91" applyFont="1" applyAlignment="1">
      <alignment horizontal="right" vertical="center"/>
      <protection/>
    </xf>
    <xf numFmtId="0" fontId="2" fillId="0" borderId="0" xfId="93" applyFont="1">
      <alignment/>
      <protection/>
    </xf>
    <xf numFmtId="176" fontId="17" fillId="0" borderId="13" xfId="93" applyNumberFormat="1" applyFont="1" applyBorder="1" applyAlignment="1">
      <alignment horizontal="right" vertical="center"/>
      <protection/>
    </xf>
    <xf numFmtId="176" fontId="17" fillId="0" borderId="10" xfId="93" applyNumberFormat="1" applyFont="1" applyBorder="1" applyAlignment="1">
      <alignment horizontal="right" vertical="center"/>
      <protection/>
    </xf>
    <xf numFmtId="0" fontId="18" fillId="0" borderId="0" xfId="93" applyFont="1" applyAlignment="1">
      <alignment horizontal="center" vertical="center"/>
      <protection/>
    </xf>
    <xf numFmtId="176" fontId="19" fillId="0" borderId="10" xfId="93" applyNumberFormat="1" applyFont="1" applyBorder="1" applyAlignment="1">
      <alignment horizontal="right" vertical="center"/>
      <protection/>
    </xf>
    <xf numFmtId="0" fontId="18" fillId="0" borderId="0" xfId="93" applyFont="1">
      <alignment/>
      <protection/>
    </xf>
    <xf numFmtId="176" fontId="17" fillId="0" borderId="11" xfId="93" applyNumberFormat="1" applyFont="1" applyBorder="1" applyAlignment="1">
      <alignment horizontal="right" vertical="center"/>
      <protection/>
    </xf>
    <xf numFmtId="0" fontId="2" fillId="0" borderId="0" xfId="93" applyFont="1" applyAlignment="1">
      <alignment/>
      <protection/>
    </xf>
    <xf numFmtId="0" fontId="21" fillId="0" borderId="0" xfId="91" applyFont="1" applyFill="1" applyAlignment="1">
      <alignment horizontal="centerContinuous" vertical="center"/>
      <protection/>
    </xf>
    <xf numFmtId="0" fontId="22" fillId="0" borderId="0" xfId="91" applyFont="1" applyFill="1" applyAlignment="1">
      <alignment horizontal="center"/>
      <protection/>
    </xf>
    <xf numFmtId="0" fontId="21" fillId="0" borderId="0" xfId="91" applyFont="1" applyFill="1" applyAlignment="1">
      <alignment horizontal="left" vertical="center"/>
      <protection/>
    </xf>
    <xf numFmtId="0" fontId="2" fillId="0" borderId="0" xfId="91" applyFont="1" applyFill="1">
      <alignment/>
      <protection/>
    </xf>
    <xf numFmtId="0" fontId="2" fillId="0" borderId="19" xfId="91" applyFont="1" applyFill="1" applyBorder="1">
      <alignment/>
      <protection/>
    </xf>
    <xf numFmtId="0" fontId="10" fillId="0" borderId="0" xfId="91" applyFont="1" applyFill="1">
      <alignment/>
      <protection/>
    </xf>
    <xf numFmtId="0" fontId="10" fillId="0" borderId="0" xfId="91" applyFont="1" applyFill="1" applyBorder="1" applyAlignment="1">
      <alignment horizontal="center"/>
      <protection/>
    </xf>
    <xf numFmtId="0" fontId="10" fillId="0" borderId="17" xfId="91" applyFont="1" applyFill="1" applyBorder="1" applyAlignment="1">
      <alignment horizontal="center"/>
      <protection/>
    </xf>
    <xf numFmtId="38" fontId="24" fillId="0" borderId="10" xfId="49" applyFont="1" applyFill="1" applyBorder="1" applyAlignment="1">
      <alignment horizontal="right" vertical="center"/>
    </xf>
    <xf numFmtId="38" fontId="10" fillId="0" borderId="10" xfId="49" applyFont="1" applyFill="1" applyBorder="1" applyAlignment="1">
      <alignment horizontal="right" vertical="center"/>
    </xf>
    <xf numFmtId="38" fontId="10" fillId="0" borderId="16" xfId="49" applyFont="1" applyFill="1" applyBorder="1" applyAlignment="1">
      <alignment horizontal="right" vertical="center"/>
    </xf>
    <xf numFmtId="0" fontId="10" fillId="0" borderId="0" xfId="91" applyFont="1" applyFill="1" applyAlignment="1">
      <alignment horizontal="distributed" vertical="center"/>
      <protection/>
    </xf>
    <xf numFmtId="0" fontId="10" fillId="0" borderId="0" xfId="91" applyFont="1" applyFill="1" applyAlignment="1">
      <alignment horizontal="left" vertical="center"/>
      <protection/>
    </xf>
    <xf numFmtId="0" fontId="10" fillId="0" borderId="19" xfId="91" applyFont="1" applyFill="1" applyBorder="1">
      <alignment/>
      <protection/>
    </xf>
    <xf numFmtId="0" fontId="11" fillId="0" borderId="0" xfId="91" applyFont="1" applyFill="1" applyAlignment="1">
      <alignment horizontal="distributed" vertical="center"/>
      <protection/>
    </xf>
    <xf numFmtId="176" fontId="23" fillId="0" borderId="13" xfId="91" applyNumberFormat="1" applyFont="1" applyBorder="1" applyAlignment="1">
      <alignment horizontal="right" vertical="center"/>
      <protection/>
    </xf>
    <xf numFmtId="176" fontId="23" fillId="0" borderId="10" xfId="91" applyNumberFormat="1" applyFont="1" applyBorder="1" applyAlignment="1">
      <alignment horizontal="right" vertical="center"/>
      <protection/>
    </xf>
    <xf numFmtId="176" fontId="23" fillId="0" borderId="11" xfId="91" applyNumberFormat="1" applyFont="1" applyBorder="1" applyAlignment="1">
      <alignment horizontal="right" vertical="center"/>
      <protection/>
    </xf>
    <xf numFmtId="184" fontId="6" fillId="0" borderId="0" xfId="92" applyNumberFormat="1" applyFont="1" applyBorder="1" applyAlignment="1">
      <alignment horizontal="right" vertical="center"/>
      <protection/>
    </xf>
    <xf numFmtId="0" fontId="6" fillId="0" borderId="0" xfId="93" applyFont="1" applyBorder="1" applyAlignment="1">
      <alignment horizontal="center" vertical="center"/>
      <protection/>
    </xf>
    <xf numFmtId="177" fontId="14" fillId="0" borderId="0" xfId="92" applyNumberFormat="1" applyFont="1" applyBorder="1" applyAlignment="1">
      <alignment horizontal="right" vertical="top"/>
      <protection/>
    </xf>
    <xf numFmtId="180" fontId="13" fillId="0" borderId="0" xfId="92" applyNumberFormat="1" applyFont="1" applyBorder="1" applyAlignment="1">
      <alignment horizontal="right" vertical="center"/>
      <protection/>
    </xf>
    <xf numFmtId="177" fontId="13" fillId="0" borderId="15" xfId="92" applyNumberFormat="1" applyFont="1" applyBorder="1">
      <alignment/>
      <protection/>
    </xf>
    <xf numFmtId="176" fontId="17" fillId="0" borderId="14" xfId="93" applyNumberFormat="1" applyFont="1" applyBorder="1" applyAlignment="1">
      <alignment horizontal="right" vertical="center"/>
      <protection/>
    </xf>
    <xf numFmtId="176" fontId="17" fillId="0" borderId="16" xfId="93" applyNumberFormat="1" applyFont="1" applyBorder="1" applyAlignment="1">
      <alignment horizontal="right" vertical="center"/>
      <protection/>
    </xf>
    <xf numFmtId="176" fontId="19" fillId="0" borderId="16" xfId="93" applyNumberFormat="1" applyFont="1" applyBorder="1" applyAlignment="1">
      <alignment horizontal="right" vertical="center"/>
      <protection/>
    </xf>
    <xf numFmtId="176" fontId="17" fillId="0" borderId="20" xfId="93" applyNumberFormat="1" applyFont="1" applyBorder="1" applyAlignment="1">
      <alignment horizontal="right" vertical="center"/>
      <protection/>
    </xf>
    <xf numFmtId="0" fontId="15" fillId="0" borderId="0" xfId="92" applyFont="1" applyAlignment="1">
      <alignment horizontal="left" vertical="center"/>
      <protection/>
    </xf>
    <xf numFmtId="0" fontId="2" fillId="0" borderId="0" xfId="95" applyFont="1">
      <alignment/>
      <protection/>
    </xf>
    <xf numFmtId="38" fontId="2" fillId="33" borderId="0" xfId="49" applyFont="1" applyFill="1" applyBorder="1" applyAlignment="1">
      <alignment horizontal="right" vertical="center"/>
    </xf>
    <xf numFmtId="178" fontId="11" fillId="0" borderId="0" xfId="95" applyNumberFormat="1" applyFont="1" applyAlignment="1">
      <alignment horizontal="right" vertical="center"/>
      <protection/>
    </xf>
    <xf numFmtId="178" fontId="20" fillId="0" borderId="0" xfId="95" applyNumberFormat="1" applyFont="1">
      <alignment/>
      <protection/>
    </xf>
    <xf numFmtId="178" fontId="20" fillId="0" borderId="0" xfId="95" applyNumberFormat="1" applyFont="1" applyAlignment="1">
      <alignment horizontal="right"/>
      <protection/>
    </xf>
    <xf numFmtId="0" fontId="17" fillId="0" borderId="11" xfId="92" applyFont="1" applyBorder="1" applyAlignment="1">
      <alignment horizontal="center" vertical="center"/>
      <protection/>
    </xf>
    <xf numFmtId="0" fontId="17" fillId="0" borderId="20" xfId="92" applyFont="1" applyBorder="1" applyAlignment="1">
      <alignment horizontal="center" vertical="center"/>
      <protection/>
    </xf>
    <xf numFmtId="0" fontId="10" fillId="0" borderId="0" xfId="92" applyFont="1">
      <alignment/>
      <protection/>
    </xf>
    <xf numFmtId="0" fontId="11" fillId="0" borderId="0" xfId="96" applyFont="1" applyProtection="1">
      <alignment/>
      <protection/>
    </xf>
    <xf numFmtId="0" fontId="11" fillId="0" borderId="19" xfId="96" applyFont="1" applyBorder="1" applyProtection="1">
      <alignment/>
      <protection/>
    </xf>
    <xf numFmtId="0" fontId="11" fillId="0" borderId="21" xfId="96" applyFont="1" applyBorder="1" applyProtection="1">
      <alignment/>
      <protection/>
    </xf>
    <xf numFmtId="0" fontId="11" fillId="0" borderId="22" xfId="96" applyFont="1" applyBorder="1" applyAlignment="1" applyProtection="1">
      <alignment horizontal="center" vertical="center"/>
      <protection/>
    </xf>
    <xf numFmtId="0" fontId="11" fillId="0" borderId="0" xfId="96" applyFont="1" applyBorder="1" applyAlignment="1" applyProtection="1">
      <alignment horizontal="distributed" vertical="center"/>
      <protection/>
    </xf>
    <xf numFmtId="0" fontId="11" fillId="0" borderId="23" xfId="96" applyFont="1" applyBorder="1" applyProtection="1">
      <alignment/>
      <protection/>
    </xf>
    <xf numFmtId="0" fontId="11" fillId="0" borderId="24" xfId="96" applyFont="1" applyBorder="1" applyAlignment="1" applyProtection="1">
      <alignment horizontal="center" vertical="center"/>
      <protection/>
    </xf>
    <xf numFmtId="0" fontId="11" fillId="0" borderId="18" xfId="96" applyFont="1" applyBorder="1" applyProtection="1">
      <alignment/>
      <protection/>
    </xf>
    <xf numFmtId="0" fontId="11" fillId="0" borderId="18" xfId="96" applyFont="1" applyBorder="1" applyAlignment="1" applyProtection="1">
      <alignment horizontal="center" vertical="center"/>
      <protection/>
    </xf>
    <xf numFmtId="0" fontId="25" fillId="0" borderId="0" xfId="96" applyFont="1" applyBorder="1" applyProtection="1">
      <alignment/>
      <protection/>
    </xf>
    <xf numFmtId="0" fontId="25" fillId="0" borderId="17" xfId="96" applyFont="1" applyBorder="1" applyProtection="1">
      <alignment/>
      <protection/>
    </xf>
    <xf numFmtId="0" fontId="11" fillId="0" borderId="0" xfId="96" applyFont="1" applyBorder="1" applyProtection="1">
      <alignment/>
      <protection/>
    </xf>
    <xf numFmtId="176" fontId="11" fillId="0" borderId="0" xfId="96" applyNumberFormat="1" applyFont="1" applyBorder="1" applyAlignment="1" applyProtection="1">
      <alignment horizontal="right" vertical="center"/>
      <protection/>
    </xf>
    <xf numFmtId="176" fontId="11" fillId="0" borderId="0" xfId="96" applyNumberFormat="1" applyFont="1" applyBorder="1" applyAlignment="1" applyProtection="1">
      <alignment horizontal="right" vertical="center"/>
      <protection locked="0"/>
    </xf>
    <xf numFmtId="0" fontId="11" fillId="0" borderId="0" xfId="96" applyFont="1" applyBorder="1" applyAlignment="1" applyProtection="1">
      <alignment horizontal="center" vertical="center"/>
      <protection/>
    </xf>
    <xf numFmtId="0" fontId="11" fillId="0" borderId="0" xfId="96" applyFont="1" applyBorder="1" applyAlignment="1" applyProtection="1">
      <alignment vertical="center"/>
      <protection/>
    </xf>
    <xf numFmtId="0" fontId="11" fillId="0" borderId="0" xfId="96" applyFont="1" applyBorder="1" applyAlignment="1" applyProtection="1">
      <alignment/>
      <protection/>
    </xf>
    <xf numFmtId="0" fontId="11" fillId="0" borderId="0" xfId="96" applyFont="1" applyBorder="1" applyAlignment="1" applyProtection="1">
      <alignment horizontal="center"/>
      <protection/>
    </xf>
    <xf numFmtId="0" fontId="11" fillId="0" borderId="17" xfId="96" applyFont="1" applyBorder="1" applyProtection="1">
      <alignment/>
      <protection/>
    </xf>
    <xf numFmtId="0" fontId="11" fillId="0" borderId="0" xfId="96" applyFont="1" applyAlignment="1" applyProtection="1">
      <alignment/>
      <protection/>
    </xf>
    <xf numFmtId="0" fontId="11" fillId="0" borderId="25" xfId="96" applyFont="1" applyBorder="1" applyAlignment="1" applyProtection="1">
      <alignment horizontal="center" vertical="center"/>
      <protection/>
    </xf>
    <xf numFmtId="0" fontId="11" fillId="0" borderId="25" xfId="96" applyFont="1" applyBorder="1" applyProtection="1">
      <alignment/>
      <protection/>
    </xf>
    <xf numFmtId="0" fontId="11" fillId="0" borderId="0" xfId="96" applyFont="1" applyAlignment="1" applyProtection="1">
      <alignment horizontal="right"/>
      <protection/>
    </xf>
    <xf numFmtId="0" fontId="2" fillId="0" borderId="0" xfId="90" applyFont="1" applyAlignment="1">
      <alignment horizontal="center"/>
      <protection/>
    </xf>
    <xf numFmtId="0" fontId="5" fillId="0" borderId="0" xfId="91" applyFont="1" applyAlignment="1">
      <alignment horizontal="center" vertical="center"/>
      <protection/>
    </xf>
    <xf numFmtId="0" fontId="16" fillId="0" borderId="0" xfId="91" applyFont="1">
      <alignment/>
      <protection/>
    </xf>
    <xf numFmtId="0" fontId="16" fillId="0" borderId="0" xfId="91" applyFont="1" applyAlignment="1">
      <alignment vertical="center"/>
      <protection/>
    </xf>
    <xf numFmtId="0" fontId="13" fillId="0" borderId="0" xfId="91" applyFont="1" applyAlignment="1">
      <alignment vertical="center"/>
      <protection/>
    </xf>
    <xf numFmtId="0" fontId="13" fillId="0" borderId="0" xfId="91" applyFont="1" applyAlignment="1">
      <alignment horizontal="distributed" vertical="center"/>
      <protection/>
    </xf>
    <xf numFmtId="176" fontId="13" fillId="0" borderId="0" xfId="91" applyNumberFormat="1" applyFont="1" applyAlignment="1">
      <alignment horizontal="right" vertical="center"/>
      <protection/>
    </xf>
    <xf numFmtId="0" fontId="24" fillId="0" borderId="0" xfId="91" applyFont="1" applyAlignment="1">
      <alignment horizontal="distributed" vertical="center"/>
      <protection/>
    </xf>
    <xf numFmtId="176" fontId="24" fillId="0" borderId="0" xfId="91" applyNumberFormat="1" applyFont="1" applyAlignment="1">
      <alignment horizontal="right" vertical="center"/>
      <protection/>
    </xf>
    <xf numFmtId="0" fontId="11" fillId="0" borderId="0" xfId="91" applyFont="1" applyAlignment="1">
      <alignment vertical="center"/>
      <protection/>
    </xf>
    <xf numFmtId="0" fontId="27" fillId="0" borderId="0" xfId="91" applyFont="1">
      <alignment/>
      <protection/>
    </xf>
    <xf numFmtId="0" fontId="28" fillId="0" borderId="0" xfId="91" applyFont="1">
      <alignment/>
      <protection/>
    </xf>
    <xf numFmtId="0" fontId="27" fillId="0" borderId="0" xfId="91" applyFont="1" applyAlignment="1">
      <alignment vertical="center"/>
      <protection/>
    </xf>
    <xf numFmtId="0" fontId="28" fillId="0" borderId="0" xfId="91" applyFont="1" applyAlignment="1">
      <alignment horizontal="centerContinuous" vertical="center"/>
      <protection/>
    </xf>
    <xf numFmtId="0" fontId="24" fillId="0" borderId="0" xfId="91" applyFont="1">
      <alignment/>
      <protection/>
    </xf>
    <xf numFmtId="38" fontId="10" fillId="0" borderId="26" xfId="49" applyFont="1" applyFill="1" applyBorder="1" applyAlignment="1">
      <alignment horizontal="right" vertical="center"/>
    </xf>
    <xf numFmtId="38" fontId="10" fillId="0" borderId="15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38" fontId="24" fillId="0" borderId="0" xfId="49" applyFont="1" applyFill="1" applyBorder="1" applyAlignment="1">
      <alignment horizontal="right" vertical="center"/>
    </xf>
    <xf numFmtId="38" fontId="24" fillId="0" borderId="15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right" vertical="center"/>
    </xf>
    <xf numFmtId="0" fontId="2" fillId="0" borderId="0" xfId="91" applyFont="1" applyFill="1" applyBorder="1">
      <alignment/>
      <protection/>
    </xf>
    <xf numFmtId="0" fontId="10" fillId="0" borderId="18" xfId="91" applyFont="1" applyFill="1" applyBorder="1" applyAlignment="1">
      <alignment vertical="center"/>
      <protection/>
    </xf>
    <xf numFmtId="0" fontId="10" fillId="0" borderId="0" xfId="91" applyFont="1" applyFill="1" applyBorder="1">
      <alignment/>
      <protection/>
    </xf>
    <xf numFmtId="0" fontId="10" fillId="0" borderId="0" xfId="91" applyFont="1" applyFill="1" applyAlignment="1">
      <alignment vertical="center"/>
      <protection/>
    </xf>
    <xf numFmtId="0" fontId="5" fillId="0" borderId="0" xfId="96" applyFont="1" applyAlignment="1" applyProtection="1">
      <alignment horizontal="center" vertical="center"/>
      <protection/>
    </xf>
    <xf numFmtId="0" fontId="26" fillId="0" borderId="0" xfId="96" applyFont="1" applyAlignment="1" applyProtection="1">
      <alignment horizontal="left"/>
      <protection/>
    </xf>
    <xf numFmtId="41" fontId="11" fillId="0" borderId="0" xfId="96" applyNumberFormat="1" applyFont="1" applyBorder="1" applyProtection="1">
      <alignment/>
      <protection/>
    </xf>
    <xf numFmtId="41" fontId="11" fillId="0" borderId="0" xfId="96" applyNumberFormat="1" applyFont="1" applyBorder="1" applyAlignment="1" applyProtection="1">
      <alignment horizontal="right" vertical="center"/>
      <protection/>
    </xf>
    <xf numFmtId="41" fontId="11" fillId="0" borderId="0" xfId="96" applyNumberFormat="1" applyFont="1" applyBorder="1" applyAlignment="1" applyProtection="1">
      <alignment horizontal="right" vertical="center"/>
      <protection locked="0"/>
    </xf>
    <xf numFmtId="41" fontId="11" fillId="0" borderId="0" xfId="96" applyNumberFormat="1" applyFont="1" applyBorder="1" applyAlignment="1" applyProtection="1">
      <alignment horizontal="center" vertical="center"/>
      <protection/>
    </xf>
    <xf numFmtId="41" fontId="11" fillId="0" borderId="0" xfId="96" applyNumberFormat="1" applyFont="1" applyBorder="1" applyAlignment="1" applyProtection="1">
      <alignment vertical="center"/>
      <protection/>
    </xf>
    <xf numFmtId="0" fontId="2" fillId="0" borderId="0" xfId="91" applyFont="1" applyAlignment="1">
      <alignment horizontal="centerContinuous"/>
      <protection/>
    </xf>
    <xf numFmtId="178" fontId="20" fillId="0" borderId="0" xfId="95" applyNumberFormat="1" applyFont="1" applyAlignment="1">
      <alignment horizontal="right" vertical="center"/>
      <protection/>
    </xf>
    <xf numFmtId="0" fontId="20" fillId="0" borderId="15" xfId="95" applyFont="1" applyBorder="1" applyAlignment="1">
      <alignment horizontal="distributed" vertical="center"/>
      <protection/>
    </xf>
    <xf numFmtId="227" fontId="20" fillId="0" borderId="0" xfId="95" applyNumberFormat="1" applyFont="1" applyBorder="1" applyAlignment="1">
      <alignment horizontal="distributed" vertical="center"/>
      <protection/>
    </xf>
    <xf numFmtId="0" fontId="0" fillId="0" borderId="0" xfId="92" applyFont="1">
      <alignment/>
      <protection/>
    </xf>
    <xf numFmtId="0" fontId="0" fillId="0" borderId="10" xfId="92" applyFont="1" applyBorder="1" applyAlignment="1">
      <alignment horizontal="center" vertical="center"/>
      <protection/>
    </xf>
    <xf numFmtId="0" fontId="0" fillId="0" borderId="11" xfId="92" applyFont="1" applyBorder="1" applyAlignment="1">
      <alignment horizontal="center" vertical="center"/>
      <protection/>
    </xf>
    <xf numFmtId="176" fontId="13" fillId="0" borderId="0" xfId="92" applyNumberFormat="1" applyFont="1" applyBorder="1" applyAlignment="1">
      <alignment horizontal="right" vertical="center"/>
      <protection/>
    </xf>
    <xf numFmtId="177" fontId="14" fillId="0" borderId="15" xfId="92" applyNumberFormat="1" applyFont="1" applyBorder="1" applyAlignment="1">
      <alignment vertical="top"/>
      <protection/>
    </xf>
    <xf numFmtId="177" fontId="14" fillId="0" borderId="10" xfId="92" applyNumberFormat="1" applyFont="1" applyBorder="1" applyAlignment="1">
      <alignment vertical="top"/>
      <protection/>
    </xf>
    <xf numFmtId="183" fontId="0" fillId="0" borderId="0" xfId="91" applyNumberFormat="1" applyFont="1" applyBorder="1" applyAlignment="1">
      <alignment horizontal="right" vertical="center"/>
      <protection/>
    </xf>
    <xf numFmtId="183" fontId="0" fillId="0" borderId="17" xfId="91" applyNumberFormat="1" applyFont="1" applyBorder="1" applyAlignment="1">
      <alignment horizontal="right" vertical="center"/>
      <protection/>
    </xf>
    <xf numFmtId="183" fontId="0" fillId="0" borderId="16" xfId="91" applyNumberFormat="1" applyFont="1" applyBorder="1" applyAlignment="1">
      <alignment horizontal="right" vertical="center"/>
      <protection/>
    </xf>
    <xf numFmtId="178" fontId="2" fillId="0" borderId="0" xfId="91" applyNumberFormat="1" applyFont="1">
      <alignment/>
      <protection/>
    </xf>
    <xf numFmtId="184" fontId="6" fillId="0" borderId="16" xfId="92" applyNumberFormat="1" applyFont="1" applyBorder="1" applyAlignment="1">
      <alignment horizontal="right" vertical="center"/>
      <protection/>
    </xf>
    <xf numFmtId="183" fontId="6" fillId="0" borderId="0" xfId="92" applyNumberFormat="1" applyFont="1" applyFill="1" applyBorder="1" applyAlignment="1">
      <alignment horizontal="right" vertical="center"/>
      <protection/>
    </xf>
    <xf numFmtId="0" fontId="6" fillId="0" borderId="22" xfId="91" applyFont="1" applyBorder="1" applyAlignment="1">
      <alignment horizontal="center" vertical="center"/>
      <protection/>
    </xf>
    <xf numFmtId="183" fontId="0" fillId="0" borderId="21" xfId="91" applyNumberFormat="1" applyFont="1" applyBorder="1" applyAlignment="1">
      <alignment horizontal="right" vertical="center"/>
      <protection/>
    </xf>
    <xf numFmtId="0" fontId="6" fillId="0" borderId="27" xfId="91" applyFont="1" applyBorder="1" applyAlignment="1">
      <alignment horizontal="center" vertical="center"/>
      <protection/>
    </xf>
    <xf numFmtId="183" fontId="0" fillId="0" borderId="19" xfId="91" applyNumberFormat="1" applyFont="1" applyBorder="1" applyAlignment="1">
      <alignment horizontal="right" vertical="center"/>
      <protection/>
    </xf>
    <xf numFmtId="176" fontId="0" fillId="0" borderId="0" xfId="91" applyNumberFormat="1" applyFont="1" applyBorder="1" applyAlignment="1">
      <alignment horizontal="right" vertical="center"/>
      <protection/>
    </xf>
    <xf numFmtId="176" fontId="0" fillId="0" borderId="13" xfId="91" applyNumberFormat="1" applyFont="1" applyBorder="1" applyAlignment="1">
      <alignment horizontal="right" vertical="center"/>
      <protection/>
    </xf>
    <xf numFmtId="0" fontId="0" fillId="0" borderId="10" xfId="91" applyFont="1" applyBorder="1" applyAlignment="1">
      <alignment horizontal="center" vertical="center" textRotation="255"/>
      <protection/>
    </xf>
    <xf numFmtId="176" fontId="0" fillId="0" borderId="10" xfId="91" applyNumberFormat="1" applyFont="1" applyBorder="1" applyAlignment="1">
      <alignment horizontal="right" vertical="center"/>
      <protection/>
    </xf>
    <xf numFmtId="0" fontId="0" fillId="0" borderId="11" xfId="91" applyFont="1" applyBorder="1" applyAlignment="1">
      <alignment horizontal="center" vertical="center" textRotation="255"/>
      <protection/>
    </xf>
    <xf numFmtId="176" fontId="0" fillId="0" borderId="11" xfId="91" applyNumberFormat="1" applyFont="1" applyBorder="1" applyAlignment="1">
      <alignment horizontal="right" vertical="center"/>
      <protection/>
    </xf>
    <xf numFmtId="0" fontId="11" fillId="0" borderId="0" xfId="96" applyFont="1" applyBorder="1" applyAlignment="1" applyProtection="1">
      <alignment horizontal="right" vertical="center"/>
      <protection/>
    </xf>
    <xf numFmtId="0" fontId="16" fillId="0" borderId="0" xfId="92" applyFont="1">
      <alignment/>
      <protection/>
    </xf>
    <xf numFmtId="227" fontId="11" fillId="0" borderId="0" xfId="95" applyNumberFormat="1" applyFont="1" applyBorder="1" applyAlignment="1">
      <alignment horizontal="distributed" vertical="center"/>
      <protection/>
    </xf>
    <xf numFmtId="178" fontId="20" fillId="0" borderId="0" xfId="95" applyNumberFormat="1" applyFont="1" applyBorder="1" applyAlignment="1">
      <alignment horizontal="right" vertical="center"/>
      <protection/>
    </xf>
    <xf numFmtId="0" fontId="11" fillId="0" borderId="18" xfId="96" applyFont="1" applyBorder="1" applyAlignment="1" applyProtection="1">
      <alignment vertical="center"/>
      <protection/>
    </xf>
    <xf numFmtId="0" fontId="11" fillId="0" borderId="28" xfId="96" applyFont="1" applyBorder="1" applyAlignment="1" applyProtection="1">
      <alignment horizontal="center" vertical="center" shrinkToFit="1"/>
      <protection/>
    </xf>
    <xf numFmtId="0" fontId="11" fillId="0" borderId="29" xfId="96" applyFont="1" applyBorder="1" applyAlignment="1" applyProtection="1">
      <alignment horizontal="center" vertical="center" shrinkToFit="1"/>
      <protection/>
    </xf>
    <xf numFmtId="0" fontId="18" fillId="0" borderId="0" xfId="93" applyFont="1" applyAlignment="1">
      <alignment horizontal="left" vertical="center"/>
      <protection/>
    </xf>
    <xf numFmtId="0" fontId="6" fillId="0" borderId="17" xfId="92" applyFont="1" applyBorder="1">
      <alignment/>
      <protection/>
    </xf>
    <xf numFmtId="0" fontId="5" fillId="0" borderId="0" xfId="92" applyFont="1" applyAlignment="1">
      <alignment horizontal="centerContinuous" vertical="center"/>
      <protection/>
    </xf>
    <xf numFmtId="0" fontId="7" fillId="0" borderId="0" xfId="90" applyFont="1" applyAlignment="1">
      <alignment horizontal="centerContinuous" vertical="center"/>
      <protection/>
    </xf>
    <xf numFmtId="177" fontId="14" fillId="0" borderId="26" xfId="92" applyNumberFormat="1" applyFont="1" applyBorder="1" applyAlignment="1">
      <alignment vertical="top"/>
      <protection/>
    </xf>
    <xf numFmtId="177" fontId="14" fillId="0" borderId="20" xfId="92" applyNumberFormat="1" applyFont="1" applyBorder="1" applyAlignment="1">
      <alignment horizontal="right" vertical="top"/>
      <protection/>
    </xf>
    <xf numFmtId="177" fontId="14" fillId="0" borderId="11" xfId="92" applyNumberFormat="1" applyFont="1" applyBorder="1" applyAlignment="1">
      <alignment horizontal="right" vertical="center"/>
      <protection/>
    </xf>
    <xf numFmtId="177" fontId="14" fillId="0" borderId="11" xfId="92" applyNumberFormat="1" applyFont="1" applyBorder="1" applyAlignment="1">
      <alignment horizontal="right" vertical="top"/>
      <protection/>
    </xf>
    <xf numFmtId="177" fontId="14" fillId="0" borderId="11" xfId="92" applyNumberFormat="1" applyFont="1" applyBorder="1" applyAlignment="1">
      <alignment vertical="top"/>
      <protection/>
    </xf>
    <xf numFmtId="176" fontId="0" fillId="0" borderId="0" xfId="92" applyNumberFormat="1" applyFont="1" applyBorder="1" applyAlignment="1">
      <alignment horizontal="left" vertical="justify"/>
      <protection/>
    </xf>
    <xf numFmtId="0" fontId="0" fillId="0" borderId="13" xfId="92" applyFont="1" applyBorder="1" applyAlignment="1">
      <alignment horizontal="center" vertical="center"/>
      <protection/>
    </xf>
    <xf numFmtId="0" fontId="0" fillId="0" borderId="14" xfId="92" applyFont="1" applyBorder="1" applyAlignment="1">
      <alignment horizontal="center" vertical="center"/>
      <protection/>
    </xf>
    <xf numFmtId="179" fontId="0" fillId="0" borderId="0" xfId="92" applyNumberFormat="1" applyFont="1" applyAlignment="1">
      <alignment horizontal="right" vertical="center"/>
      <protection/>
    </xf>
    <xf numFmtId="176" fontId="0" fillId="0" borderId="0" xfId="92" applyNumberFormat="1" applyFont="1" applyAlignment="1">
      <alignment horizontal="right" vertical="center"/>
      <protection/>
    </xf>
    <xf numFmtId="179" fontId="0" fillId="0" borderId="0" xfId="92" applyNumberFormat="1" applyFont="1" applyAlignment="1">
      <alignment vertical="center"/>
      <protection/>
    </xf>
    <xf numFmtId="0" fontId="10" fillId="0" borderId="0" xfId="92" applyFont="1" applyAlignment="1">
      <alignment horizontal="right" vertical="center"/>
      <protection/>
    </xf>
    <xf numFmtId="0" fontId="0" fillId="0" borderId="0" xfId="92" applyFont="1" applyBorder="1">
      <alignment/>
      <protection/>
    </xf>
    <xf numFmtId="183" fontId="6" fillId="0" borderId="10" xfId="49" applyNumberFormat="1" applyFont="1" applyBorder="1" applyAlignment="1">
      <alignment vertical="center"/>
    </xf>
    <xf numFmtId="183" fontId="6" fillId="0" borderId="0" xfId="92" applyNumberFormat="1" applyFont="1" applyBorder="1" applyAlignment="1">
      <alignment horizontal="right" vertical="center"/>
      <protection/>
    </xf>
    <xf numFmtId="183" fontId="0" fillId="0" borderId="0" xfId="92" applyNumberFormat="1" applyFont="1">
      <alignment/>
      <protection/>
    </xf>
    <xf numFmtId="0" fontId="0" fillId="0" borderId="17" xfId="92" applyFont="1" applyBorder="1">
      <alignment/>
      <protection/>
    </xf>
    <xf numFmtId="179" fontId="0" fillId="0" borderId="17" xfId="92" applyNumberFormat="1" applyFont="1" applyBorder="1" applyAlignment="1">
      <alignment vertical="center"/>
      <protection/>
    </xf>
    <xf numFmtId="183" fontId="6" fillId="0" borderId="11" xfId="49" applyNumberFormat="1" applyFont="1" applyBorder="1" applyAlignment="1">
      <alignment vertical="center"/>
    </xf>
    <xf numFmtId="183" fontId="6" fillId="0" borderId="11" xfId="92" applyNumberFormat="1" applyFont="1" applyBorder="1" applyAlignment="1">
      <alignment horizontal="right" vertical="center"/>
      <protection/>
    </xf>
    <xf numFmtId="183" fontId="6" fillId="0" borderId="17" xfId="92" applyNumberFormat="1" applyFont="1" applyBorder="1" applyAlignment="1">
      <alignment horizontal="right" vertical="center"/>
      <protection/>
    </xf>
    <xf numFmtId="41" fontId="11" fillId="0" borderId="0" xfId="96" applyNumberFormat="1" applyFont="1" applyBorder="1" applyAlignment="1">
      <alignment horizontal="right" vertical="center"/>
      <protection/>
    </xf>
    <xf numFmtId="0" fontId="2" fillId="0" borderId="19" xfId="91" applyFont="1" applyBorder="1">
      <alignment/>
      <protection/>
    </xf>
    <xf numFmtId="0" fontId="0" fillId="0" borderId="22" xfId="91" applyFont="1" applyBorder="1" applyAlignment="1">
      <alignment horizontal="center" vertical="center"/>
      <protection/>
    </xf>
    <xf numFmtId="192" fontId="0" fillId="0" borderId="22" xfId="91" applyNumberFormat="1" applyFont="1" applyBorder="1" applyAlignment="1">
      <alignment horizontal="center" vertical="center"/>
      <protection/>
    </xf>
    <xf numFmtId="192" fontId="0" fillId="0" borderId="21" xfId="91" applyNumberFormat="1" applyFont="1" applyBorder="1" applyAlignment="1">
      <alignment horizontal="center" vertical="center"/>
      <protection/>
    </xf>
    <xf numFmtId="0" fontId="0" fillId="0" borderId="0" xfId="91" applyFont="1">
      <alignment/>
      <protection/>
    </xf>
    <xf numFmtId="0" fontId="0" fillId="0" borderId="11" xfId="91" applyFont="1" applyBorder="1" applyAlignment="1">
      <alignment horizontal="center" vertical="center"/>
      <protection/>
    </xf>
    <xf numFmtId="0" fontId="0" fillId="0" borderId="17" xfId="91" applyFont="1" applyBorder="1" applyAlignment="1">
      <alignment horizontal="center" vertical="center"/>
      <protection/>
    </xf>
    <xf numFmtId="183" fontId="0" fillId="0" borderId="18" xfId="91" applyNumberFormat="1" applyFont="1" applyBorder="1" applyAlignment="1">
      <alignment horizontal="right" vertical="center"/>
      <protection/>
    </xf>
    <xf numFmtId="183" fontId="0" fillId="0" borderId="20" xfId="91" applyNumberFormat="1" applyFont="1" applyBorder="1" applyAlignment="1">
      <alignment horizontal="right" vertical="center"/>
      <protection/>
    </xf>
    <xf numFmtId="0" fontId="0" fillId="0" borderId="0" xfId="91" applyFont="1" applyAlignment="1">
      <alignment horizontal="left" vertical="center"/>
      <protection/>
    </xf>
    <xf numFmtId="0" fontId="0" fillId="0" borderId="0" xfId="91" applyFont="1" applyAlignment="1">
      <alignment horizontal="right" vertical="center"/>
      <protection/>
    </xf>
    <xf numFmtId="0" fontId="0" fillId="0" borderId="0" xfId="0" applyFont="1" applyAlignment="1">
      <alignment/>
    </xf>
    <xf numFmtId="192" fontId="0" fillId="0" borderId="30" xfId="91" applyNumberFormat="1" applyFont="1" applyBorder="1" applyAlignment="1">
      <alignment horizontal="center" vertical="center"/>
      <protection/>
    </xf>
    <xf numFmtId="192" fontId="0" fillId="0" borderId="29" xfId="91" applyNumberFormat="1" applyFont="1" applyBorder="1" applyAlignment="1">
      <alignment horizontal="center" vertical="center"/>
      <protection/>
    </xf>
    <xf numFmtId="192" fontId="0" fillId="0" borderId="26" xfId="91" applyNumberFormat="1" applyFont="1" applyBorder="1" applyAlignment="1">
      <alignment horizontal="center" vertical="center"/>
      <protection/>
    </xf>
    <xf numFmtId="192" fontId="0" fillId="0" borderId="11" xfId="91" applyNumberFormat="1" applyFont="1" applyBorder="1" applyAlignment="1">
      <alignment horizontal="center" vertical="center"/>
      <protection/>
    </xf>
    <xf numFmtId="0" fontId="0" fillId="0" borderId="20" xfId="91" applyFont="1" applyBorder="1" applyAlignment="1">
      <alignment horizontal="center" vertical="center"/>
      <protection/>
    </xf>
    <xf numFmtId="0" fontId="0" fillId="0" borderId="31" xfId="91" applyFont="1" applyBorder="1" applyAlignment="1">
      <alignment horizontal="center" vertical="center"/>
      <protection/>
    </xf>
    <xf numFmtId="0" fontId="0" fillId="0" borderId="32" xfId="91" applyFont="1" applyBorder="1" applyAlignment="1">
      <alignment horizontal="center" vertical="center"/>
      <protection/>
    </xf>
    <xf numFmtId="0" fontId="0" fillId="0" borderId="0" xfId="91" applyFont="1" applyAlignment="1">
      <alignment horizontal="center" vertical="center"/>
      <protection/>
    </xf>
    <xf numFmtId="176" fontId="0" fillId="0" borderId="14" xfId="91" applyNumberFormat="1" applyFont="1" applyBorder="1" applyAlignment="1">
      <alignment horizontal="right" vertical="center"/>
      <protection/>
    </xf>
    <xf numFmtId="176" fontId="0" fillId="0" borderId="0" xfId="91" applyNumberFormat="1" applyFont="1" applyAlignment="1">
      <alignment horizontal="right" vertical="center"/>
      <protection/>
    </xf>
    <xf numFmtId="178" fontId="0" fillId="0" borderId="0" xfId="91" applyNumberFormat="1" applyFont="1" applyAlignment="1">
      <alignment vertical="center"/>
      <protection/>
    </xf>
    <xf numFmtId="189" fontId="0" fillId="0" borderId="0" xfId="91" applyNumberFormat="1" applyFont="1" applyAlignment="1">
      <alignment horizontal="right" vertical="center"/>
      <protection/>
    </xf>
    <xf numFmtId="178" fontId="0" fillId="0" borderId="13" xfId="91" applyNumberFormat="1" applyFont="1" applyBorder="1" applyAlignment="1">
      <alignment vertical="center"/>
      <protection/>
    </xf>
    <xf numFmtId="189" fontId="0" fillId="0" borderId="0" xfId="91" applyNumberFormat="1" applyFont="1">
      <alignment/>
      <protection/>
    </xf>
    <xf numFmtId="178" fontId="0" fillId="0" borderId="16" xfId="91" applyNumberFormat="1" applyFont="1" applyBorder="1" applyAlignment="1">
      <alignment horizontal="right" vertical="center"/>
      <protection/>
    </xf>
    <xf numFmtId="178" fontId="0" fillId="0" borderId="0" xfId="91" applyNumberFormat="1" applyFont="1" applyAlignment="1">
      <alignment horizontal="right" vertical="center"/>
      <protection/>
    </xf>
    <xf numFmtId="178" fontId="0" fillId="0" borderId="0" xfId="49" applyNumberFormat="1" applyFont="1" applyAlignment="1">
      <alignment horizontal="right" vertical="center"/>
    </xf>
    <xf numFmtId="178" fontId="0" fillId="0" borderId="0" xfId="94" applyNumberFormat="1" applyFont="1" applyFill="1" applyBorder="1" applyAlignment="1" quotePrefix="1">
      <alignment horizontal="right" vertical="center"/>
      <protection/>
    </xf>
    <xf numFmtId="189" fontId="0" fillId="0" borderId="0" xfId="0" applyNumberFormat="1" applyFont="1" applyAlignment="1">
      <alignment vertical="center"/>
    </xf>
    <xf numFmtId="178" fontId="0" fillId="0" borderId="10" xfId="94" applyNumberFormat="1" applyFont="1" applyFill="1" applyBorder="1" applyAlignment="1" quotePrefix="1">
      <alignment horizontal="right" vertical="center"/>
      <protection/>
    </xf>
    <xf numFmtId="189" fontId="23" fillId="0" borderId="0" xfId="0" applyNumberFormat="1" applyFont="1" applyBorder="1" applyAlignment="1">
      <alignment/>
    </xf>
    <xf numFmtId="178" fontId="0" fillId="0" borderId="20" xfId="91" applyNumberFormat="1" applyFont="1" applyBorder="1" applyAlignment="1">
      <alignment horizontal="right" vertical="center"/>
      <protection/>
    </xf>
    <xf numFmtId="178" fontId="0" fillId="0" borderId="17" xfId="91" applyNumberFormat="1" applyFont="1" applyBorder="1" applyAlignment="1">
      <alignment horizontal="right" vertical="center"/>
      <protection/>
    </xf>
    <xf numFmtId="178" fontId="0" fillId="0" borderId="17" xfId="49" applyNumberFormat="1" applyFont="1" applyBorder="1" applyAlignment="1">
      <alignment horizontal="right" vertical="center"/>
    </xf>
    <xf numFmtId="176" fontId="0" fillId="0" borderId="17" xfId="91" applyNumberFormat="1" applyFont="1" applyBorder="1" applyAlignment="1">
      <alignment horizontal="right" vertical="center"/>
      <protection/>
    </xf>
    <xf numFmtId="178" fontId="0" fillId="0" borderId="11" xfId="94" applyNumberFormat="1" applyFont="1" applyFill="1" applyBorder="1" applyAlignment="1" quotePrefix="1">
      <alignment horizontal="right" vertical="center"/>
      <protection/>
    </xf>
    <xf numFmtId="0" fontId="0" fillId="0" borderId="0" xfId="91" applyFont="1" applyBorder="1" applyAlignment="1">
      <alignment horizontal="center" vertical="center"/>
      <protection/>
    </xf>
    <xf numFmtId="41" fontId="0" fillId="0" borderId="16" xfId="91" applyNumberFormat="1" applyFont="1" applyBorder="1" applyAlignment="1">
      <alignment horizontal="right" vertical="center"/>
      <protection/>
    </xf>
    <xf numFmtId="178" fontId="0" fillId="0" borderId="0" xfId="91" applyNumberFormat="1" applyFont="1" applyBorder="1" applyAlignment="1">
      <alignment horizontal="right" vertical="center"/>
      <protection/>
    </xf>
    <xf numFmtId="189" fontId="0" fillId="0" borderId="0" xfId="91" applyNumberFormat="1" applyFont="1" applyBorder="1" applyAlignment="1">
      <alignment horizontal="right" vertical="center"/>
      <protection/>
    </xf>
    <xf numFmtId="178" fontId="0" fillId="0" borderId="10" xfId="91" applyNumberFormat="1" applyFont="1" applyBorder="1" applyAlignment="1">
      <alignment horizontal="right" vertical="center"/>
      <protection/>
    </xf>
    <xf numFmtId="0" fontId="2" fillId="0" borderId="0" xfId="91" applyFont="1" applyAlignment="1">
      <alignment horizontal="centerContinuous" vertical="center"/>
      <protection/>
    </xf>
    <xf numFmtId="0" fontId="29" fillId="0" borderId="0" xfId="91" applyFont="1" applyAlignment="1">
      <alignment vertical="center"/>
      <protection/>
    </xf>
    <xf numFmtId="0" fontId="29" fillId="0" borderId="0" xfId="91" applyFont="1" applyAlignment="1">
      <alignment horizontal="distributed" vertical="center"/>
      <protection/>
    </xf>
    <xf numFmtId="176" fontId="29" fillId="0" borderId="0" xfId="91" applyNumberFormat="1" applyFont="1" applyAlignment="1">
      <alignment horizontal="right" vertical="center"/>
      <protection/>
    </xf>
    <xf numFmtId="0" fontId="2" fillId="0" borderId="0" xfId="91" applyFont="1" applyAlignment="1">
      <alignment vertical="center"/>
      <protection/>
    </xf>
    <xf numFmtId="49" fontId="0" fillId="0" borderId="0" xfId="91" applyNumberFormat="1" applyFont="1" applyAlignment="1">
      <alignment vertical="center"/>
      <protection/>
    </xf>
    <xf numFmtId="0" fontId="0" fillId="0" borderId="0" xfId="91" applyFont="1" applyAlignment="1">
      <alignment vertical="center"/>
      <protection/>
    </xf>
    <xf numFmtId="49" fontId="10" fillId="0" borderId="0" xfId="91" applyNumberFormat="1" applyFont="1" applyAlignment="1">
      <alignment vertical="center"/>
      <protection/>
    </xf>
    <xf numFmtId="0" fontId="0" fillId="0" borderId="19" xfId="93" applyFont="1" applyBorder="1">
      <alignment/>
      <protection/>
    </xf>
    <xf numFmtId="0" fontId="0" fillId="0" borderId="19" xfId="93" applyFont="1" applyBorder="1" applyAlignment="1">
      <alignment/>
      <protection/>
    </xf>
    <xf numFmtId="0" fontId="0" fillId="0" borderId="0" xfId="93" applyFont="1">
      <alignment/>
      <protection/>
    </xf>
    <xf numFmtId="0" fontId="0" fillId="0" borderId="0" xfId="93" applyFont="1" applyBorder="1" applyAlignment="1">
      <alignment horizontal="center"/>
      <protection/>
    </xf>
    <xf numFmtId="0" fontId="0" fillId="0" borderId="20" xfId="93" applyFont="1" applyBorder="1" applyAlignment="1">
      <alignment horizontal="center"/>
      <protection/>
    </xf>
    <xf numFmtId="0" fontId="0" fillId="0" borderId="17" xfId="93" applyFont="1" applyBorder="1" applyAlignment="1">
      <alignment horizontal="center"/>
      <protection/>
    </xf>
    <xf numFmtId="0" fontId="0" fillId="0" borderId="0" xfId="93" applyFont="1" applyAlignment="1">
      <alignment horizontal="left" vertical="center"/>
      <protection/>
    </xf>
    <xf numFmtId="0" fontId="17" fillId="0" borderId="13" xfId="93" applyFont="1" applyBorder="1" applyAlignment="1">
      <alignment vertical="center"/>
      <protection/>
    </xf>
    <xf numFmtId="176" fontId="17" fillId="0" borderId="13" xfId="0" applyNumberFormat="1" applyFont="1" applyBorder="1" applyAlignment="1">
      <alignment horizontal="right" vertical="center"/>
    </xf>
    <xf numFmtId="0" fontId="17" fillId="0" borderId="14" xfId="93" applyFont="1" applyBorder="1" applyAlignment="1">
      <alignment horizontal="center" vertical="center"/>
      <protection/>
    </xf>
    <xf numFmtId="188" fontId="17" fillId="0" borderId="12" xfId="0" applyNumberFormat="1" applyFont="1" applyBorder="1" applyAlignment="1">
      <alignment vertical="center"/>
    </xf>
    <xf numFmtId="189" fontId="17" fillId="0" borderId="0" xfId="93" applyNumberFormat="1" applyFont="1" applyBorder="1" applyAlignment="1">
      <alignment horizontal="right" vertical="center"/>
      <protection/>
    </xf>
    <xf numFmtId="0" fontId="0" fillId="0" borderId="0" xfId="93" applyFont="1" applyAlignment="1">
      <alignment horizontal="center" vertical="center"/>
      <protection/>
    </xf>
    <xf numFmtId="188" fontId="0" fillId="0" borderId="0" xfId="93" applyNumberFormat="1" applyFont="1">
      <alignment/>
      <protection/>
    </xf>
    <xf numFmtId="0" fontId="17" fillId="0" borderId="10" xfId="93" applyFont="1" applyBorder="1" applyAlignment="1">
      <alignment vertical="center"/>
      <protection/>
    </xf>
    <xf numFmtId="176" fontId="17" fillId="0" borderId="10" xfId="0" applyNumberFormat="1" applyFont="1" applyBorder="1" applyAlignment="1">
      <alignment vertical="center"/>
    </xf>
    <xf numFmtId="0" fontId="17" fillId="0" borderId="0" xfId="93" applyFont="1" applyAlignment="1">
      <alignment vertical="center"/>
      <protection/>
    </xf>
    <xf numFmtId="0" fontId="17" fillId="0" borderId="16" xfId="93" applyFont="1" applyBorder="1" applyAlignment="1">
      <alignment horizontal="center" vertical="center"/>
      <protection/>
    </xf>
    <xf numFmtId="188" fontId="17" fillId="0" borderId="15" xfId="0" applyNumberFormat="1" applyFont="1" applyBorder="1" applyAlignment="1">
      <alignment vertical="center"/>
    </xf>
    <xf numFmtId="188" fontId="17" fillId="0" borderId="15" xfId="0" applyNumberFormat="1" applyFont="1" applyBorder="1" applyAlignment="1">
      <alignment horizontal="right" vertical="center"/>
    </xf>
    <xf numFmtId="0" fontId="19" fillId="0" borderId="10" xfId="93" applyFont="1" applyBorder="1" applyAlignment="1">
      <alignment vertical="center"/>
      <protection/>
    </xf>
    <xf numFmtId="176" fontId="19" fillId="0" borderId="10" xfId="0" applyNumberFormat="1" applyFont="1" applyBorder="1" applyAlignment="1">
      <alignment vertical="center"/>
    </xf>
    <xf numFmtId="0" fontId="19" fillId="0" borderId="0" xfId="93" applyFont="1" applyAlignment="1">
      <alignment vertical="center"/>
      <protection/>
    </xf>
    <xf numFmtId="0" fontId="19" fillId="0" borderId="16" xfId="93" applyFont="1" applyBorder="1" applyAlignment="1">
      <alignment horizontal="center" vertical="center"/>
      <protection/>
    </xf>
    <xf numFmtId="188" fontId="19" fillId="0" borderId="15" xfId="0" applyNumberFormat="1" applyFont="1" applyBorder="1" applyAlignment="1">
      <alignment horizontal="right" vertical="center"/>
    </xf>
    <xf numFmtId="189" fontId="19" fillId="0" borderId="0" xfId="93" applyNumberFormat="1" applyFont="1" applyBorder="1" applyAlignment="1">
      <alignment horizontal="right" vertical="center"/>
      <protection/>
    </xf>
    <xf numFmtId="0" fontId="0" fillId="0" borderId="0" xfId="93" applyNumberFormat="1" applyFont="1">
      <alignment/>
      <protection/>
    </xf>
    <xf numFmtId="0" fontId="0" fillId="0" borderId="0" xfId="93" applyFont="1" applyBorder="1">
      <alignment/>
      <protection/>
    </xf>
    <xf numFmtId="0" fontId="0" fillId="0" borderId="0" xfId="93" applyFont="1" applyBorder="1" applyAlignment="1">
      <alignment horizontal="left" vertical="center"/>
      <protection/>
    </xf>
    <xf numFmtId="0" fontId="0" fillId="0" borderId="0" xfId="93" applyFont="1" applyBorder="1" applyAlignment="1">
      <alignment horizontal="center" vertical="center"/>
      <protection/>
    </xf>
    <xf numFmtId="0" fontId="0" fillId="0" borderId="17" xfId="93" applyFont="1" applyBorder="1" applyAlignment="1">
      <alignment horizontal="left" vertical="center"/>
      <protection/>
    </xf>
    <xf numFmtId="0" fontId="17" fillId="0" borderId="11" xfId="93" applyFont="1" applyBorder="1" applyAlignment="1">
      <alignment vertical="center"/>
      <protection/>
    </xf>
    <xf numFmtId="176" fontId="17" fillId="0" borderId="11" xfId="0" applyNumberFormat="1" applyFont="1" applyBorder="1" applyAlignment="1">
      <alignment vertical="center"/>
    </xf>
    <xf numFmtId="0" fontId="17" fillId="0" borderId="20" xfId="93" applyFont="1" applyBorder="1" applyAlignment="1">
      <alignment horizontal="center" vertical="center"/>
      <protection/>
    </xf>
    <xf numFmtId="188" fontId="17" fillId="0" borderId="26" xfId="0" applyNumberFormat="1" applyFont="1" applyBorder="1" applyAlignment="1">
      <alignment vertical="center"/>
    </xf>
    <xf numFmtId="189" fontId="17" fillId="0" borderId="17" xfId="93" applyNumberFormat="1" applyFont="1" applyBorder="1" applyAlignment="1">
      <alignment horizontal="right" vertical="center"/>
      <protection/>
    </xf>
    <xf numFmtId="0" fontId="0" fillId="0" borderId="17" xfId="93" applyFont="1" applyBorder="1" applyAlignment="1">
      <alignment horizontal="center" vertical="center"/>
      <protection/>
    </xf>
    <xf numFmtId="0" fontId="0" fillId="0" borderId="0" xfId="93" applyFont="1" applyAlignment="1">
      <alignment/>
      <protection/>
    </xf>
    <xf numFmtId="0" fontId="5" fillId="0" borderId="0" xfId="95" applyFont="1" applyAlignment="1">
      <alignment horizontal="center" vertical="center"/>
      <protection/>
    </xf>
    <xf numFmtId="0" fontId="0" fillId="0" borderId="19" xfId="95" applyFont="1" applyBorder="1">
      <alignment/>
      <protection/>
    </xf>
    <xf numFmtId="0" fontId="0" fillId="0" borderId="0" xfId="95" applyFont="1">
      <alignment/>
      <protection/>
    </xf>
    <xf numFmtId="0" fontId="11" fillId="0" borderId="19" xfId="95" applyFont="1" applyBorder="1" applyAlignment="1">
      <alignment vertical="center"/>
      <protection/>
    </xf>
    <xf numFmtId="0" fontId="11" fillId="0" borderId="19" xfId="95" applyFont="1" applyBorder="1" applyAlignment="1">
      <alignment horizontal="right" vertical="center"/>
      <protection/>
    </xf>
    <xf numFmtId="0" fontId="20" fillId="0" borderId="30" xfId="95" applyFont="1" applyBorder="1" applyAlignment="1">
      <alignment horizontal="left" vertical="justify" wrapText="1"/>
      <protection/>
    </xf>
    <xf numFmtId="0" fontId="20" fillId="0" borderId="26" xfId="95" applyFont="1" applyBorder="1" applyAlignment="1">
      <alignment horizontal="left" vertical="justify"/>
      <protection/>
    </xf>
    <xf numFmtId="0" fontId="2" fillId="0" borderId="16" xfId="95" applyFont="1" applyBorder="1">
      <alignment/>
      <protection/>
    </xf>
    <xf numFmtId="0" fontId="11" fillId="0" borderId="15" xfId="95" applyFont="1" applyBorder="1" applyAlignment="1">
      <alignment horizontal="distributed" vertical="center"/>
      <protection/>
    </xf>
    <xf numFmtId="0" fontId="11" fillId="0" borderId="0" xfId="95" applyFont="1" applyBorder="1" applyAlignment="1">
      <alignment horizontal="distributed" vertical="center"/>
      <protection/>
    </xf>
    <xf numFmtId="0" fontId="17" fillId="0" borderId="0" xfId="95" applyFont="1">
      <alignment/>
      <protection/>
    </xf>
    <xf numFmtId="0" fontId="36" fillId="0" borderId="18" xfId="95" applyFont="1" applyBorder="1" applyAlignment="1">
      <alignment/>
      <protection/>
    </xf>
    <xf numFmtId="0" fontId="11" fillId="0" borderId="18" xfId="95" applyFont="1" applyBorder="1">
      <alignment/>
      <protection/>
    </xf>
    <xf numFmtId="0" fontId="0" fillId="0" borderId="18" xfId="95" applyFont="1" applyBorder="1">
      <alignment/>
      <protection/>
    </xf>
    <xf numFmtId="0" fontId="10" fillId="0" borderId="18" xfId="95" applyFont="1" applyBorder="1" applyAlignment="1">
      <alignment horizontal="right"/>
      <protection/>
    </xf>
    <xf numFmtId="0" fontId="0" fillId="0" borderId="0" xfId="91" applyFont="1" applyFill="1" applyBorder="1" applyAlignment="1">
      <alignment horizontal="center" vertical="center"/>
      <protection/>
    </xf>
    <xf numFmtId="0" fontId="0" fillId="0" borderId="0" xfId="91" applyFont="1" applyFill="1" applyBorder="1" applyAlignment="1">
      <alignment horizontal="center"/>
      <protection/>
    </xf>
    <xf numFmtId="0" fontId="0" fillId="0" borderId="17" xfId="91" applyFont="1" applyFill="1" applyBorder="1" applyAlignment="1">
      <alignment horizontal="center" vertical="center"/>
      <protection/>
    </xf>
    <xf numFmtId="0" fontId="0" fillId="0" borderId="17" xfId="91" applyFont="1" applyFill="1" applyBorder="1" applyAlignment="1">
      <alignment horizontal="center"/>
      <protection/>
    </xf>
    <xf numFmtId="0" fontId="0" fillId="0" borderId="17" xfId="91" applyFont="1" applyFill="1" applyBorder="1" applyAlignment="1">
      <alignment/>
      <protection/>
    </xf>
    <xf numFmtId="0" fontId="0" fillId="0" borderId="0" xfId="91" applyFont="1" applyFill="1" applyAlignment="1">
      <alignment horizontal="distributed" vertical="center"/>
      <protection/>
    </xf>
    <xf numFmtId="38" fontId="24" fillId="0" borderId="16" xfId="49" applyFont="1" applyFill="1" applyBorder="1" applyAlignment="1">
      <alignment horizontal="right" vertical="center"/>
    </xf>
    <xf numFmtId="38" fontId="24" fillId="0" borderId="13" xfId="49" applyFont="1" applyFill="1" applyBorder="1" applyAlignment="1">
      <alignment horizontal="right" vertical="center"/>
    </xf>
    <xf numFmtId="38" fontId="10" fillId="0" borderId="14" xfId="49" applyFont="1" applyFill="1" applyBorder="1" applyAlignment="1">
      <alignment horizontal="right" vertical="center"/>
    </xf>
    <xf numFmtId="38" fontId="10" fillId="0" borderId="13" xfId="49" applyFont="1" applyFill="1" applyBorder="1" applyAlignment="1">
      <alignment horizontal="right" vertical="center"/>
    </xf>
    <xf numFmtId="38" fontId="24" fillId="0" borderId="11" xfId="49" applyFont="1" applyFill="1" applyBorder="1" applyAlignment="1">
      <alignment horizontal="right" vertical="center"/>
    </xf>
    <xf numFmtId="38" fontId="10" fillId="0" borderId="20" xfId="49" applyFont="1" applyFill="1" applyBorder="1" applyAlignment="1">
      <alignment horizontal="right" vertical="center"/>
    </xf>
    <xf numFmtId="38" fontId="10" fillId="0" borderId="11" xfId="49" applyFont="1" applyFill="1" applyBorder="1" applyAlignment="1">
      <alignment horizontal="right" vertical="center"/>
    </xf>
    <xf numFmtId="0" fontId="10" fillId="0" borderId="0" xfId="91" applyFont="1" applyFill="1" applyAlignment="1">
      <alignment vertical="top"/>
      <protection/>
    </xf>
    <xf numFmtId="0" fontId="0" fillId="0" borderId="29" xfId="91" applyFont="1" applyBorder="1" applyAlignment="1">
      <alignment horizontal="center" vertical="center"/>
      <protection/>
    </xf>
    <xf numFmtId="0" fontId="0" fillId="0" borderId="13" xfId="91" applyFont="1" applyBorder="1" applyAlignment="1">
      <alignment horizontal="center" vertical="center"/>
      <protection/>
    </xf>
    <xf numFmtId="0" fontId="0" fillId="0" borderId="10" xfId="91" applyFont="1" applyBorder="1" applyAlignment="1">
      <alignment horizontal="distributed" vertical="center"/>
      <protection/>
    </xf>
    <xf numFmtId="0" fontId="0" fillId="0" borderId="16" xfId="91" applyFont="1" applyBorder="1" applyAlignment="1">
      <alignment horizontal="distributed" vertical="center"/>
      <protection/>
    </xf>
    <xf numFmtId="0" fontId="0" fillId="0" borderId="13" xfId="91" applyFont="1" applyBorder="1" applyAlignment="1">
      <alignment horizontal="center" vertical="center" textRotation="255"/>
      <protection/>
    </xf>
    <xf numFmtId="176" fontId="0" fillId="0" borderId="18" xfId="91" applyNumberFormat="1" applyFont="1" applyBorder="1" applyAlignment="1">
      <alignment horizontal="right" vertical="center"/>
      <protection/>
    </xf>
    <xf numFmtId="176" fontId="0" fillId="0" borderId="16" xfId="91" applyNumberFormat="1" applyFont="1" applyBorder="1" applyAlignment="1">
      <alignment horizontal="right" vertical="center"/>
      <protection/>
    </xf>
    <xf numFmtId="176" fontId="0" fillId="0" borderId="20" xfId="91" applyNumberFormat="1" applyFont="1" applyBorder="1" applyAlignment="1">
      <alignment horizontal="right" vertical="center"/>
      <protection/>
    </xf>
    <xf numFmtId="0" fontId="10" fillId="0" borderId="0" xfId="91" applyFont="1">
      <alignment/>
      <protection/>
    </xf>
    <xf numFmtId="0" fontId="2" fillId="33" borderId="0" xfId="92" applyFont="1" applyFill="1">
      <alignment/>
      <protection/>
    </xf>
    <xf numFmtId="184" fontId="2" fillId="0" borderId="0" xfId="92" applyNumberFormat="1" applyFont="1">
      <alignment/>
      <protection/>
    </xf>
    <xf numFmtId="0" fontId="2" fillId="0" borderId="0" xfId="92" applyFont="1" applyFill="1" applyBorder="1">
      <alignment/>
      <protection/>
    </xf>
    <xf numFmtId="38" fontId="0" fillId="0" borderId="0" xfId="49" applyFont="1" applyBorder="1" applyAlignment="1">
      <alignment horizontal="right" vertical="center"/>
    </xf>
    <xf numFmtId="0" fontId="2" fillId="0" borderId="0" xfId="92" applyFont="1" applyAlignment="1">
      <alignment horizontal="centerContinuous" vertical="center"/>
      <protection/>
    </xf>
    <xf numFmtId="178" fontId="0" fillId="0" borderId="0" xfId="91" applyNumberFormat="1" applyFont="1" applyBorder="1" applyAlignment="1">
      <alignment vertical="center"/>
      <protection/>
    </xf>
    <xf numFmtId="178" fontId="0" fillId="33" borderId="0" xfId="94" applyNumberFormat="1" applyFont="1" applyFill="1" applyBorder="1" applyAlignment="1" quotePrefix="1">
      <alignment horizontal="right" vertical="center"/>
      <protection/>
    </xf>
    <xf numFmtId="0" fontId="0" fillId="0" borderId="0" xfId="92" applyFont="1" applyAlignment="1">
      <alignment horizontal="left" vertical="center"/>
      <protection/>
    </xf>
    <xf numFmtId="0" fontId="2" fillId="0" borderId="0" xfId="90" applyFont="1" applyAlignment="1">
      <alignment horizontal="centerContinuous" vertical="center"/>
      <protection/>
    </xf>
    <xf numFmtId="0" fontId="0" fillId="0" borderId="0" xfId="0" applyAlignment="1">
      <alignment vertical="center"/>
    </xf>
    <xf numFmtId="0" fontId="80" fillId="0" borderId="0" xfId="0" applyFont="1" applyAlignment="1">
      <alignment horizontal="left" vertical="center"/>
    </xf>
    <xf numFmtId="0" fontId="80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82" fillId="0" borderId="0" xfId="0" applyFont="1" applyAlignment="1">
      <alignment vertical="center"/>
    </xf>
    <xf numFmtId="0" fontId="81" fillId="34" borderId="0" xfId="0" applyFont="1" applyFill="1" applyAlignment="1">
      <alignment horizontal="left" vertical="center"/>
    </xf>
    <xf numFmtId="0" fontId="82" fillId="0" borderId="21" xfId="0" applyFont="1" applyBorder="1" applyAlignment="1">
      <alignment horizontal="distributed" vertical="center" indent="1"/>
    </xf>
    <xf numFmtId="0" fontId="82" fillId="0" borderId="0" xfId="0" applyFont="1" applyBorder="1" applyAlignment="1">
      <alignment horizontal="distributed" vertical="center" indent="1"/>
    </xf>
    <xf numFmtId="0" fontId="82" fillId="0" borderId="19" xfId="0" applyFont="1" applyBorder="1" applyAlignment="1">
      <alignment horizontal="distributed" vertical="center" indent="1"/>
    </xf>
    <xf numFmtId="0" fontId="2" fillId="0" borderId="0" xfId="90" applyFont="1" applyAlignment="1">
      <alignment horizontal="center"/>
      <protection/>
    </xf>
    <xf numFmtId="0" fontId="17" fillId="0" borderId="0" xfId="92" applyFont="1" applyAlignment="1">
      <alignment horizontal="left" vertical="center"/>
      <protection/>
    </xf>
    <xf numFmtId="0" fontId="0" fillId="0" borderId="0" xfId="92" applyFont="1" applyBorder="1" applyAlignment="1">
      <alignment horizontal="right" vertical="center"/>
      <protection/>
    </xf>
    <xf numFmtId="0" fontId="5" fillId="0" borderId="0" xfId="92" applyFont="1" applyAlignment="1">
      <alignment horizontal="center" vertical="center"/>
      <protection/>
    </xf>
    <xf numFmtId="0" fontId="17" fillId="0" borderId="33" xfId="92" applyFont="1" applyBorder="1" applyAlignment="1">
      <alignment horizontal="left" vertical="justify" wrapText="1"/>
      <protection/>
    </xf>
    <xf numFmtId="0" fontId="17" fillId="0" borderId="34" xfId="92" applyFont="1" applyBorder="1" applyAlignment="1">
      <alignment horizontal="left" vertical="justify"/>
      <protection/>
    </xf>
    <xf numFmtId="0" fontId="17" fillId="0" borderId="35" xfId="92" applyFont="1" applyBorder="1" applyAlignment="1">
      <alignment horizontal="left" vertical="justify"/>
      <protection/>
    </xf>
    <xf numFmtId="0" fontId="17" fillId="0" borderId="36" xfId="92" applyFont="1" applyBorder="1" applyAlignment="1">
      <alignment horizontal="left" vertical="justify"/>
      <protection/>
    </xf>
    <xf numFmtId="0" fontId="17" fillId="0" borderId="37" xfId="92" applyFont="1" applyBorder="1" applyAlignment="1">
      <alignment horizontal="left" vertical="justify"/>
      <protection/>
    </xf>
    <xf numFmtId="0" fontId="17" fillId="0" borderId="38" xfId="92" applyFont="1" applyBorder="1" applyAlignment="1">
      <alignment horizontal="left" vertical="justify"/>
      <protection/>
    </xf>
    <xf numFmtId="0" fontId="0" fillId="0" borderId="24" xfId="92" applyFont="1" applyBorder="1" applyAlignment="1">
      <alignment horizontal="center" vertical="center"/>
      <protection/>
    </xf>
    <xf numFmtId="0" fontId="0" fillId="0" borderId="28" xfId="92" applyFont="1" applyBorder="1" applyAlignment="1">
      <alignment horizontal="center" vertical="center"/>
      <protection/>
    </xf>
    <xf numFmtId="0" fontId="0" fillId="0" borderId="27" xfId="92" applyFont="1" applyBorder="1" applyAlignment="1">
      <alignment horizontal="center" vertical="center"/>
      <protection/>
    </xf>
    <xf numFmtId="0" fontId="0" fillId="0" borderId="31" xfId="92" applyFont="1" applyBorder="1" applyAlignment="1">
      <alignment horizontal="center" vertical="center"/>
      <protection/>
    </xf>
    <xf numFmtId="0" fontId="0" fillId="0" borderId="16" xfId="92" applyFont="1" applyBorder="1" applyAlignment="1">
      <alignment horizontal="center" vertical="center"/>
      <protection/>
    </xf>
    <xf numFmtId="0" fontId="0" fillId="0" borderId="20" xfId="92" applyFont="1" applyBorder="1" applyAlignment="1">
      <alignment horizontal="center" vertical="center"/>
      <protection/>
    </xf>
    <xf numFmtId="0" fontId="0" fillId="0" borderId="0" xfId="92" applyFont="1" applyAlignment="1">
      <alignment horizontal="right" vertical="center"/>
      <protection/>
    </xf>
    <xf numFmtId="176" fontId="0" fillId="0" borderId="0" xfId="92" applyNumberFormat="1" applyFont="1" applyBorder="1" applyAlignment="1">
      <alignment horizontal="center" vertical="justify"/>
      <protection/>
    </xf>
    <xf numFmtId="176" fontId="5" fillId="0" borderId="0" xfId="92" applyNumberFormat="1" applyFont="1" applyAlignment="1">
      <alignment horizontal="center" vertical="center"/>
      <protection/>
    </xf>
    <xf numFmtId="176" fontId="17" fillId="0" borderId="33" xfId="92" applyNumberFormat="1" applyFont="1" applyBorder="1" applyAlignment="1">
      <alignment horizontal="left" vertical="justify"/>
      <protection/>
    </xf>
    <xf numFmtId="176" fontId="17" fillId="0" borderId="34" xfId="92" applyNumberFormat="1" applyFont="1" applyBorder="1" applyAlignment="1">
      <alignment horizontal="left" vertical="justify"/>
      <protection/>
    </xf>
    <xf numFmtId="176" fontId="17" fillId="0" borderId="37" xfId="92" applyNumberFormat="1" applyFont="1" applyBorder="1" applyAlignment="1">
      <alignment horizontal="left" vertical="justify"/>
      <protection/>
    </xf>
    <xf numFmtId="176" fontId="17" fillId="0" borderId="38" xfId="92" applyNumberFormat="1" applyFont="1" applyBorder="1" applyAlignment="1">
      <alignment horizontal="left" vertical="justify"/>
      <protection/>
    </xf>
    <xf numFmtId="0" fontId="0" fillId="0" borderId="23" xfId="92" applyFont="1" applyBorder="1" applyAlignment="1">
      <alignment horizontal="center" vertical="center"/>
      <protection/>
    </xf>
    <xf numFmtId="0" fontId="0" fillId="0" borderId="25" xfId="92" applyFont="1" applyBorder="1" applyAlignment="1">
      <alignment horizontal="center" vertical="center"/>
      <protection/>
    </xf>
    <xf numFmtId="41" fontId="25" fillId="0" borderId="0" xfId="96" applyNumberFormat="1" applyFont="1" applyBorder="1" applyAlignment="1" applyProtection="1">
      <alignment horizontal="right" vertical="center"/>
      <protection/>
    </xf>
    <xf numFmtId="41" fontId="25" fillId="0" borderId="17" xfId="96" applyNumberFormat="1" applyFont="1" applyBorder="1" applyAlignment="1" applyProtection="1">
      <alignment horizontal="right" vertical="center"/>
      <protection/>
    </xf>
    <xf numFmtId="41" fontId="35" fillId="0" borderId="17" xfId="96" applyNumberFormat="1" applyFont="1" applyBorder="1" applyAlignment="1">
      <alignment horizontal="right" vertical="center"/>
      <protection/>
    </xf>
    <xf numFmtId="41" fontId="25" fillId="0" borderId="0" xfId="96" applyNumberFormat="1" applyFont="1" applyBorder="1" applyAlignment="1" applyProtection="1">
      <alignment horizontal="center" vertical="center"/>
      <protection/>
    </xf>
    <xf numFmtId="41" fontId="25" fillId="0" borderId="17" xfId="96" applyNumberFormat="1" applyFont="1" applyBorder="1" applyAlignment="1" applyProtection="1">
      <alignment horizontal="center" vertical="center"/>
      <protection/>
    </xf>
    <xf numFmtId="0" fontId="25" fillId="0" borderId="0" xfId="96" applyFont="1" applyBorder="1" applyAlignment="1" applyProtection="1">
      <alignment horizontal="distributed" vertical="center"/>
      <protection/>
    </xf>
    <xf numFmtId="0" fontId="25" fillId="0" borderId="17" xfId="96" applyFont="1" applyBorder="1" applyAlignment="1" applyProtection="1">
      <alignment horizontal="distributed" vertical="center"/>
      <protection/>
    </xf>
    <xf numFmtId="0" fontId="5" fillId="0" borderId="0" xfId="96" applyFont="1" applyAlignment="1" applyProtection="1">
      <alignment horizontal="center" vertical="center"/>
      <protection/>
    </xf>
    <xf numFmtId="0" fontId="11" fillId="0" borderId="21" xfId="96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distributed"/>
    </xf>
    <xf numFmtId="0" fontId="0" fillId="0" borderId="17" xfId="0" applyFont="1" applyBorder="1" applyAlignment="1">
      <alignment horizontal="distributed"/>
    </xf>
    <xf numFmtId="49" fontId="11" fillId="0" borderId="19" xfId="96" applyNumberFormat="1" applyFont="1" applyBorder="1" applyAlignment="1" applyProtection="1">
      <alignment horizontal="right" vertical="center"/>
      <protection/>
    </xf>
    <xf numFmtId="41" fontId="25" fillId="0" borderId="0" xfId="96" applyNumberFormat="1" applyFont="1" applyBorder="1" applyAlignment="1" applyProtection="1">
      <alignment horizontal="center" vertical="center"/>
      <protection locked="0"/>
    </xf>
    <xf numFmtId="41" fontId="25" fillId="0" borderId="17" xfId="96" applyNumberFormat="1" applyFont="1" applyBorder="1" applyAlignment="1" applyProtection="1">
      <alignment horizontal="center" vertical="center"/>
      <protection locked="0"/>
    </xf>
    <xf numFmtId="0" fontId="25" fillId="0" borderId="18" xfId="96" applyFont="1" applyBorder="1" applyAlignment="1" applyProtection="1">
      <alignment horizontal="right" vertical="center"/>
      <protection/>
    </xf>
    <xf numFmtId="0" fontId="25" fillId="0" borderId="17" xfId="96" applyFont="1" applyBorder="1" applyAlignment="1" applyProtection="1">
      <alignment horizontal="right" vertical="center"/>
      <protection/>
    </xf>
    <xf numFmtId="176" fontId="25" fillId="0" borderId="0" xfId="96" applyNumberFormat="1" applyFont="1" applyBorder="1" applyAlignment="1" applyProtection="1">
      <alignment horizontal="right" vertical="center"/>
      <protection/>
    </xf>
    <xf numFmtId="176" fontId="35" fillId="0" borderId="17" xfId="96" applyNumberFormat="1" applyFont="1" applyBorder="1" applyAlignment="1">
      <alignment horizontal="right" vertical="center"/>
      <protection/>
    </xf>
    <xf numFmtId="0" fontId="11" fillId="0" borderId="0" xfId="96" applyFont="1" applyBorder="1" applyAlignment="1" applyProtection="1">
      <alignment horizontal="right" vertical="center"/>
      <protection/>
    </xf>
    <xf numFmtId="0" fontId="29" fillId="0" borderId="0" xfId="96" applyFont="1" applyAlignment="1" applyProtection="1">
      <alignment horizontal="left" vertical="center"/>
      <protection/>
    </xf>
    <xf numFmtId="0" fontId="11" fillId="0" borderId="23" xfId="96" applyFont="1" applyBorder="1" applyAlignment="1" applyProtection="1">
      <alignment horizontal="center" vertical="center"/>
      <protection/>
    </xf>
    <xf numFmtId="0" fontId="11" fillId="0" borderId="23" xfId="96" applyFont="1" applyBorder="1" applyAlignment="1">
      <alignment horizontal="center" vertical="center"/>
      <protection/>
    </xf>
    <xf numFmtId="41" fontId="25" fillId="0" borderId="18" xfId="96" applyNumberFormat="1" applyFont="1" applyBorder="1" applyAlignment="1" applyProtection="1">
      <alignment horizontal="center" vertical="center"/>
      <protection/>
    </xf>
    <xf numFmtId="0" fontId="6" fillId="0" borderId="13" xfId="91" applyFont="1" applyBorder="1" applyAlignment="1">
      <alignment horizontal="center" vertical="center"/>
      <protection/>
    </xf>
    <xf numFmtId="0" fontId="6" fillId="0" borderId="10" xfId="91" applyFont="1" applyBorder="1" applyAlignment="1">
      <alignment horizontal="center" vertical="center"/>
      <protection/>
    </xf>
    <xf numFmtId="0" fontId="6" fillId="0" borderId="21" xfId="91" applyFont="1" applyBorder="1" applyAlignment="1">
      <alignment horizontal="center" vertical="center"/>
      <protection/>
    </xf>
    <xf numFmtId="0" fontId="6" fillId="0" borderId="30" xfId="91" applyFont="1" applyBorder="1" applyAlignment="1">
      <alignment horizontal="center" vertical="center"/>
      <protection/>
    </xf>
    <xf numFmtId="0" fontId="6" fillId="0" borderId="0" xfId="91" applyFont="1" applyBorder="1" applyAlignment="1">
      <alignment horizontal="center" vertical="center"/>
      <protection/>
    </xf>
    <xf numFmtId="0" fontId="6" fillId="0" borderId="15" xfId="91" applyFont="1" applyBorder="1" applyAlignment="1">
      <alignment horizontal="center" vertical="center"/>
      <protection/>
    </xf>
    <xf numFmtId="0" fontId="6" fillId="0" borderId="19" xfId="91" applyFont="1" applyBorder="1" applyAlignment="1">
      <alignment horizontal="center" vertical="center"/>
      <protection/>
    </xf>
    <xf numFmtId="0" fontId="6" fillId="0" borderId="39" xfId="91" applyFont="1" applyBorder="1" applyAlignment="1">
      <alignment horizontal="center" vertical="center"/>
      <protection/>
    </xf>
    <xf numFmtId="0" fontId="6" fillId="0" borderId="17" xfId="91" applyFont="1" applyBorder="1" applyAlignment="1">
      <alignment horizontal="center" vertical="center"/>
      <protection/>
    </xf>
    <xf numFmtId="0" fontId="6" fillId="0" borderId="26" xfId="91" applyFont="1" applyBorder="1" applyAlignment="1">
      <alignment horizontal="center" vertical="center"/>
      <protection/>
    </xf>
    <xf numFmtId="0" fontId="6" fillId="0" borderId="12" xfId="91" applyFont="1" applyBorder="1" applyAlignment="1">
      <alignment vertical="center" textRotation="255"/>
      <protection/>
    </xf>
    <xf numFmtId="0" fontId="0" fillId="0" borderId="15" xfId="0" applyFont="1" applyBorder="1" applyAlignment="1">
      <alignment vertical="center" textRotation="255"/>
    </xf>
    <xf numFmtId="0" fontId="6" fillId="0" borderId="11" xfId="91" applyFont="1" applyBorder="1" applyAlignment="1">
      <alignment horizontal="center" vertical="center"/>
      <protection/>
    </xf>
    <xf numFmtId="0" fontId="0" fillId="0" borderId="33" xfId="91" applyFont="1" applyBorder="1" applyAlignment="1">
      <alignment horizontal="left" vertical="justify" wrapText="1"/>
      <protection/>
    </xf>
    <xf numFmtId="0" fontId="0" fillId="0" borderId="34" xfId="91" applyFont="1" applyBorder="1" applyAlignment="1">
      <alignment horizontal="left" vertical="justify"/>
      <protection/>
    </xf>
    <xf numFmtId="0" fontId="0" fillId="0" borderId="37" xfId="91" applyFont="1" applyBorder="1" applyAlignment="1">
      <alignment horizontal="left" vertical="justify"/>
      <protection/>
    </xf>
    <xf numFmtId="0" fontId="0" fillId="0" borderId="38" xfId="91" applyFont="1" applyBorder="1" applyAlignment="1">
      <alignment horizontal="left" vertical="justify"/>
      <protection/>
    </xf>
    <xf numFmtId="195" fontId="0" fillId="0" borderId="0" xfId="91" applyNumberFormat="1" applyFont="1" applyBorder="1" applyAlignment="1">
      <alignment horizontal="right" vertical="center"/>
      <protection/>
    </xf>
    <xf numFmtId="195" fontId="0" fillId="0" borderId="17" xfId="91" applyNumberFormat="1" applyFont="1" applyBorder="1" applyAlignment="1">
      <alignment horizontal="right" vertical="center"/>
      <protection/>
    </xf>
    <xf numFmtId="0" fontId="0" fillId="0" borderId="33" xfId="91" applyFont="1" applyBorder="1" applyAlignment="1">
      <alignment horizontal="left" vertical="justify"/>
      <protection/>
    </xf>
    <xf numFmtId="49" fontId="0" fillId="0" borderId="24" xfId="91" applyNumberFormat="1" applyFont="1" applyBorder="1" applyAlignment="1">
      <alignment horizontal="center" vertical="center"/>
      <protection/>
    </xf>
    <xf numFmtId="49" fontId="0" fillId="0" borderId="28" xfId="91" applyNumberFormat="1" applyFont="1" applyBorder="1" applyAlignment="1">
      <alignment horizontal="center" vertical="center"/>
      <protection/>
    </xf>
    <xf numFmtId="0" fontId="0" fillId="0" borderId="0" xfId="91" applyFont="1" applyAlignment="1">
      <alignment horizontal="right" vertical="center"/>
      <protection/>
    </xf>
    <xf numFmtId="0" fontId="0" fillId="0" borderId="24" xfId="91" applyFont="1" applyBorder="1" applyAlignment="1">
      <alignment horizontal="center" vertical="center"/>
      <protection/>
    </xf>
    <xf numFmtId="0" fontId="0" fillId="0" borderId="31" xfId="91" applyFont="1" applyBorder="1" applyAlignment="1">
      <alignment horizontal="center" vertical="center"/>
      <protection/>
    </xf>
    <xf numFmtId="0" fontId="0" fillId="0" borderId="22" xfId="9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0" fillId="0" borderId="29" xfId="91" applyFont="1" applyBorder="1" applyAlignment="1">
      <alignment horizontal="center" vertical="center" wrapText="1"/>
      <protection/>
    </xf>
    <xf numFmtId="0" fontId="0" fillId="0" borderId="20" xfId="91" applyFont="1" applyBorder="1" applyAlignment="1">
      <alignment horizontal="center" vertical="center"/>
      <protection/>
    </xf>
    <xf numFmtId="0" fontId="5" fillId="0" borderId="0" xfId="91" applyFont="1" applyAlignment="1">
      <alignment horizontal="center" vertical="center"/>
      <protection/>
    </xf>
    <xf numFmtId="0" fontId="6" fillId="0" borderId="28" xfId="93" applyFont="1" applyBorder="1" applyAlignment="1">
      <alignment horizontal="center" vertical="center"/>
      <protection/>
    </xf>
    <xf numFmtId="0" fontId="6" fillId="0" borderId="23" xfId="93" applyFont="1" applyBorder="1" applyAlignment="1">
      <alignment horizontal="center" vertical="center"/>
      <protection/>
    </xf>
    <xf numFmtId="0" fontId="6" fillId="0" borderId="25" xfId="93" applyFont="1" applyBorder="1" applyAlignment="1">
      <alignment horizontal="center" vertical="center"/>
      <protection/>
    </xf>
    <xf numFmtId="0" fontId="5" fillId="0" borderId="0" xfId="93" applyFont="1" applyAlignment="1">
      <alignment horizontal="center" vertical="center"/>
      <protection/>
    </xf>
    <xf numFmtId="0" fontId="6" fillId="0" borderId="33" xfId="93" applyFont="1" applyBorder="1" applyAlignment="1">
      <alignment horizontal="left" vertical="justify"/>
      <protection/>
    </xf>
    <xf numFmtId="0" fontId="6" fillId="0" borderId="35" xfId="93" applyFont="1" applyBorder="1" applyAlignment="1">
      <alignment horizontal="left" vertical="justify"/>
      <protection/>
    </xf>
    <xf numFmtId="0" fontId="6" fillId="0" borderId="37" xfId="93" applyFont="1" applyBorder="1" applyAlignment="1">
      <alignment horizontal="left" vertical="justify"/>
      <protection/>
    </xf>
    <xf numFmtId="58" fontId="6" fillId="0" borderId="28" xfId="93" applyNumberFormat="1" applyFont="1" applyBorder="1" applyAlignment="1">
      <alignment horizontal="center" vertical="center"/>
      <protection/>
    </xf>
    <xf numFmtId="0" fontId="2" fillId="0" borderId="23" xfId="93" applyFont="1" applyBorder="1">
      <alignment/>
      <protection/>
    </xf>
    <xf numFmtId="0" fontId="6" fillId="0" borderId="13" xfId="93" applyFont="1" applyBorder="1" applyAlignment="1">
      <alignment horizontal="center" vertical="center"/>
      <protection/>
    </xf>
    <xf numFmtId="0" fontId="6" fillId="0" borderId="10" xfId="93" applyFont="1" applyBorder="1" applyAlignment="1">
      <alignment horizontal="center" vertical="center"/>
      <protection/>
    </xf>
    <xf numFmtId="0" fontId="6" fillId="0" borderId="11" xfId="93" applyFont="1" applyBorder="1" applyAlignment="1">
      <alignment horizontal="center" vertical="center"/>
      <protection/>
    </xf>
    <xf numFmtId="0" fontId="0" fillId="0" borderId="13" xfId="93" applyFont="1" applyBorder="1" applyAlignment="1">
      <alignment horizontal="center" vertical="center" textRotation="255"/>
      <protection/>
    </xf>
    <xf numFmtId="0" fontId="0" fillId="0" borderId="10" xfId="93" applyFont="1" applyBorder="1" applyAlignment="1">
      <alignment horizontal="center" vertical="center" textRotation="255"/>
      <protection/>
    </xf>
    <xf numFmtId="0" fontId="10" fillId="0" borderId="0" xfId="93" applyFont="1" applyAlignment="1">
      <alignment horizontal="left" vertical="center"/>
      <protection/>
    </xf>
    <xf numFmtId="0" fontId="6" fillId="0" borderId="13" xfId="93" applyFont="1" applyBorder="1" applyAlignment="1">
      <alignment horizontal="center" vertical="center" textRotation="255"/>
      <protection/>
    </xf>
    <xf numFmtId="0" fontId="6" fillId="0" borderId="10" xfId="93" applyFont="1" applyBorder="1" applyAlignment="1">
      <alignment horizontal="center" vertical="center" textRotation="255"/>
      <protection/>
    </xf>
    <xf numFmtId="0" fontId="6" fillId="0" borderId="0" xfId="93" applyFont="1" applyBorder="1" applyAlignment="1">
      <alignment horizontal="center" vertical="center"/>
      <protection/>
    </xf>
    <xf numFmtId="0" fontId="6" fillId="0" borderId="11" xfId="93" applyFont="1" applyBorder="1" applyAlignment="1">
      <alignment horizontal="center" vertical="center" textRotation="255"/>
      <protection/>
    </xf>
    <xf numFmtId="0" fontId="0" fillId="0" borderId="0" xfId="93" applyFont="1" applyBorder="1" applyAlignment="1">
      <alignment horizontal="right" vertical="center"/>
      <protection/>
    </xf>
    <xf numFmtId="0" fontId="10" fillId="0" borderId="0" xfId="93" applyFont="1" applyBorder="1" applyAlignment="1">
      <alignment horizontal="left"/>
      <protection/>
    </xf>
    <xf numFmtId="0" fontId="11" fillId="0" borderId="29" xfId="95" applyFont="1" applyBorder="1" applyAlignment="1">
      <alignment horizontal="center" vertical="center"/>
      <protection/>
    </xf>
    <xf numFmtId="0" fontId="11" fillId="0" borderId="20" xfId="95" applyFont="1" applyBorder="1" applyAlignment="1">
      <alignment horizontal="center" vertical="center"/>
      <protection/>
    </xf>
    <xf numFmtId="0" fontId="36" fillId="0" borderId="18" xfId="95" applyFont="1" applyBorder="1" applyAlignment="1">
      <alignment/>
      <protection/>
    </xf>
    <xf numFmtId="0" fontId="0" fillId="0" borderId="18" xfId="0" applyFont="1" applyBorder="1" applyAlignment="1">
      <alignment/>
    </xf>
    <xf numFmtId="0" fontId="5" fillId="0" borderId="0" xfId="95" applyFont="1" applyAlignment="1">
      <alignment horizontal="center" vertical="center"/>
      <protection/>
    </xf>
    <xf numFmtId="0" fontId="20" fillId="0" borderId="33" xfId="95" applyFont="1" applyBorder="1" applyAlignment="1">
      <alignment horizontal="left" vertical="justify" wrapText="1"/>
      <protection/>
    </xf>
    <xf numFmtId="0" fontId="20" fillId="0" borderId="37" xfId="95" applyFont="1" applyBorder="1" applyAlignment="1">
      <alignment horizontal="left" vertical="justify"/>
      <protection/>
    </xf>
    <xf numFmtId="0" fontId="11" fillId="0" borderId="22" xfId="95" applyFont="1" applyBorder="1" applyAlignment="1">
      <alignment horizontal="center" vertical="center"/>
      <protection/>
    </xf>
    <xf numFmtId="0" fontId="11" fillId="0" borderId="11" xfId="95" applyFont="1" applyBorder="1" applyAlignment="1">
      <alignment horizontal="center" vertical="center"/>
      <protection/>
    </xf>
    <xf numFmtId="176" fontId="10" fillId="0" borderId="16" xfId="91" applyNumberFormat="1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182" fontId="10" fillId="0" borderId="0" xfId="91" applyNumberFormat="1" applyFont="1" applyFill="1" applyBorder="1" applyAlignment="1">
      <alignment horizontal="right" vertical="center"/>
      <protection/>
    </xf>
    <xf numFmtId="182" fontId="10" fillId="0" borderId="15" xfId="91" applyNumberFormat="1" applyFont="1" applyFill="1" applyBorder="1" applyAlignment="1">
      <alignment horizontal="right" vertical="center"/>
      <protection/>
    </xf>
    <xf numFmtId="182" fontId="10" fillId="0" borderId="17" xfId="91" applyNumberFormat="1" applyFont="1" applyFill="1" applyBorder="1" applyAlignment="1">
      <alignment horizontal="right" vertical="center"/>
      <protection/>
    </xf>
    <xf numFmtId="0" fontId="0" fillId="0" borderId="0" xfId="91" applyFont="1" applyFill="1" applyAlignment="1">
      <alignment horizontal="right" vertical="center"/>
      <protection/>
    </xf>
    <xf numFmtId="0" fontId="0" fillId="0" borderId="0" xfId="91" applyFont="1" applyFill="1" applyAlignment="1">
      <alignment horizontal="right"/>
      <protection/>
    </xf>
    <xf numFmtId="0" fontId="0" fillId="0" borderId="40" xfId="91" applyFont="1" applyFill="1" applyBorder="1" applyAlignment="1">
      <alignment horizontal="left" vertical="justify"/>
      <protection/>
    </xf>
    <xf numFmtId="0" fontId="0" fillId="0" borderId="33" xfId="91" applyFont="1" applyFill="1" applyBorder="1" applyAlignment="1">
      <alignment horizontal="left" vertical="justify"/>
      <protection/>
    </xf>
    <xf numFmtId="0" fontId="0" fillId="0" borderId="41" xfId="91" applyFont="1" applyFill="1" applyBorder="1" applyAlignment="1">
      <alignment horizontal="left" vertical="justify"/>
      <protection/>
    </xf>
    <xf numFmtId="0" fontId="0" fillId="0" borderId="35" xfId="91" applyFont="1" applyFill="1" applyBorder="1" applyAlignment="1">
      <alignment horizontal="left" vertical="justify"/>
      <protection/>
    </xf>
    <xf numFmtId="0" fontId="0" fillId="0" borderId="42" xfId="91" applyFont="1" applyFill="1" applyBorder="1" applyAlignment="1">
      <alignment horizontal="left" vertical="justify"/>
      <protection/>
    </xf>
    <xf numFmtId="0" fontId="0" fillId="0" borderId="37" xfId="91" applyFont="1" applyFill="1" applyBorder="1" applyAlignment="1">
      <alignment horizontal="left" vertical="justify"/>
      <protection/>
    </xf>
    <xf numFmtId="0" fontId="0" fillId="0" borderId="28" xfId="91" applyFont="1" applyFill="1" applyBorder="1" applyAlignment="1">
      <alignment horizontal="center" vertical="center"/>
      <protection/>
    </xf>
    <xf numFmtId="0" fontId="0" fillId="0" borderId="23" xfId="91" applyFont="1" applyFill="1" applyBorder="1" applyAlignment="1">
      <alignment horizontal="center" vertical="center"/>
      <protection/>
    </xf>
    <xf numFmtId="0" fontId="0" fillId="0" borderId="25" xfId="91" applyFont="1" applyFill="1" applyBorder="1" applyAlignment="1">
      <alignment horizontal="center" vertical="center"/>
      <protection/>
    </xf>
    <xf numFmtId="0" fontId="23" fillId="0" borderId="13" xfId="91" applyFont="1" applyFill="1" applyBorder="1" applyAlignment="1">
      <alignment horizontal="center" vertical="center"/>
      <protection/>
    </xf>
    <xf numFmtId="0" fontId="23" fillId="0" borderId="10" xfId="91" applyFont="1" applyFill="1" applyBorder="1" applyAlignment="1">
      <alignment horizontal="center" vertical="center"/>
      <protection/>
    </xf>
    <xf numFmtId="0" fontId="23" fillId="0" borderId="11" xfId="91" applyFont="1" applyFill="1" applyBorder="1" applyAlignment="1">
      <alignment horizontal="center" vertical="center"/>
      <protection/>
    </xf>
    <xf numFmtId="0" fontId="0" fillId="0" borderId="14" xfId="91" applyFont="1" applyFill="1" applyBorder="1" applyAlignment="1">
      <alignment horizontal="center" vertical="center"/>
      <protection/>
    </xf>
    <xf numFmtId="0" fontId="0" fillId="0" borderId="18" xfId="91" applyFont="1" applyFill="1" applyBorder="1" applyAlignment="1">
      <alignment horizontal="center" vertical="center"/>
      <protection/>
    </xf>
    <xf numFmtId="0" fontId="0" fillId="0" borderId="12" xfId="91" applyFont="1" applyFill="1" applyBorder="1" applyAlignment="1">
      <alignment horizontal="center" vertical="center"/>
      <protection/>
    </xf>
    <xf numFmtId="0" fontId="0" fillId="0" borderId="13" xfId="91" applyFont="1" applyFill="1" applyBorder="1" applyAlignment="1">
      <alignment horizontal="center" vertical="center"/>
      <protection/>
    </xf>
    <xf numFmtId="0" fontId="0" fillId="0" borderId="11" xfId="91" applyFont="1" applyFill="1" applyBorder="1" applyAlignment="1">
      <alignment horizontal="center" vertical="center"/>
      <protection/>
    </xf>
    <xf numFmtId="0" fontId="0" fillId="0" borderId="20" xfId="91" applyFont="1" applyFill="1" applyBorder="1" applyAlignment="1">
      <alignment horizontal="center" vertical="center"/>
      <protection/>
    </xf>
    <xf numFmtId="0" fontId="0" fillId="0" borderId="26" xfId="91" applyFont="1" applyFill="1" applyBorder="1" applyAlignment="1">
      <alignment horizontal="center" vertical="center"/>
      <protection/>
    </xf>
    <xf numFmtId="176" fontId="10" fillId="0" borderId="20" xfId="91" applyNumberFormat="1" applyFont="1" applyFill="1" applyBorder="1" applyAlignment="1">
      <alignment horizontal="right" vertical="center"/>
      <protection/>
    </xf>
    <xf numFmtId="0" fontId="0" fillId="0" borderId="17" xfId="0" applyFont="1" applyBorder="1" applyAlignment="1">
      <alignment horizontal="right" vertical="center"/>
    </xf>
    <xf numFmtId="182" fontId="10" fillId="0" borderId="26" xfId="91" applyNumberFormat="1" applyFont="1" applyFill="1" applyBorder="1" applyAlignment="1">
      <alignment horizontal="right" vertical="center"/>
      <protection/>
    </xf>
    <xf numFmtId="0" fontId="0" fillId="0" borderId="17" xfId="91" applyFont="1" applyFill="1" applyBorder="1" applyAlignment="1">
      <alignment horizontal="distributed" vertical="center"/>
      <protection/>
    </xf>
    <xf numFmtId="176" fontId="10" fillId="0" borderId="17" xfId="91" applyNumberFormat="1" applyFont="1" applyFill="1" applyBorder="1" applyAlignment="1">
      <alignment horizontal="right" vertical="center"/>
      <protection/>
    </xf>
    <xf numFmtId="176" fontId="10" fillId="0" borderId="0" xfId="91" applyNumberFormat="1" applyFont="1" applyFill="1" applyBorder="1" applyAlignment="1">
      <alignment horizontal="right" vertical="center"/>
      <protection/>
    </xf>
    <xf numFmtId="188" fontId="10" fillId="0" borderId="0" xfId="91" applyNumberFormat="1" applyFont="1" applyFill="1" applyAlignment="1">
      <alignment horizontal="right" vertical="center"/>
      <protection/>
    </xf>
    <xf numFmtId="188" fontId="10" fillId="0" borderId="15" xfId="91" applyNumberFormat="1" applyFont="1" applyFill="1" applyBorder="1" applyAlignment="1">
      <alignment horizontal="right" vertical="center"/>
      <protection/>
    </xf>
    <xf numFmtId="0" fontId="0" fillId="0" borderId="0" xfId="91" applyFont="1" applyFill="1" applyAlignment="1">
      <alignment horizontal="distributed" vertical="center"/>
      <protection/>
    </xf>
    <xf numFmtId="188" fontId="24" fillId="0" borderId="18" xfId="91" applyNumberFormat="1" applyFont="1" applyFill="1" applyBorder="1" applyAlignment="1">
      <alignment horizontal="right" vertical="center"/>
      <protection/>
    </xf>
    <xf numFmtId="0" fontId="23" fillId="0" borderId="0" xfId="91" applyFont="1" applyFill="1" applyAlignment="1">
      <alignment horizontal="distributed" vertical="center"/>
      <protection/>
    </xf>
    <xf numFmtId="176" fontId="24" fillId="0" borderId="16" xfId="91" applyNumberFormat="1" applyFont="1" applyFill="1" applyBorder="1" applyAlignment="1">
      <alignment horizontal="right" vertical="center"/>
      <protection/>
    </xf>
    <xf numFmtId="176" fontId="24" fillId="0" borderId="0" xfId="91" applyNumberFormat="1" applyFont="1" applyFill="1" applyBorder="1" applyAlignment="1">
      <alignment horizontal="right" vertical="center"/>
      <protection/>
    </xf>
    <xf numFmtId="182" fontId="24" fillId="0" borderId="18" xfId="91" applyNumberFormat="1" applyFont="1" applyFill="1" applyBorder="1" applyAlignment="1">
      <alignment horizontal="right" vertical="center"/>
      <protection/>
    </xf>
    <xf numFmtId="176" fontId="24" fillId="0" borderId="14" xfId="91" applyNumberFormat="1" applyFont="1" applyFill="1" applyBorder="1" applyAlignment="1">
      <alignment horizontal="right" vertical="center"/>
      <protection/>
    </xf>
    <xf numFmtId="176" fontId="24" fillId="0" borderId="18" xfId="91" applyNumberFormat="1" applyFont="1" applyFill="1" applyBorder="1" applyAlignment="1">
      <alignment horizontal="right" vertical="center"/>
      <protection/>
    </xf>
    <xf numFmtId="188" fontId="24" fillId="0" borderId="12" xfId="91" applyNumberFormat="1" applyFont="1" applyFill="1" applyBorder="1" applyAlignment="1">
      <alignment horizontal="right" vertical="center"/>
      <protection/>
    </xf>
    <xf numFmtId="0" fontId="0" fillId="0" borderId="24" xfId="91" applyFont="1" applyFill="1" applyBorder="1" applyAlignment="1">
      <alignment horizontal="center" vertical="center"/>
      <protection/>
    </xf>
    <xf numFmtId="0" fontId="10" fillId="0" borderId="31" xfId="91" applyFont="1" applyFill="1" applyBorder="1" applyAlignment="1">
      <alignment horizontal="center" vertical="center" shrinkToFit="1"/>
      <protection/>
    </xf>
    <xf numFmtId="38" fontId="24" fillId="0" borderId="17" xfId="49" applyFont="1" applyFill="1" applyBorder="1" applyAlignment="1">
      <alignment horizontal="right" vertical="center"/>
    </xf>
    <xf numFmtId="38" fontId="24" fillId="0" borderId="26" xfId="49" applyFont="1" applyFill="1" applyBorder="1" applyAlignment="1">
      <alignment horizontal="right" vertical="center"/>
    </xf>
    <xf numFmtId="38" fontId="10" fillId="0" borderId="20" xfId="49" applyFont="1" applyFill="1" applyBorder="1" applyAlignment="1">
      <alignment horizontal="right" vertical="center"/>
    </xf>
    <xf numFmtId="38" fontId="10" fillId="0" borderId="26" xfId="49" applyFont="1" applyFill="1" applyBorder="1" applyAlignment="1">
      <alignment horizontal="right" vertical="center"/>
    </xf>
    <xf numFmtId="38" fontId="10" fillId="0" borderId="11" xfId="49" applyFont="1" applyFill="1" applyBorder="1" applyAlignment="1">
      <alignment horizontal="right" vertical="center"/>
    </xf>
    <xf numFmtId="0" fontId="23" fillId="0" borderId="18" xfId="0" applyFont="1" applyBorder="1" applyAlignment="1">
      <alignment horizontal="right" vertical="center"/>
    </xf>
    <xf numFmtId="0" fontId="0" fillId="0" borderId="19" xfId="91" applyFont="1" applyFill="1" applyBorder="1" applyAlignment="1">
      <alignment horizontal="right" vertical="center"/>
      <protection/>
    </xf>
    <xf numFmtId="0" fontId="10" fillId="0" borderId="24" xfId="91" applyFont="1" applyFill="1" applyBorder="1" applyAlignment="1">
      <alignment horizontal="center" vertical="center"/>
      <protection/>
    </xf>
    <xf numFmtId="0" fontId="10" fillId="0" borderId="28" xfId="91" applyFont="1" applyFill="1" applyBorder="1" applyAlignment="1">
      <alignment horizontal="center" vertical="center"/>
      <protection/>
    </xf>
    <xf numFmtId="0" fontId="10" fillId="0" borderId="23" xfId="91" applyFont="1" applyFill="1" applyBorder="1" applyAlignment="1">
      <alignment horizontal="center" vertical="center"/>
      <protection/>
    </xf>
    <xf numFmtId="0" fontId="10" fillId="0" borderId="32" xfId="91" applyFont="1" applyFill="1" applyBorder="1" applyAlignment="1">
      <alignment horizontal="center" vertical="center" shrinkToFit="1"/>
      <protection/>
    </xf>
    <xf numFmtId="38" fontId="10" fillId="0" borderId="16" xfId="49" applyFont="1" applyFill="1" applyBorder="1" applyAlignment="1">
      <alignment horizontal="right" vertical="center"/>
    </xf>
    <xf numFmtId="38" fontId="10" fillId="0" borderId="15" xfId="49" applyFont="1" applyFill="1" applyBorder="1" applyAlignment="1">
      <alignment horizontal="right" vertical="center"/>
    </xf>
    <xf numFmtId="38" fontId="10" fillId="0" borderId="10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38" fontId="24" fillId="0" borderId="0" xfId="49" applyFont="1" applyFill="1" applyBorder="1" applyAlignment="1">
      <alignment horizontal="right" vertical="center"/>
    </xf>
    <xf numFmtId="38" fontId="24" fillId="0" borderId="15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right" vertical="center"/>
    </xf>
    <xf numFmtId="0" fontId="10" fillId="0" borderId="0" xfId="91" applyFont="1" applyFill="1" applyAlignment="1">
      <alignment horizontal="distributed" vertical="center"/>
      <protection/>
    </xf>
    <xf numFmtId="38" fontId="24" fillId="0" borderId="14" xfId="49" applyFont="1" applyFill="1" applyBorder="1" applyAlignment="1">
      <alignment horizontal="right" vertical="center"/>
    </xf>
    <xf numFmtId="38" fontId="24" fillId="0" borderId="12" xfId="49" applyFont="1" applyFill="1" applyBorder="1" applyAlignment="1">
      <alignment horizontal="right" vertical="center"/>
    </xf>
    <xf numFmtId="38" fontId="24" fillId="0" borderId="0" xfId="49" applyFont="1" applyFill="1" applyAlignment="1">
      <alignment horizontal="right" vertical="center"/>
    </xf>
    <xf numFmtId="0" fontId="0" fillId="0" borderId="16" xfId="91" applyFont="1" applyFill="1" applyBorder="1" applyAlignment="1">
      <alignment horizontal="center" vertical="center"/>
      <protection/>
    </xf>
    <xf numFmtId="0" fontId="0" fillId="0" borderId="15" xfId="91" applyFont="1" applyFill="1" applyBorder="1" applyAlignment="1">
      <alignment horizontal="center" vertical="center"/>
      <protection/>
    </xf>
    <xf numFmtId="0" fontId="20" fillId="0" borderId="20" xfId="91" applyFont="1" applyFill="1" applyBorder="1" applyAlignment="1">
      <alignment horizontal="left" vertical="center"/>
      <protection/>
    </xf>
    <xf numFmtId="0" fontId="20" fillId="0" borderId="26" xfId="91" applyFont="1" applyFill="1" applyBorder="1" applyAlignment="1">
      <alignment horizontal="left" vertical="center"/>
      <protection/>
    </xf>
    <xf numFmtId="0" fontId="23" fillId="0" borderId="14" xfId="91" applyFont="1" applyFill="1" applyBorder="1" applyAlignment="1">
      <alignment horizontal="center" vertical="center"/>
      <protection/>
    </xf>
    <xf numFmtId="0" fontId="23" fillId="0" borderId="12" xfId="91" applyFont="1" applyFill="1" applyBorder="1" applyAlignment="1">
      <alignment horizontal="center" vertical="center"/>
      <protection/>
    </xf>
    <xf numFmtId="0" fontId="23" fillId="0" borderId="16" xfId="91" applyFont="1" applyFill="1" applyBorder="1" applyAlignment="1">
      <alignment horizontal="center" vertical="center"/>
      <protection/>
    </xf>
    <xf numFmtId="0" fontId="23" fillId="0" borderId="15" xfId="91" applyFont="1" applyFill="1" applyBorder="1" applyAlignment="1">
      <alignment horizontal="center" vertical="center"/>
      <protection/>
    </xf>
    <xf numFmtId="0" fontId="23" fillId="0" borderId="20" xfId="91" applyFont="1" applyFill="1" applyBorder="1" applyAlignment="1">
      <alignment horizontal="center" vertical="center"/>
      <protection/>
    </xf>
    <xf numFmtId="0" fontId="23" fillId="0" borderId="26" xfId="91" applyFont="1" applyFill="1" applyBorder="1" applyAlignment="1">
      <alignment horizontal="center" vertical="center"/>
      <protection/>
    </xf>
    <xf numFmtId="38" fontId="24" fillId="0" borderId="10" xfId="49" applyFont="1" applyFill="1" applyBorder="1" applyAlignment="1">
      <alignment horizontal="right" vertical="center"/>
    </xf>
    <xf numFmtId="0" fontId="0" fillId="0" borderId="0" xfId="91" applyFont="1" applyFill="1" applyBorder="1" applyAlignment="1">
      <alignment horizontal="distributed" vertical="center"/>
      <protection/>
    </xf>
    <xf numFmtId="0" fontId="0" fillId="0" borderId="18" xfId="91" applyFont="1" applyFill="1" applyBorder="1" applyAlignment="1">
      <alignment horizontal="distributed" vertical="center"/>
      <protection/>
    </xf>
    <xf numFmtId="0" fontId="0" fillId="0" borderId="12" xfId="91" applyFont="1" applyFill="1" applyBorder="1" applyAlignment="1">
      <alignment horizontal="distributed" vertical="center"/>
      <protection/>
    </xf>
    <xf numFmtId="38" fontId="10" fillId="0" borderId="14" xfId="49" applyFont="1" applyFill="1" applyBorder="1" applyAlignment="1">
      <alignment horizontal="right" vertical="center"/>
    </xf>
    <xf numFmtId="38" fontId="10" fillId="0" borderId="12" xfId="49" applyFont="1" applyFill="1" applyBorder="1" applyAlignment="1">
      <alignment horizontal="right" vertical="center"/>
    </xf>
    <xf numFmtId="38" fontId="10" fillId="0" borderId="13" xfId="49" applyFont="1" applyFill="1" applyBorder="1" applyAlignment="1">
      <alignment horizontal="right" vertical="center"/>
    </xf>
    <xf numFmtId="38" fontId="10" fillId="0" borderId="18" xfId="49" applyFont="1" applyFill="1" applyBorder="1" applyAlignment="1">
      <alignment horizontal="right" vertical="center"/>
    </xf>
    <xf numFmtId="38" fontId="24" fillId="0" borderId="18" xfId="49" applyFont="1" applyFill="1" applyBorder="1" applyAlignment="1">
      <alignment horizontal="right" vertical="center"/>
    </xf>
    <xf numFmtId="38" fontId="10" fillId="0" borderId="17" xfId="49" applyFont="1" applyFill="1" applyBorder="1" applyAlignment="1">
      <alignment horizontal="right" vertical="center"/>
    </xf>
    <xf numFmtId="188" fontId="10" fillId="0" borderId="17" xfId="91" applyNumberFormat="1" applyFont="1" applyFill="1" applyBorder="1" applyAlignment="1">
      <alignment horizontal="right" vertical="center"/>
      <protection/>
    </xf>
    <xf numFmtId="188" fontId="10" fillId="0" borderId="26" xfId="91" applyNumberFormat="1" applyFont="1" applyFill="1" applyBorder="1" applyAlignment="1">
      <alignment horizontal="right" vertical="center"/>
      <protection/>
    </xf>
    <xf numFmtId="0" fontId="0" fillId="0" borderId="18" xfId="91" applyFont="1" applyBorder="1" applyAlignment="1">
      <alignment horizontal="center" vertical="center"/>
      <protection/>
    </xf>
    <xf numFmtId="0" fontId="0" fillId="0" borderId="0" xfId="91" applyFont="1" applyBorder="1" applyAlignment="1">
      <alignment horizontal="center" vertical="center"/>
      <protection/>
    </xf>
    <xf numFmtId="0" fontId="0" fillId="0" borderId="17" xfId="91" applyFont="1" applyBorder="1" applyAlignment="1">
      <alignment horizontal="center" vertical="center"/>
      <protection/>
    </xf>
    <xf numFmtId="0" fontId="10" fillId="0" borderId="18" xfId="91" applyFont="1" applyBorder="1" applyAlignment="1">
      <alignment horizontal="center" vertical="center" wrapText="1"/>
      <protection/>
    </xf>
    <xf numFmtId="0" fontId="10" fillId="0" borderId="0" xfId="91" applyFont="1" applyBorder="1" applyAlignment="1">
      <alignment horizontal="center" vertical="center"/>
      <protection/>
    </xf>
    <xf numFmtId="0" fontId="10" fillId="0" borderId="17" xfId="91" applyFont="1" applyBorder="1" applyAlignment="1">
      <alignment horizontal="center" vertical="center"/>
      <protection/>
    </xf>
    <xf numFmtId="0" fontId="10" fillId="0" borderId="0" xfId="91" applyFont="1" applyAlignment="1">
      <alignment horizontal="left" vertical="center"/>
      <protection/>
    </xf>
    <xf numFmtId="0" fontId="0" fillId="0" borderId="12" xfId="91" applyFont="1" applyBorder="1" applyAlignment="1">
      <alignment horizontal="center" vertical="center" wrapText="1"/>
      <protection/>
    </xf>
    <xf numFmtId="0" fontId="0" fillId="0" borderId="15" xfId="91" applyFont="1" applyBorder="1" applyAlignment="1">
      <alignment horizontal="center" vertical="center"/>
      <protection/>
    </xf>
    <xf numFmtId="0" fontId="0" fillId="0" borderId="26" xfId="91" applyFont="1" applyBorder="1" applyAlignment="1">
      <alignment horizontal="center" vertical="center"/>
      <protection/>
    </xf>
    <xf numFmtId="0" fontId="0" fillId="0" borderId="12" xfId="91" applyFont="1" applyBorder="1" applyAlignment="1">
      <alignment horizontal="center" vertical="center"/>
      <protection/>
    </xf>
    <xf numFmtId="0" fontId="0" fillId="0" borderId="10" xfId="91" applyFont="1" applyBorder="1" applyAlignment="1">
      <alignment horizontal="distributed" vertical="center"/>
      <protection/>
    </xf>
    <xf numFmtId="0" fontId="0" fillId="0" borderId="0" xfId="91" applyFont="1" applyAlignment="1">
      <alignment horizontal="distributed" vertical="top"/>
      <protection/>
    </xf>
    <xf numFmtId="0" fontId="0" fillId="0" borderId="13" xfId="91" applyFont="1" applyBorder="1" applyAlignment="1">
      <alignment horizontal="distributed" vertical="center"/>
      <protection/>
    </xf>
    <xf numFmtId="0" fontId="0" fillId="0" borderId="14" xfId="91" applyFont="1" applyBorder="1" applyAlignment="1">
      <alignment horizontal="distributed" vertical="center"/>
      <protection/>
    </xf>
    <xf numFmtId="0" fontId="0" fillId="0" borderId="16" xfId="91" applyFont="1" applyBorder="1" applyAlignment="1">
      <alignment horizontal="distributed" vertical="center"/>
      <protection/>
    </xf>
    <xf numFmtId="0" fontId="5" fillId="0" borderId="0" xfId="91" applyFont="1" applyAlignment="1">
      <alignment horizontal="center"/>
      <protection/>
    </xf>
    <xf numFmtId="0" fontId="0" fillId="0" borderId="19" xfId="91" applyFont="1" applyBorder="1" applyAlignment="1">
      <alignment horizontal="right" vertical="center"/>
      <protection/>
    </xf>
    <xf numFmtId="0" fontId="0" fillId="0" borderId="35" xfId="91" applyFont="1" applyBorder="1" applyAlignment="1">
      <alignment horizontal="left" vertical="justify"/>
      <protection/>
    </xf>
    <xf numFmtId="0" fontId="0" fillId="0" borderId="22" xfId="91" applyFont="1" applyBorder="1" applyAlignment="1">
      <alignment horizontal="center" vertical="center" textRotation="255"/>
      <protection/>
    </xf>
    <xf numFmtId="0" fontId="0" fillId="0" borderId="10" xfId="91" applyFont="1" applyBorder="1" applyAlignment="1">
      <alignment horizontal="center" vertical="center" textRotation="255"/>
      <protection/>
    </xf>
    <xf numFmtId="0" fontId="23" fillId="0" borderId="22" xfId="91" applyFont="1" applyBorder="1" applyAlignment="1">
      <alignment horizontal="center" vertical="center"/>
      <protection/>
    </xf>
    <xf numFmtId="0" fontId="23" fillId="0" borderId="10" xfId="91" applyFont="1" applyBorder="1" applyAlignment="1">
      <alignment horizontal="center" vertical="center"/>
      <protection/>
    </xf>
    <xf numFmtId="0" fontId="0" fillId="0" borderId="0" xfId="91" applyFont="1" applyAlignment="1">
      <alignment horizontal="center" vertical="center"/>
      <protection/>
    </xf>
    <xf numFmtId="0" fontId="0" fillId="0" borderId="0" xfId="91" applyFont="1" applyAlignment="1">
      <alignment horizontal="center"/>
      <protection/>
    </xf>
    <xf numFmtId="0" fontId="0" fillId="0" borderId="14" xfId="91" applyFont="1" applyBorder="1" applyAlignment="1">
      <alignment horizontal="center" vertical="center"/>
      <protection/>
    </xf>
    <xf numFmtId="0" fontId="0" fillId="0" borderId="0" xfId="91" applyFont="1" applyAlignment="1">
      <alignment horizontal="distributed"/>
      <protection/>
    </xf>
    <xf numFmtId="0" fontId="0" fillId="0" borderId="16" xfId="91" applyFont="1" applyBorder="1" applyAlignment="1">
      <alignment horizontal="center" vertical="center"/>
      <protection/>
    </xf>
  </cellXfs>
  <cellStyles count="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②１１～２０ページ" xfId="90"/>
    <cellStyle name="標準_③２１～２９ページ" xfId="91"/>
    <cellStyle name="標準_H13 変更済P16,18,19,20" xfId="92"/>
    <cellStyle name="標準_H13 変更済P25" xfId="93"/>
    <cellStyle name="標準_JB16" xfId="94"/>
    <cellStyle name="標準_国籍別外国人登録者数" xfId="95"/>
    <cellStyle name="標準_住民基本台帳字別人口表（H18.3末）" xfId="96"/>
    <cellStyle name="Followed Hyperlink" xfId="97"/>
    <cellStyle name="良い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685"/>
          <c:w val="0.95875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'Ｐ16'!$K$2</c:f>
              <c:strCache>
                <c:ptCount val="1"/>
                <c:pt idx="0">
                  <c:v>転入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'Ｐ16'!$J$3:$J$12</c:f>
            </c:strRef>
          </c:cat>
          <c:val>
            <c:numRef>
              <c:f>'Ｐ16'!$K$3:$K$12</c:f>
            </c:numRef>
          </c:val>
          <c:smooth val="0"/>
        </c:ser>
        <c:ser>
          <c:idx val="1"/>
          <c:order val="1"/>
          <c:tx>
            <c:strRef>
              <c:f>'Ｐ16'!$L$2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'Ｐ16'!$J$3:$J$12</c:f>
            </c:strRef>
          </c:cat>
          <c:val>
            <c:numRef>
              <c:f>'Ｐ16'!$L$3:$L$12</c:f>
            </c:numRef>
          </c:val>
          <c:smooth val="0"/>
        </c:ser>
        <c:ser>
          <c:idx val="2"/>
          <c:order val="2"/>
          <c:tx>
            <c:strRef>
              <c:f>'Ｐ16'!$M$2</c:f>
              <c:strCache>
                <c:ptCount val="1"/>
                <c:pt idx="0">
                  <c:v>出生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'Ｐ16'!$J$3:$J$12</c:f>
            </c:strRef>
          </c:cat>
          <c:val>
            <c:numRef>
              <c:f>'Ｐ16'!$M$3:$M$12</c:f>
            </c:numRef>
          </c:val>
          <c:smooth val="0"/>
        </c:ser>
        <c:ser>
          <c:idx val="3"/>
          <c:order val="3"/>
          <c:tx>
            <c:strRef>
              <c:f>'Ｐ16'!$N$2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'Ｐ16'!$J$3:$J$12</c:f>
            </c:strRef>
          </c:cat>
          <c:val>
            <c:numRef>
              <c:f>'Ｐ16'!$N$3:$N$12</c:f>
            </c:numRef>
          </c:val>
          <c:smooth val="0"/>
        </c:ser>
        <c:marker val="1"/>
        <c:axId val="15279920"/>
        <c:axId val="3301553"/>
      </c:lineChart>
      <c:catAx>
        <c:axId val="15279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301553"/>
        <c:crosses val="autoZero"/>
        <c:auto val="1"/>
        <c:lblOffset val="100"/>
        <c:tickLblSkip val="1"/>
        <c:noMultiLvlLbl val="0"/>
      </c:catAx>
      <c:valAx>
        <c:axId val="3301553"/>
        <c:scaling>
          <c:orientation val="minMax"/>
          <c:max val="1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5279920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95"/>
          <c:y val="0"/>
          <c:w val="0.2295"/>
          <c:h val="0.1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5825"/>
          <c:w val="0.84075"/>
          <c:h val="0.86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'Ｐ16'!$K$32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'Ｐ16'!$J$33:$J$51</c:f>
            </c:strRef>
          </c:cat>
          <c:val>
            <c:numRef>
              <c:f>'Ｐ16'!$K$33:$K$51</c:f>
            </c:numRef>
          </c:val>
        </c:ser>
        <c:ser>
          <c:idx val="1"/>
          <c:order val="1"/>
          <c:tx>
            <c:strRef>
              <c:f>'Ｐ16'!$L$32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25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'Ｐ16'!$J$33:$J$51</c:f>
            </c:strRef>
          </c:cat>
          <c:val>
            <c:numRef>
              <c:f>'Ｐ16'!$L$33:$L$51</c:f>
            </c:numRef>
          </c:val>
        </c:ser>
        <c:gapWidth val="90"/>
        <c:axId val="29713978"/>
        <c:axId val="66099211"/>
      </c:barChart>
      <c:catAx>
        <c:axId val="297139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6099211"/>
        <c:crosses val="autoZero"/>
        <c:auto val="1"/>
        <c:lblOffset val="100"/>
        <c:tickLblSkip val="1"/>
        <c:noMultiLvlLbl val="0"/>
      </c:catAx>
      <c:valAx>
        <c:axId val="66099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7139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325"/>
          <c:y val="0.03"/>
          <c:w val="0.061"/>
          <c:h val="0.06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5"/>
          <c:w val="1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'Ｐ16'!$K$18</c:f>
              <c:strCache>
                <c:ptCount val="1"/>
                <c:pt idx="0">
                  <c:v>世帯
(単位：万世帯)</c:v>
                </c:pt>
              </c:strCache>
            </c:strRef>
          </c:tx>
          <c:spPr>
            <a:pattFill prst="pct25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'Ｐ16'!$J$19:$J$30</c:f>
            </c:strRef>
          </c:cat>
          <c:val>
            <c:numRef>
              <c:f>'Ｐ16'!$K$19:$K$30</c:f>
            </c:numRef>
          </c:val>
        </c:ser>
        <c:ser>
          <c:idx val="1"/>
          <c:order val="1"/>
          <c:tx>
            <c:strRef>
              <c:f>'Ｐ16'!$L$18</c:f>
              <c:strCache>
                <c:ptCount val="1"/>
                <c:pt idx="0">
                  <c:v>人口
(単位：万人)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'Ｐ16'!$J$19:$J$30</c:f>
            </c:strRef>
          </c:cat>
          <c:val>
            <c:numRef>
              <c:f>'Ｐ16'!$L$19:$L$30</c:f>
            </c:numRef>
          </c:val>
        </c:ser>
        <c:gapWidth val="50"/>
        <c:axId val="58021988"/>
        <c:axId val="52435845"/>
      </c:barChart>
      <c:catAx>
        <c:axId val="58021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1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435845"/>
        <c:crosses val="autoZero"/>
        <c:auto val="1"/>
        <c:lblOffset val="100"/>
        <c:tickLblSkip val="1"/>
        <c:noMultiLvlLbl val="0"/>
      </c:catAx>
      <c:valAx>
        <c:axId val="52435845"/>
        <c:scaling>
          <c:orientation val="minMax"/>
          <c:max val="1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21988"/>
        <c:crossesAt val="1"/>
        <c:crossBetween val="between"/>
        <c:dispUnits/>
        <c:majorUnit val="2"/>
        <c:minorUnit val="0.03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"/>
          <c:y val="0.02025"/>
          <c:w val="0.3325"/>
          <c:h val="0.173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4</xdr:col>
      <xdr:colOff>371475</xdr:colOff>
      <xdr:row>20</xdr:row>
      <xdr:rowOff>352425</xdr:rowOff>
    </xdr:to>
    <xdr:graphicFrame>
      <xdr:nvGraphicFramePr>
        <xdr:cNvPr id="1" name="Chart 1"/>
        <xdr:cNvGraphicFramePr/>
      </xdr:nvGraphicFramePr>
      <xdr:xfrm>
        <a:off x="0" y="866775"/>
        <a:ext cx="3114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22</xdr:row>
      <xdr:rowOff>19050</xdr:rowOff>
    </xdr:from>
    <xdr:to>
      <xdr:col>8</xdr:col>
      <xdr:colOff>228600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809625" y="4953000"/>
        <a:ext cx="508635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457200</xdr:colOff>
      <xdr:row>3</xdr:row>
      <xdr:rowOff>9525</xdr:rowOff>
    </xdr:from>
    <xdr:to>
      <xdr:col>8</xdr:col>
      <xdr:colOff>1028700</xdr:colOff>
      <xdr:row>20</xdr:row>
      <xdr:rowOff>323850</xdr:rowOff>
    </xdr:to>
    <xdr:graphicFrame>
      <xdr:nvGraphicFramePr>
        <xdr:cNvPr id="3" name="Chart 3"/>
        <xdr:cNvGraphicFramePr/>
      </xdr:nvGraphicFramePr>
      <xdr:xfrm>
        <a:off x="3200400" y="847725"/>
        <a:ext cx="349567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38100</xdr:colOff>
      <xdr:row>3</xdr:row>
      <xdr:rowOff>38100</xdr:rowOff>
    </xdr:from>
    <xdr:ext cx="762000" cy="200025"/>
    <xdr:sp>
      <xdr:nvSpPr>
        <xdr:cNvPr id="4" name="Text Box 4"/>
        <xdr:cNvSpPr txBox="1">
          <a:spLocks noChangeArrowheads="1"/>
        </xdr:cNvSpPr>
      </xdr:nvSpPr>
      <xdr:spPr>
        <a:xfrm>
          <a:off x="38100" y="876300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（単位：千人）</a:t>
          </a:r>
        </a:p>
      </xdr:txBody>
    </xdr:sp>
    <xdr:clientData/>
  </xdr:oneCellAnchor>
  <xdr:twoCellAnchor>
    <xdr:from>
      <xdr:col>7</xdr:col>
      <xdr:colOff>819150</xdr:colOff>
      <xdr:row>43</xdr:row>
      <xdr:rowOff>95250</xdr:rowOff>
    </xdr:from>
    <xdr:to>
      <xdr:col>8</xdr:col>
      <xdr:colOff>161925</xdr:colOff>
      <xdr:row>44</xdr:row>
      <xdr:rowOff>104775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419725" y="937260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13</xdr:row>
      <xdr:rowOff>76200</xdr:rowOff>
    </xdr:from>
    <xdr:to>
      <xdr:col>9</xdr:col>
      <xdr:colOff>114300</xdr:colOff>
      <xdr:row>50</xdr:row>
      <xdr:rowOff>0</xdr:rowOff>
    </xdr:to>
    <xdr:pic>
      <xdr:nvPicPr>
        <xdr:cNvPr id="1" name="Picture 1" descr="tikugapeima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505075"/>
          <a:ext cx="6486525" cy="654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9525</xdr:rowOff>
    </xdr:from>
    <xdr:to>
      <xdr:col>8</xdr:col>
      <xdr:colOff>0</xdr:colOff>
      <xdr:row>12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4419600" y="1028700"/>
          <a:ext cx="1619250" cy="1247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2</xdr:col>
      <xdr:colOff>628650</xdr:colOff>
      <xdr:row>44</xdr:row>
      <xdr:rowOff>57150</xdr:rowOff>
    </xdr:from>
    <xdr:to>
      <xdr:col>3</xdr:col>
      <xdr:colOff>304800</xdr:colOff>
      <xdr:row>48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8020050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14</xdr:row>
      <xdr:rowOff>19050</xdr:rowOff>
    </xdr:from>
    <xdr:to>
      <xdr:col>1</xdr:col>
      <xdr:colOff>552450</xdr:colOff>
      <xdr:row>18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2619375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</xdr:row>
      <xdr:rowOff>19050</xdr:rowOff>
    </xdr:from>
    <xdr:to>
      <xdr:col>1</xdr:col>
      <xdr:colOff>180975</xdr:colOff>
      <xdr:row>18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619375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14</xdr:row>
      <xdr:rowOff>19050</xdr:rowOff>
    </xdr:from>
    <xdr:to>
      <xdr:col>0</xdr:col>
      <xdr:colOff>495300</xdr:colOff>
      <xdr:row>18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619375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27</xdr:row>
      <xdr:rowOff>142875</xdr:rowOff>
    </xdr:from>
    <xdr:to>
      <xdr:col>5</xdr:col>
      <xdr:colOff>457200</xdr:colOff>
      <xdr:row>30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50958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27</xdr:row>
      <xdr:rowOff>142875</xdr:rowOff>
    </xdr:from>
    <xdr:to>
      <xdr:col>5</xdr:col>
      <xdr:colOff>190500</xdr:colOff>
      <xdr:row>30</xdr:row>
      <xdr:rowOff>123825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50958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27</xdr:row>
      <xdr:rowOff>142875</xdr:rowOff>
    </xdr:from>
    <xdr:to>
      <xdr:col>4</xdr:col>
      <xdr:colOff>609600</xdr:colOff>
      <xdr:row>30</xdr:row>
      <xdr:rowOff>123825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50958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15</xdr:row>
      <xdr:rowOff>57150</xdr:rowOff>
    </xdr:from>
    <xdr:to>
      <xdr:col>2</xdr:col>
      <xdr:colOff>666750</xdr:colOff>
      <xdr:row>18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28384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15</xdr:row>
      <xdr:rowOff>57150</xdr:rowOff>
    </xdr:from>
    <xdr:to>
      <xdr:col>2</xdr:col>
      <xdr:colOff>390525</xdr:colOff>
      <xdr:row>18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28384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15</xdr:row>
      <xdr:rowOff>57150</xdr:rowOff>
    </xdr:from>
    <xdr:to>
      <xdr:col>2</xdr:col>
      <xdr:colOff>123825</xdr:colOff>
      <xdr:row>18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28384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48</xdr:row>
      <xdr:rowOff>85725</xdr:rowOff>
    </xdr:from>
    <xdr:to>
      <xdr:col>3</xdr:col>
      <xdr:colOff>285750</xdr:colOff>
      <xdr:row>51</xdr:row>
      <xdr:rowOff>66675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8772525"/>
          <a:ext cx="257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45</xdr:row>
      <xdr:rowOff>76200</xdr:rowOff>
    </xdr:from>
    <xdr:to>
      <xdr:col>4</xdr:col>
      <xdr:colOff>409575</xdr:colOff>
      <xdr:row>48</xdr:row>
      <xdr:rowOff>57150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8220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45</xdr:row>
      <xdr:rowOff>76200</xdr:rowOff>
    </xdr:from>
    <xdr:to>
      <xdr:col>4</xdr:col>
      <xdr:colOff>142875</xdr:colOff>
      <xdr:row>48</xdr:row>
      <xdr:rowOff>57150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8220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45</xdr:row>
      <xdr:rowOff>76200</xdr:rowOff>
    </xdr:from>
    <xdr:to>
      <xdr:col>3</xdr:col>
      <xdr:colOff>561975</xdr:colOff>
      <xdr:row>48</xdr:row>
      <xdr:rowOff>57150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8220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36</xdr:row>
      <xdr:rowOff>114300</xdr:rowOff>
    </xdr:from>
    <xdr:to>
      <xdr:col>2</xdr:col>
      <xdr:colOff>428625</xdr:colOff>
      <xdr:row>39</xdr:row>
      <xdr:rowOff>161925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219200" y="6696075"/>
          <a:ext cx="5810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ニュー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タウン</a:t>
          </a:r>
        </a:p>
      </xdr:txBody>
    </xdr:sp>
    <xdr:clientData/>
  </xdr:twoCellAnchor>
  <xdr:twoCellAnchor editAs="oneCell">
    <xdr:from>
      <xdr:col>5</xdr:col>
      <xdr:colOff>466725</xdr:colOff>
      <xdr:row>27</xdr:row>
      <xdr:rowOff>142875</xdr:rowOff>
    </xdr:from>
    <xdr:to>
      <xdr:col>5</xdr:col>
      <xdr:colOff>552450</xdr:colOff>
      <xdr:row>30</xdr:row>
      <xdr:rowOff>133350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3"/>
        <a:srcRect r="30769" b="-1818"/>
        <a:stretch>
          <a:fillRect/>
        </a:stretch>
      </xdr:blipFill>
      <xdr:spPr>
        <a:xfrm>
          <a:off x="3895725" y="5095875"/>
          <a:ext cx="85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22</xdr:row>
      <xdr:rowOff>47625</xdr:rowOff>
    </xdr:from>
    <xdr:to>
      <xdr:col>2</xdr:col>
      <xdr:colOff>304800</xdr:colOff>
      <xdr:row>25</xdr:row>
      <xdr:rowOff>28575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40957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22</xdr:row>
      <xdr:rowOff>47625</xdr:rowOff>
    </xdr:from>
    <xdr:to>
      <xdr:col>2</xdr:col>
      <xdr:colOff>38100</xdr:colOff>
      <xdr:row>25</xdr:row>
      <xdr:rowOff>28575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40957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22</xdr:row>
      <xdr:rowOff>47625</xdr:rowOff>
    </xdr:from>
    <xdr:to>
      <xdr:col>2</xdr:col>
      <xdr:colOff>400050</xdr:colOff>
      <xdr:row>25</xdr:row>
      <xdr:rowOff>57150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4"/>
        <a:srcRect r="55000" b="-5455"/>
        <a:stretch>
          <a:fillRect/>
        </a:stretch>
      </xdr:blipFill>
      <xdr:spPr>
        <a:xfrm>
          <a:off x="1685925" y="4095750"/>
          <a:ext cx="85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37</xdr:row>
      <xdr:rowOff>0</xdr:rowOff>
    </xdr:from>
    <xdr:to>
      <xdr:col>3</xdr:col>
      <xdr:colOff>352425</xdr:colOff>
      <xdr:row>38</xdr:row>
      <xdr:rowOff>28575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905000" y="6753225"/>
          <a:ext cx="504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成田</a:t>
          </a:r>
        </a:p>
      </xdr:txBody>
    </xdr:sp>
    <xdr:clientData/>
  </xdr:twoCellAnchor>
  <xdr:twoCellAnchor>
    <xdr:from>
      <xdr:col>1</xdr:col>
      <xdr:colOff>609600</xdr:colOff>
      <xdr:row>26</xdr:row>
      <xdr:rowOff>114300</xdr:rowOff>
    </xdr:from>
    <xdr:to>
      <xdr:col>2</xdr:col>
      <xdr:colOff>561975</xdr:colOff>
      <xdr:row>27</xdr:row>
      <xdr:rowOff>142875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295400" y="4886325"/>
          <a:ext cx="638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豊住</a:t>
          </a:r>
        </a:p>
      </xdr:txBody>
    </xdr:sp>
    <xdr:clientData/>
  </xdr:twoCellAnchor>
  <xdr:twoCellAnchor>
    <xdr:from>
      <xdr:col>3</xdr:col>
      <xdr:colOff>504825</xdr:colOff>
      <xdr:row>26</xdr:row>
      <xdr:rowOff>161925</xdr:rowOff>
    </xdr:from>
    <xdr:to>
      <xdr:col>4</xdr:col>
      <xdr:colOff>266700</xdr:colOff>
      <xdr:row>28</xdr:row>
      <xdr:rowOff>47625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2562225" y="4933950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久住</a:t>
          </a:r>
        </a:p>
      </xdr:txBody>
    </xdr:sp>
    <xdr:clientData/>
  </xdr:twoCellAnchor>
  <xdr:twoCellAnchor>
    <xdr:from>
      <xdr:col>3</xdr:col>
      <xdr:colOff>352425</xdr:colOff>
      <xdr:row>35</xdr:row>
      <xdr:rowOff>9525</xdr:rowOff>
    </xdr:from>
    <xdr:to>
      <xdr:col>4</xdr:col>
      <xdr:colOff>85725</xdr:colOff>
      <xdr:row>36</xdr:row>
      <xdr:rowOff>38100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2409825" y="6410325"/>
          <a:ext cx="419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中郷</a:t>
          </a:r>
        </a:p>
      </xdr:txBody>
    </xdr:sp>
    <xdr:clientData/>
  </xdr:twoCellAnchor>
  <xdr:twoCellAnchor>
    <xdr:from>
      <xdr:col>1</xdr:col>
      <xdr:colOff>371475</xdr:colOff>
      <xdr:row>29</xdr:row>
      <xdr:rowOff>47625</xdr:rowOff>
    </xdr:from>
    <xdr:to>
      <xdr:col>2</xdr:col>
      <xdr:colOff>114300</xdr:colOff>
      <xdr:row>30</xdr:row>
      <xdr:rowOff>76200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1057275" y="53625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八生</a:t>
          </a:r>
        </a:p>
      </xdr:txBody>
    </xdr:sp>
    <xdr:clientData/>
  </xdr:twoCellAnchor>
  <xdr:twoCellAnchor>
    <xdr:from>
      <xdr:col>1</xdr:col>
      <xdr:colOff>152400</xdr:colOff>
      <xdr:row>18</xdr:row>
      <xdr:rowOff>95250</xdr:rowOff>
    </xdr:from>
    <xdr:to>
      <xdr:col>2</xdr:col>
      <xdr:colOff>428625</xdr:colOff>
      <xdr:row>19</xdr:row>
      <xdr:rowOff>133350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838200" y="3419475"/>
          <a:ext cx="9620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( 33,153 )</a:t>
          </a:r>
        </a:p>
      </xdr:txBody>
    </xdr:sp>
    <xdr:clientData/>
  </xdr:twoCellAnchor>
  <xdr:twoCellAnchor>
    <xdr:from>
      <xdr:col>1</xdr:col>
      <xdr:colOff>514350</xdr:colOff>
      <xdr:row>25</xdr:row>
      <xdr:rowOff>57150</xdr:rowOff>
    </xdr:from>
    <xdr:to>
      <xdr:col>3</xdr:col>
      <xdr:colOff>95250</xdr:colOff>
      <xdr:row>26</xdr:row>
      <xdr:rowOff>85725</xdr:rowOff>
    </xdr:to>
    <xdr:sp>
      <xdr:nvSpPr>
        <xdr:cNvPr id="28" name="Text Box 29"/>
        <xdr:cNvSpPr txBox="1">
          <a:spLocks noChangeArrowheads="1"/>
        </xdr:cNvSpPr>
      </xdr:nvSpPr>
      <xdr:spPr>
        <a:xfrm>
          <a:off x="1200150" y="4648200"/>
          <a:ext cx="952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( 2,265 )</a:t>
          </a:r>
        </a:p>
      </xdr:txBody>
    </xdr:sp>
    <xdr:clientData/>
  </xdr:twoCellAnchor>
  <xdr:twoCellAnchor>
    <xdr:from>
      <xdr:col>3</xdr:col>
      <xdr:colOff>247650</xdr:colOff>
      <xdr:row>33</xdr:row>
      <xdr:rowOff>161925</xdr:rowOff>
    </xdr:from>
    <xdr:to>
      <xdr:col>4</xdr:col>
      <xdr:colOff>371475</xdr:colOff>
      <xdr:row>35</xdr:row>
      <xdr:rowOff>9525</xdr:rowOff>
    </xdr:to>
    <xdr:sp>
      <xdr:nvSpPr>
        <xdr:cNvPr id="29" name="Text Box 30"/>
        <xdr:cNvSpPr txBox="1">
          <a:spLocks noChangeArrowheads="1"/>
        </xdr:cNvSpPr>
      </xdr:nvSpPr>
      <xdr:spPr>
        <a:xfrm>
          <a:off x="2305050" y="6200775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( 1,485 )</a:t>
          </a:r>
        </a:p>
      </xdr:txBody>
    </xdr:sp>
    <xdr:clientData/>
  </xdr:twoCellAnchor>
  <xdr:twoCellAnchor>
    <xdr:from>
      <xdr:col>4</xdr:col>
      <xdr:colOff>581025</xdr:colOff>
      <xdr:row>24</xdr:row>
      <xdr:rowOff>0</xdr:rowOff>
    </xdr:from>
    <xdr:to>
      <xdr:col>5</xdr:col>
      <xdr:colOff>714375</xdr:colOff>
      <xdr:row>25</xdr:row>
      <xdr:rowOff>28575</xdr:rowOff>
    </xdr:to>
    <xdr:sp>
      <xdr:nvSpPr>
        <xdr:cNvPr id="30" name="Text Box 31"/>
        <xdr:cNvSpPr txBox="1">
          <a:spLocks noChangeArrowheads="1"/>
        </xdr:cNvSpPr>
      </xdr:nvSpPr>
      <xdr:spPr>
        <a:xfrm>
          <a:off x="3324225" y="4410075"/>
          <a:ext cx="8191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( 7,702 )</a:t>
          </a:r>
        </a:p>
      </xdr:txBody>
    </xdr:sp>
    <xdr:clientData/>
  </xdr:twoCellAnchor>
  <xdr:twoCellAnchor>
    <xdr:from>
      <xdr:col>3</xdr:col>
      <xdr:colOff>304800</xdr:colOff>
      <xdr:row>44</xdr:row>
      <xdr:rowOff>9525</xdr:rowOff>
    </xdr:from>
    <xdr:to>
      <xdr:col>4</xdr:col>
      <xdr:colOff>485775</xdr:colOff>
      <xdr:row>45</xdr:row>
      <xdr:rowOff>38100</xdr:rowOff>
    </xdr:to>
    <xdr:sp>
      <xdr:nvSpPr>
        <xdr:cNvPr id="31" name="Text Box 32"/>
        <xdr:cNvSpPr txBox="1">
          <a:spLocks noChangeArrowheads="1"/>
        </xdr:cNvSpPr>
      </xdr:nvSpPr>
      <xdr:spPr>
        <a:xfrm>
          <a:off x="2362200" y="7972425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( 17,662 )</a:t>
          </a:r>
        </a:p>
      </xdr:txBody>
    </xdr:sp>
    <xdr:clientData/>
  </xdr:twoCellAnchor>
  <xdr:twoCellAnchor>
    <xdr:from>
      <xdr:col>4</xdr:col>
      <xdr:colOff>609600</xdr:colOff>
      <xdr:row>36</xdr:row>
      <xdr:rowOff>28575</xdr:rowOff>
    </xdr:from>
    <xdr:to>
      <xdr:col>5</xdr:col>
      <xdr:colOff>876300</xdr:colOff>
      <xdr:row>38</xdr:row>
      <xdr:rowOff>152400</xdr:rowOff>
    </xdr:to>
    <xdr:grpSp>
      <xdr:nvGrpSpPr>
        <xdr:cNvPr id="32" name="Group 33"/>
        <xdr:cNvGrpSpPr>
          <a:grpSpLocks/>
        </xdr:cNvGrpSpPr>
      </xdr:nvGrpSpPr>
      <xdr:grpSpPr>
        <a:xfrm>
          <a:off x="3352800" y="6610350"/>
          <a:ext cx="952500" cy="466725"/>
          <a:chOff x="362" y="714"/>
          <a:chExt cx="100" cy="52"/>
        </a:xfrm>
        <a:solidFill>
          <a:srgbClr val="FFFFFF"/>
        </a:solidFill>
      </xdr:grpSpPr>
      <xdr:sp>
        <xdr:nvSpPr>
          <xdr:cNvPr id="33" name="Text Box 34"/>
          <xdr:cNvSpPr txBox="1">
            <a:spLocks noChangeArrowheads="1"/>
          </xdr:cNvSpPr>
        </xdr:nvSpPr>
        <xdr:spPr>
          <a:xfrm>
            <a:off x="377" y="714"/>
            <a:ext cx="7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遠山</a:t>
            </a:r>
          </a:p>
        </xdr:txBody>
      </xdr:sp>
      <xdr:sp>
        <xdr:nvSpPr>
          <xdr:cNvPr id="34" name="Text Box 35"/>
          <xdr:cNvSpPr txBox="1">
            <a:spLocks noChangeArrowheads="1"/>
          </xdr:cNvSpPr>
        </xdr:nvSpPr>
        <xdr:spPr>
          <a:xfrm>
            <a:off x="362" y="744"/>
            <a:ext cx="10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( 16,919 )</a:t>
            </a:r>
          </a:p>
        </xdr:txBody>
      </xdr:sp>
    </xdr:grpSp>
    <xdr:clientData/>
  </xdr:twoCellAnchor>
  <xdr:twoCellAnchor>
    <xdr:from>
      <xdr:col>6</xdr:col>
      <xdr:colOff>428625</xdr:colOff>
      <xdr:row>30</xdr:row>
      <xdr:rowOff>95250</xdr:rowOff>
    </xdr:from>
    <xdr:to>
      <xdr:col>7</xdr:col>
      <xdr:colOff>495300</xdr:colOff>
      <xdr:row>31</xdr:row>
      <xdr:rowOff>123825</xdr:rowOff>
    </xdr:to>
    <xdr:sp>
      <xdr:nvSpPr>
        <xdr:cNvPr id="35" name="Text Box 36"/>
        <xdr:cNvSpPr txBox="1">
          <a:spLocks noChangeArrowheads="1"/>
        </xdr:cNvSpPr>
      </xdr:nvSpPr>
      <xdr:spPr>
        <a:xfrm>
          <a:off x="4848225" y="5591175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( 12,720 )</a:t>
          </a:r>
        </a:p>
      </xdr:txBody>
    </xdr:sp>
    <xdr:clientData/>
  </xdr:twoCellAnchor>
  <xdr:twoCellAnchor>
    <xdr:from>
      <xdr:col>0</xdr:col>
      <xdr:colOff>571500</xdr:colOff>
      <xdr:row>39</xdr:row>
      <xdr:rowOff>152400</xdr:rowOff>
    </xdr:from>
    <xdr:to>
      <xdr:col>2</xdr:col>
      <xdr:colOff>180975</xdr:colOff>
      <xdr:row>42</xdr:row>
      <xdr:rowOff>114300</xdr:rowOff>
    </xdr:to>
    <xdr:grpSp>
      <xdr:nvGrpSpPr>
        <xdr:cNvPr id="36" name="Group 84"/>
        <xdr:cNvGrpSpPr>
          <a:grpSpLocks/>
        </xdr:cNvGrpSpPr>
      </xdr:nvGrpSpPr>
      <xdr:grpSpPr>
        <a:xfrm>
          <a:off x="571500" y="7248525"/>
          <a:ext cx="981075" cy="476250"/>
          <a:chOff x="60" y="777"/>
          <a:chExt cx="103" cy="53"/>
        </a:xfrm>
        <a:solidFill>
          <a:srgbClr val="FFFFFF"/>
        </a:solidFill>
      </xdr:grpSpPr>
      <xdr:sp>
        <xdr:nvSpPr>
          <xdr:cNvPr id="37" name="Text Box 27"/>
          <xdr:cNvSpPr txBox="1">
            <a:spLocks noChangeArrowheads="1"/>
          </xdr:cNvSpPr>
        </xdr:nvSpPr>
        <xdr:spPr>
          <a:xfrm>
            <a:off x="76" y="777"/>
            <a:ext cx="7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公津</a:t>
            </a:r>
          </a:p>
        </xdr:txBody>
      </xdr:sp>
      <xdr:sp>
        <xdr:nvSpPr>
          <xdr:cNvPr id="38" name="Text Box 37"/>
          <xdr:cNvSpPr txBox="1">
            <a:spLocks noChangeArrowheads="1"/>
          </xdr:cNvSpPr>
        </xdr:nvSpPr>
        <xdr:spPr>
          <a:xfrm>
            <a:off x="60" y="808"/>
            <a:ext cx="10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( 21,790 )</a:t>
            </a:r>
          </a:p>
        </xdr:txBody>
      </xdr:sp>
    </xdr:grpSp>
    <xdr:clientData/>
  </xdr:twoCellAnchor>
  <xdr:twoCellAnchor>
    <xdr:from>
      <xdr:col>2</xdr:col>
      <xdr:colOff>95250</xdr:colOff>
      <xdr:row>29</xdr:row>
      <xdr:rowOff>38100</xdr:rowOff>
    </xdr:from>
    <xdr:to>
      <xdr:col>3</xdr:col>
      <xdr:colOff>295275</xdr:colOff>
      <xdr:row>30</xdr:row>
      <xdr:rowOff>66675</xdr:rowOff>
    </xdr:to>
    <xdr:sp>
      <xdr:nvSpPr>
        <xdr:cNvPr id="39" name="Text Box 38"/>
        <xdr:cNvSpPr txBox="1">
          <a:spLocks noChangeArrowheads="1"/>
        </xdr:cNvSpPr>
      </xdr:nvSpPr>
      <xdr:spPr>
        <a:xfrm>
          <a:off x="1466850" y="5353050"/>
          <a:ext cx="885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( 4,190 )</a:t>
          </a:r>
        </a:p>
      </xdr:txBody>
    </xdr:sp>
    <xdr:clientData/>
  </xdr:twoCellAnchor>
  <xdr:twoCellAnchor>
    <xdr:from>
      <xdr:col>4</xdr:col>
      <xdr:colOff>523875</xdr:colOff>
      <xdr:row>31</xdr:row>
      <xdr:rowOff>19050</xdr:rowOff>
    </xdr:from>
    <xdr:to>
      <xdr:col>5</xdr:col>
      <xdr:colOff>733425</xdr:colOff>
      <xdr:row>32</xdr:row>
      <xdr:rowOff>76200</xdr:rowOff>
    </xdr:to>
    <xdr:sp>
      <xdr:nvSpPr>
        <xdr:cNvPr id="40" name="Text Box 39"/>
        <xdr:cNvSpPr txBox="1">
          <a:spLocks noChangeArrowheads="1"/>
        </xdr:cNvSpPr>
      </xdr:nvSpPr>
      <xdr:spPr>
        <a:xfrm>
          <a:off x="3267075" y="5695950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( 3,253 )</a:t>
          </a:r>
        </a:p>
      </xdr:txBody>
    </xdr:sp>
    <xdr:clientData/>
  </xdr:twoCellAnchor>
  <xdr:twoCellAnchor>
    <xdr:from>
      <xdr:col>0</xdr:col>
      <xdr:colOff>0</xdr:colOff>
      <xdr:row>19</xdr:row>
      <xdr:rowOff>19050</xdr:rowOff>
    </xdr:from>
    <xdr:to>
      <xdr:col>1</xdr:col>
      <xdr:colOff>561975</xdr:colOff>
      <xdr:row>36</xdr:row>
      <xdr:rowOff>114300</xdr:rowOff>
    </xdr:to>
    <xdr:sp>
      <xdr:nvSpPr>
        <xdr:cNvPr id="41" name="Freeform 40"/>
        <xdr:cNvSpPr>
          <a:spLocks/>
        </xdr:cNvSpPr>
      </xdr:nvSpPr>
      <xdr:spPr>
        <a:xfrm>
          <a:off x="0" y="3524250"/>
          <a:ext cx="1247775" cy="3171825"/>
        </a:xfrm>
        <a:custGeom>
          <a:pathLst>
            <a:path h="334" w="131">
              <a:moveTo>
                <a:pt x="71" y="0"/>
              </a:moveTo>
              <a:cubicBezTo>
                <a:pt x="64" y="20"/>
                <a:pt x="38" y="77"/>
                <a:pt x="27" y="123"/>
              </a:cubicBezTo>
              <a:cubicBezTo>
                <a:pt x="16" y="169"/>
                <a:pt x="0" y="234"/>
                <a:pt x="26" y="281"/>
              </a:cubicBezTo>
              <a:cubicBezTo>
                <a:pt x="52" y="328"/>
                <a:pt x="78" y="330"/>
                <a:pt x="99" y="332"/>
              </a:cubicBezTo>
              <a:cubicBezTo>
                <a:pt x="120" y="334"/>
                <a:pt x="124" y="332"/>
                <a:pt x="131" y="33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3</xdr:col>
      <xdr:colOff>295275</xdr:colOff>
      <xdr:row>48</xdr:row>
      <xdr:rowOff>85725</xdr:rowOff>
    </xdr:from>
    <xdr:to>
      <xdr:col>3</xdr:col>
      <xdr:colOff>552450</xdr:colOff>
      <xdr:row>51</xdr:row>
      <xdr:rowOff>66675</xdr:rowOff>
    </xdr:to>
    <xdr:pic>
      <xdr:nvPicPr>
        <xdr:cNvPr id="4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8772525"/>
          <a:ext cx="257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48</xdr:row>
      <xdr:rowOff>85725</xdr:rowOff>
    </xdr:from>
    <xdr:to>
      <xdr:col>4</xdr:col>
      <xdr:colOff>400050</xdr:colOff>
      <xdr:row>51</xdr:row>
      <xdr:rowOff>66675</xdr:rowOff>
    </xdr:to>
    <xdr:pic>
      <xdr:nvPicPr>
        <xdr:cNvPr id="43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8772525"/>
          <a:ext cx="257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32</xdr:row>
      <xdr:rowOff>0</xdr:rowOff>
    </xdr:from>
    <xdr:to>
      <xdr:col>7</xdr:col>
      <xdr:colOff>476250</xdr:colOff>
      <xdr:row>33</xdr:row>
      <xdr:rowOff>28575</xdr:rowOff>
    </xdr:to>
    <xdr:sp>
      <xdr:nvSpPr>
        <xdr:cNvPr id="44" name="Text Box 43"/>
        <xdr:cNvSpPr txBox="1">
          <a:spLocks noChangeArrowheads="1"/>
        </xdr:cNvSpPr>
      </xdr:nvSpPr>
      <xdr:spPr>
        <a:xfrm>
          <a:off x="4914900" y="5857875"/>
          <a:ext cx="790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大栄町</a:t>
          </a:r>
        </a:p>
      </xdr:txBody>
    </xdr:sp>
    <xdr:clientData/>
  </xdr:twoCellAnchor>
  <xdr:twoCellAnchor>
    <xdr:from>
      <xdr:col>3</xdr:col>
      <xdr:colOff>371475</xdr:colOff>
      <xdr:row>20</xdr:row>
      <xdr:rowOff>95250</xdr:rowOff>
    </xdr:from>
    <xdr:to>
      <xdr:col>4</xdr:col>
      <xdr:colOff>390525</xdr:colOff>
      <xdr:row>21</xdr:row>
      <xdr:rowOff>123825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2428875" y="3781425"/>
          <a:ext cx="704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下総町</a:t>
          </a:r>
        </a:p>
      </xdr:txBody>
    </xdr:sp>
    <xdr:clientData/>
  </xdr:twoCellAnchor>
  <xdr:twoCellAnchor editAs="oneCell">
    <xdr:from>
      <xdr:col>6</xdr:col>
      <xdr:colOff>209550</xdr:colOff>
      <xdr:row>5</xdr:row>
      <xdr:rowOff>171450</xdr:rowOff>
    </xdr:from>
    <xdr:to>
      <xdr:col>6</xdr:col>
      <xdr:colOff>571500</xdr:colOff>
      <xdr:row>10</xdr:row>
      <xdr:rowOff>9525</xdr:rowOff>
    </xdr:to>
    <xdr:pic>
      <xdr:nvPicPr>
        <xdr:cNvPr id="46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1190625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6</xdr:row>
      <xdr:rowOff>152400</xdr:rowOff>
    </xdr:from>
    <xdr:to>
      <xdr:col>7</xdr:col>
      <xdr:colOff>476250</xdr:colOff>
      <xdr:row>9</xdr:row>
      <xdr:rowOff>133350</xdr:rowOff>
    </xdr:to>
    <xdr:pic>
      <xdr:nvPicPr>
        <xdr:cNvPr id="47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13525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619125</xdr:colOff>
      <xdr:row>39</xdr:row>
      <xdr:rowOff>9525</xdr:rowOff>
    </xdr:from>
    <xdr:to>
      <xdr:col>3</xdr:col>
      <xdr:colOff>276225</xdr:colOff>
      <xdr:row>44</xdr:row>
      <xdr:rowOff>95250</xdr:rowOff>
    </xdr:to>
    <xdr:sp>
      <xdr:nvSpPr>
        <xdr:cNvPr id="48" name="Freeform 47"/>
        <xdr:cNvSpPr>
          <a:spLocks/>
        </xdr:cNvSpPr>
      </xdr:nvSpPr>
      <xdr:spPr>
        <a:xfrm>
          <a:off x="1990725" y="7105650"/>
          <a:ext cx="342900" cy="952500"/>
        </a:xfrm>
        <a:custGeom>
          <a:pathLst>
            <a:path h="104" w="36">
              <a:moveTo>
                <a:pt x="35" y="104"/>
              </a:moveTo>
              <a:cubicBezTo>
                <a:pt x="34" y="92"/>
                <a:pt x="36" y="48"/>
                <a:pt x="30" y="31"/>
              </a:cubicBezTo>
              <a:cubicBezTo>
                <a:pt x="24" y="14"/>
                <a:pt x="6" y="6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3</xdr:col>
      <xdr:colOff>561975</xdr:colOff>
      <xdr:row>48</xdr:row>
      <xdr:rowOff>85725</xdr:rowOff>
    </xdr:from>
    <xdr:to>
      <xdr:col>4</xdr:col>
      <xdr:colOff>133350</xdr:colOff>
      <xdr:row>51</xdr:row>
      <xdr:rowOff>66675</xdr:rowOff>
    </xdr:to>
    <xdr:pic>
      <xdr:nvPicPr>
        <xdr:cNvPr id="49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8772525"/>
          <a:ext cx="257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142875</xdr:rowOff>
    </xdr:from>
    <xdr:to>
      <xdr:col>3</xdr:col>
      <xdr:colOff>561975</xdr:colOff>
      <xdr:row>33</xdr:row>
      <xdr:rowOff>123825</xdr:rowOff>
    </xdr:to>
    <xdr:pic>
      <xdr:nvPicPr>
        <xdr:cNvPr id="50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563880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15</xdr:row>
      <xdr:rowOff>57150</xdr:rowOff>
    </xdr:from>
    <xdr:to>
      <xdr:col>3</xdr:col>
      <xdr:colOff>19050</xdr:colOff>
      <xdr:row>18</xdr:row>
      <xdr:rowOff>123825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3"/>
        <a:srcRect r="76921" b="-16368"/>
        <a:stretch>
          <a:fillRect/>
        </a:stretch>
      </xdr:blipFill>
      <xdr:spPr>
        <a:xfrm>
          <a:off x="2047875" y="2838450"/>
          <a:ext cx="28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30</xdr:row>
      <xdr:rowOff>133350</xdr:rowOff>
    </xdr:from>
    <xdr:to>
      <xdr:col>2</xdr:col>
      <xdr:colOff>590550</xdr:colOff>
      <xdr:row>33</xdr:row>
      <xdr:rowOff>114300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4975" y="56292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30</xdr:row>
      <xdr:rowOff>133350</xdr:rowOff>
    </xdr:from>
    <xdr:to>
      <xdr:col>2</xdr:col>
      <xdr:colOff>333375</xdr:colOff>
      <xdr:row>33</xdr:row>
      <xdr:rowOff>114300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56292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30</xdr:row>
      <xdr:rowOff>133350</xdr:rowOff>
    </xdr:from>
    <xdr:to>
      <xdr:col>2</xdr:col>
      <xdr:colOff>66675</xdr:colOff>
      <xdr:row>33</xdr:row>
      <xdr:rowOff>114300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56292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30</xdr:row>
      <xdr:rowOff>133350</xdr:rowOff>
    </xdr:from>
    <xdr:to>
      <xdr:col>1</xdr:col>
      <xdr:colOff>485775</xdr:colOff>
      <xdr:row>33</xdr:row>
      <xdr:rowOff>114300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56292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30</xdr:row>
      <xdr:rowOff>133350</xdr:rowOff>
    </xdr:from>
    <xdr:to>
      <xdr:col>2</xdr:col>
      <xdr:colOff>638175</xdr:colOff>
      <xdr:row>33</xdr:row>
      <xdr:rowOff>114300</xdr:rowOff>
    </xdr:to>
    <xdr:pic>
      <xdr:nvPicPr>
        <xdr:cNvPr id="56" name="Picture 55"/>
        <xdr:cNvPicPr preferRelativeResize="1">
          <a:picLocks noChangeAspect="1"/>
        </xdr:cNvPicPr>
      </xdr:nvPicPr>
      <xdr:blipFill>
        <a:blip r:embed="rId3"/>
        <a:srcRect r="69230"/>
        <a:stretch>
          <a:fillRect/>
        </a:stretch>
      </xdr:blipFill>
      <xdr:spPr>
        <a:xfrm>
          <a:off x="1971675" y="5629275"/>
          <a:ext cx="38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123825</xdr:rowOff>
    </xdr:from>
    <xdr:to>
      <xdr:col>5</xdr:col>
      <xdr:colOff>685800</xdr:colOff>
      <xdr:row>20</xdr:row>
      <xdr:rowOff>104775</xdr:rowOff>
    </xdr:to>
    <xdr:pic>
      <xdr:nvPicPr>
        <xdr:cNvPr id="57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3267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17</xdr:row>
      <xdr:rowOff>123825</xdr:rowOff>
    </xdr:from>
    <xdr:to>
      <xdr:col>5</xdr:col>
      <xdr:colOff>428625</xdr:colOff>
      <xdr:row>20</xdr:row>
      <xdr:rowOff>104775</xdr:rowOff>
    </xdr:to>
    <xdr:pic>
      <xdr:nvPicPr>
        <xdr:cNvPr id="58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3267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17</xdr:row>
      <xdr:rowOff>123825</xdr:rowOff>
    </xdr:from>
    <xdr:to>
      <xdr:col>5</xdr:col>
      <xdr:colOff>161925</xdr:colOff>
      <xdr:row>20</xdr:row>
      <xdr:rowOff>104775</xdr:rowOff>
    </xdr:to>
    <xdr:pic>
      <xdr:nvPicPr>
        <xdr:cNvPr id="59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3267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600075</xdr:colOff>
      <xdr:row>20</xdr:row>
      <xdr:rowOff>133350</xdr:rowOff>
    </xdr:from>
    <xdr:to>
      <xdr:col>5</xdr:col>
      <xdr:colOff>171450</xdr:colOff>
      <xdr:row>23</xdr:row>
      <xdr:rowOff>114300</xdr:rowOff>
    </xdr:to>
    <xdr:pic>
      <xdr:nvPicPr>
        <xdr:cNvPr id="60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381952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20</xdr:row>
      <xdr:rowOff>133350</xdr:rowOff>
    </xdr:from>
    <xdr:to>
      <xdr:col>4</xdr:col>
      <xdr:colOff>600075</xdr:colOff>
      <xdr:row>23</xdr:row>
      <xdr:rowOff>114300</xdr:rowOff>
    </xdr:to>
    <xdr:pic>
      <xdr:nvPicPr>
        <xdr:cNvPr id="61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381952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571500</xdr:colOff>
      <xdr:row>30</xdr:row>
      <xdr:rowOff>142875</xdr:rowOff>
    </xdr:from>
    <xdr:to>
      <xdr:col>4</xdr:col>
      <xdr:colOff>9525</xdr:colOff>
      <xdr:row>33</xdr:row>
      <xdr:rowOff>133350</xdr:rowOff>
    </xdr:to>
    <xdr:pic>
      <xdr:nvPicPr>
        <xdr:cNvPr id="62" name="Picture 61"/>
        <xdr:cNvPicPr preferRelativeResize="1">
          <a:picLocks noChangeAspect="1"/>
        </xdr:cNvPicPr>
      </xdr:nvPicPr>
      <xdr:blipFill>
        <a:blip r:embed="rId4"/>
        <a:srcRect r="34999" b="-1818"/>
        <a:stretch>
          <a:fillRect/>
        </a:stretch>
      </xdr:blipFill>
      <xdr:spPr>
        <a:xfrm>
          <a:off x="2628900" y="5638800"/>
          <a:ext cx="123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48</xdr:row>
      <xdr:rowOff>85725</xdr:rowOff>
    </xdr:from>
    <xdr:to>
      <xdr:col>4</xdr:col>
      <xdr:colOff>571500</xdr:colOff>
      <xdr:row>51</xdr:row>
      <xdr:rowOff>66675</xdr:rowOff>
    </xdr:to>
    <xdr:pic>
      <xdr:nvPicPr>
        <xdr:cNvPr id="63" name="Picture 62"/>
        <xdr:cNvPicPr preferRelativeResize="1">
          <a:picLocks noChangeAspect="1"/>
        </xdr:cNvPicPr>
      </xdr:nvPicPr>
      <xdr:blipFill>
        <a:blip r:embed="rId2"/>
        <a:srcRect r="37036"/>
        <a:stretch>
          <a:fillRect/>
        </a:stretch>
      </xdr:blipFill>
      <xdr:spPr>
        <a:xfrm>
          <a:off x="3152775" y="8772525"/>
          <a:ext cx="161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20</xdr:row>
      <xdr:rowOff>133350</xdr:rowOff>
    </xdr:from>
    <xdr:to>
      <xdr:col>5</xdr:col>
      <xdr:colOff>438150</xdr:colOff>
      <xdr:row>23</xdr:row>
      <xdr:rowOff>114300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381952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20</xdr:row>
      <xdr:rowOff>133350</xdr:rowOff>
    </xdr:from>
    <xdr:to>
      <xdr:col>5</xdr:col>
      <xdr:colOff>609600</xdr:colOff>
      <xdr:row>24</xdr:row>
      <xdr:rowOff>28575</xdr:rowOff>
    </xdr:to>
    <xdr:pic>
      <xdr:nvPicPr>
        <xdr:cNvPr id="65" name="Picture 66"/>
        <xdr:cNvPicPr preferRelativeResize="1">
          <a:picLocks noChangeAspect="1"/>
        </xdr:cNvPicPr>
      </xdr:nvPicPr>
      <xdr:blipFill>
        <a:blip r:embed="rId2"/>
        <a:srcRect r="38461" b="-17858"/>
        <a:stretch>
          <a:fillRect/>
        </a:stretch>
      </xdr:blipFill>
      <xdr:spPr>
        <a:xfrm>
          <a:off x="3876675" y="3819525"/>
          <a:ext cx="161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44</xdr:row>
      <xdr:rowOff>104775</xdr:rowOff>
    </xdr:from>
    <xdr:to>
      <xdr:col>1</xdr:col>
      <xdr:colOff>85725</xdr:colOff>
      <xdr:row>48</xdr:row>
      <xdr:rowOff>123825</xdr:rowOff>
    </xdr:to>
    <xdr:pic>
      <xdr:nvPicPr>
        <xdr:cNvPr id="66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8067675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44</xdr:row>
      <xdr:rowOff>104775</xdr:rowOff>
    </xdr:from>
    <xdr:to>
      <xdr:col>0</xdr:col>
      <xdr:colOff>400050</xdr:colOff>
      <xdr:row>48</xdr:row>
      <xdr:rowOff>123825</xdr:rowOff>
    </xdr:to>
    <xdr:pic>
      <xdr:nvPicPr>
        <xdr:cNvPr id="67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067675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17</xdr:row>
      <xdr:rowOff>123825</xdr:rowOff>
    </xdr:from>
    <xdr:to>
      <xdr:col>4</xdr:col>
      <xdr:colOff>590550</xdr:colOff>
      <xdr:row>20</xdr:row>
      <xdr:rowOff>104775</xdr:rowOff>
    </xdr:to>
    <xdr:pic>
      <xdr:nvPicPr>
        <xdr:cNvPr id="68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3267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361950</xdr:colOff>
      <xdr:row>27</xdr:row>
      <xdr:rowOff>28575</xdr:rowOff>
    </xdr:from>
    <xdr:to>
      <xdr:col>7</xdr:col>
      <xdr:colOff>533400</xdr:colOff>
      <xdr:row>30</xdr:row>
      <xdr:rowOff>28575</xdr:rowOff>
    </xdr:to>
    <xdr:pic>
      <xdr:nvPicPr>
        <xdr:cNvPr id="69" name="Picture 65"/>
        <xdr:cNvPicPr preferRelativeResize="1">
          <a:picLocks noChangeAspect="1"/>
        </xdr:cNvPicPr>
      </xdr:nvPicPr>
      <xdr:blipFill>
        <a:blip r:embed="rId2"/>
        <a:srcRect r="35946" b="-3634"/>
        <a:stretch>
          <a:fillRect/>
        </a:stretch>
      </xdr:blipFill>
      <xdr:spPr>
        <a:xfrm>
          <a:off x="5591175" y="4981575"/>
          <a:ext cx="171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638175</xdr:colOff>
      <xdr:row>27</xdr:row>
      <xdr:rowOff>28575</xdr:rowOff>
    </xdr:from>
    <xdr:to>
      <xdr:col>7</xdr:col>
      <xdr:colOff>85725</xdr:colOff>
      <xdr:row>30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49815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27</xdr:row>
      <xdr:rowOff>28575</xdr:rowOff>
    </xdr:from>
    <xdr:to>
      <xdr:col>7</xdr:col>
      <xdr:colOff>352425</xdr:colOff>
      <xdr:row>30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49815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38</xdr:row>
      <xdr:rowOff>85725</xdr:rowOff>
    </xdr:from>
    <xdr:to>
      <xdr:col>4</xdr:col>
      <xdr:colOff>542925</xdr:colOff>
      <xdr:row>42</xdr:row>
      <xdr:rowOff>104775</xdr:rowOff>
    </xdr:to>
    <xdr:pic>
      <xdr:nvPicPr>
        <xdr:cNvPr id="72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7010400"/>
          <a:ext cx="361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39</xdr:row>
      <xdr:rowOff>95250</xdr:rowOff>
    </xdr:from>
    <xdr:to>
      <xdr:col>5</xdr:col>
      <xdr:colOff>123825</xdr:colOff>
      <xdr:row>42</xdr:row>
      <xdr:rowOff>85725</xdr:rowOff>
    </xdr:to>
    <xdr:pic>
      <xdr:nvPicPr>
        <xdr:cNvPr id="73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7191375"/>
          <a:ext cx="257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39</xdr:row>
      <xdr:rowOff>95250</xdr:rowOff>
    </xdr:from>
    <xdr:to>
      <xdr:col>5</xdr:col>
      <xdr:colOff>390525</xdr:colOff>
      <xdr:row>42</xdr:row>
      <xdr:rowOff>85725</xdr:rowOff>
    </xdr:to>
    <xdr:pic>
      <xdr:nvPicPr>
        <xdr:cNvPr id="74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191375"/>
          <a:ext cx="257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400050</xdr:colOff>
      <xdr:row>39</xdr:row>
      <xdr:rowOff>95250</xdr:rowOff>
    </xdr:from>
    <xdr:to>
      <xdr:col>5</xdr:col>
      <xdr:colOff>657225</xdr:colOff>
      <xdr:row>42</xdr:row>
      <xdr:rowOff>85725</xdr:rowOff>
    </xdr:to>
    <xdr:pic>
      <xdr:nvPicPr>
        <xdr:cNvPr id="75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7191375"/>
          <a:ext cx="257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542925</xdr:colOff>
      <xdr:row>42</xdr:row>
      <xdr:rowOff>85725</xdr:rowOff>
    </xdr:from>
    <xdr:to>
      <xdr:col>5</xdr:col>
      <xdr:colOff>114300</xdr:colOff>
      <xdr:row>45</xdr:row>
      <xdr:rowOff>76200</xdr:rowOff>
    </xdr:to>
    <xdr:pic>
      <xdr:nvPicPr>
        <xdr:cNvPr id="76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769620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42</xdr:row>
      <xdr:rowOff>85725</xdr:rowOff>
    </xdr:from>
    <xdr:to>
      <xdr:col>5</xdr:col>
      <xdr:colOff>390525</xdr:colOff>
      <xdr:row>45</xdr:row>
      <xdr:rowOff>76200</xdr:rowOff>
    </xdr:to>
    <xdr:pic>
      <xdr:nvPicPr>
        <xdr:cNvPr id="77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69620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45</xdr:row>
      <xdr:rowOff>142875</xdr:rowOff>
    </xdr:from>
    <xdr:to>
      <xdr:col>1</xdr:col>
      <xdr:colOff>352425</xdr:colOff>
      <xdr:row>48</xdr:row>
      <xdr:rowOff>123825</xdr:rowOff>
    </xdr:to>
    <xdr:pic>
      <xdr:nvPicPr>
        <xdr:cNvPr id="78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82867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590550</xdr:colOff>
      <xdr:row>42</xdr:row>
      <xdr:rowOff>38100</xdr:rowOff>
    </xdr:from>
    <xdr:to>
      <xdr:col>2</xdr:col>
      <xdr:colOff>209550</xdr:colOff>
      <xdr:row>45</xdr:row>
      <xdr:rowOff>85725</xdr:rowOff>
    </xdr:to>
    <xdr:sp>
      <xdr:nvSpPr>
        <xdr:cNvPr id="79" name="Freeform 83"/>
        <xdr:cNvSpPr>
          <a:spLocks/>
        </xdr:cNvSpPr>
      </xdr:nvSpPr>
      <xdr:spPr>
        <a:xfrm rot="1853945">
          <a:off x="1276350" y="7648575"/>
          <a:ext cx="304800" cy="581025"/>
        </a:xfrm>
        <a:custGeom>
          <a:pathLst>
            <a:path h="104" w="36">
              <a:moveTo>
                <a:pt x="35" y="104"/>
              </a:moveTo>
              <a:cubicBezTo>
                <a:pt x="34" y="92"/>
                <a:pt x="36" y="48"/>
                <a:pt x="30" y="31"/>
              </a:cubicBezTo>
              <a:cubicBezTo>
                <a:pt x="24" y="14"/>
                <a:pt x="6" y="6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400050</xdr:colOff>
      <xdr:row>42</xdr:row>
      <xdr:rowOff>85725</xdr:rowOff>
    </xdr:from>
    <xdr:to>
      <xdr:col>5</xdr:col>
      <xdr:colOff>657225</xdr:colOff>
      <xdr:row>45</xdr:row>
      <xdr:rowOff>76200</xdr:rowOff>
    </xdr:to>
    <xdr:pic>
      <xdr:nvPicPr>
        <xdr:cNvPr id="80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769620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45</xdr:row>
      <xdr:rowOff>142875</xdr:rowOff>
    </xdr:from>
    <xdr:to>
      <xdr:col>1</xdr:col>
      <xdr:colOff>581025</xdr:colOff>
      <xdr:row>48</xdr:row>
      <xdr:rowOff>152400</xdr:rowOff>
    </xdr:to>
    <xdr:pic>
      <xdr:nvPicPr>
        <xdr:cNvPr id="81" name="Picture 97"/>
        <xdr:cNvPicPr preferRelativeResize="1">
          <a:picLocks noChangeAspect="1"/>
        </xdr:cNvPicPr>
      </xdr:nvPicPr>
      <xdr:blipFill>
        <a:blip r:embed="rId2"/>
        <a:srcRect r="14814" b="-5455"/>
        <a:stretch>
          <a:fillRect/>
        </a:stretch>
      </xdr:blipFill>
      <xdr:spPr>
        <a:xfrm>
          <a:off x="1047750" y="8286750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26</xdr:row>
      <xdr:rowOff>9525</xdr:rowOff>
    </xdr:from>
    <xdr:to>
      <xdr:col>6</xdr:col>
      <xdr:colOff>628650</xdr:colOff>
      <xdr:row>30</xdr:row>
      <xdr:rowOff>28575</xdr:rowOff>
    </xdr:to>
    <xdr:pic>
      <xdr:nvPicPr>
        <xdr:cNvPr id="82" name="Picture 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4781550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42</xdr:row>
      <xdr:rowOff>85725</xdr:rowOff>
    </xdr:from>
    <xdr:to>
      <xdr:col>5</xdr:col>
      <xdr:colOff>885825</xdr:colOff>
      <xdr:row>45</xdr:row>
      <xdr:rowOff>85725</xdr:rowOff>
    </xdr:to>
    <xdr:pic>
      <xdr:nvPicPr>
        <xdr:cNvPr id="83" name="Picture 99"/>
        <xdr:cNvPicPr preferRelativeResize="1">
          <a:picLocks noChangeAspect="1"/>
        </xdr:cNvPicPr>
      </xdr:nvPicPr>
      <xdr:blipFill>
        <a:blip r:embed="rId2"/>
        <a:srcRect r="14814" b="-1818"/>
        <a:stretch>
          <a:fillRect/>
        </a:stretch>
      </xdr:blipFill>
      <xdr:spPr>
        <a:xfrm>
          <a:off x="4095750" y="7696200"/>
          <a:ext cx="219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32</xdr:row>
      <xdr:rowOff>19050</xdr:rowOff>
    </xdr:from>
    <xdr:to>
      <xdr:col>2</xdr:col>
      <xdr:colOff>19050</xdr:colOff>
      <xdr:row>44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71525" y="7172325"/>
          <a:ext cx="47625" cy="26098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46</xdr:row>
      <xdr:rowOff>0</xdr:rowOff>
    </xdr:from>
    <xdr:to>
      <xdr:col>1</xdr:col>
      <xdr:colOff>1447800</xdr:colOff>
      <xdr:row>58</xdr:row>
      <xdr:rowOff>152400</xdr:rowOff>
    </xdr:to>
    <xdr:pic>
      <xdr:nvPicPr>
        <xdr:cNvPr id="1" name="Picture 1" descr="tai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7877175"/>
          <a:ext cx="149542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47625</xdr:rowOff>
    </xdr:from>
    <xdr:to>
      <xdr:col>1</xdr:col>
      <xdr:colOff>1304925</xdr:colOff>
      <xdr:row>42</xdr:row>
      <xdr:rowOff>9525</xdr:rowOff>
    </xdr:to>
    <xdr:pic>
      <xdr:nvPicPr>
        <xdr:cNvPr id="2" name="Picture 2" descr="simous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5762625"/>
          <a:ext cx="1447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</xdr:row>
      <xdr:rowOff>114300</xdr:rowOff>
    </xdr:from>
    <xdr:to>
      <xdr:col>1</xdr:col>
      <xdr:colOff>1838325</xdr:colOff>
      <xdr:row>22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343025"/>
          <a:ext cx="240030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11</xdr:row>
      <xdr:rowOff>152400</xdr:rowOff>
    </xdr:from>
    <xdr:to>
      <xdr:col>1</xdr:col>
      <xdr:colOff>1400175</xdr:colOff>
      <xdr:row>16</xdr:row>
      <xdr:rowOff>123825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00100" y="2200275"/>
          <a:ext cx="12858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昼 間 人 口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142,197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(135,206)</a:t>
          </a:r>
        </a:p>
      </xdr:txBody>
    </xdr:sp>
    <xdr:clientData/>
  </xdr:twoCellAnchor>
  <xdr:twoCellAnchor>
    <xdr:from>
      <xdr:col>1</xdr:col>
      <xdr:colOff>1000125</xdr:colOff>
      <xdr:row>5</xdr:row>
      <xdr:rowOff>47625</xdr:rowOff>
    </xdr:from>
    <xdr:to>
      <xdr:col>2</xdr:col>
      <xdr:colOff>95250</xdr:colOff>
      <xdr:row>9</xdr:row>
      <xdr:rowOff>76200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85925" y="1114425"/>
          <a:ext cx="10572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 入 人 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62,065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(59,480)</a:t>
          </a:r>
        </a:p>
      </xdr:txBody>
    </xdr:sp>
    <xdr:clientData/>
  </xdr:twoCellAnchor>
  <xdr:twoCellAnchor>
    <xdr:from>
      <xdr:col>1</xdr:col>
      <xdr:colOff>19050</xdr:colOff>
      <xdr:row>20</xdr:row>
      <xdr:rowOff>114300</xdr:rowOff>
    </xdr:from>
    <xdr:to>
      <xdr:col>1</xdr:col>
      <xdr:colOff>1095375</xdr:colOff>
      <xdr:row>24</xdr:row>
      <xdr:rowOff>133350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04850" y="3695700"/>
          <a:ext cx="10763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 出 人 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20,585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(19,882)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934200" y="5876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昼 間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135,206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(124,462)</a:t>
          </a:r>
        </a:p>
      </xdr:txBody>
    </xdr:sp>
    <xdr:clientData/>
  </xdr:twoCellAnchor>
  <xdr:twoCellAnchor>
    <xdr:from>
      <xdr:col>9</xdr:col>
      <xdr:colOff>0</xdr:colOff>
      <xdr:row>13</xdr:row>
      <xdr:rowOff>19050</xdr:rowOff>
    </xdr:from>
    <xdr:to>
      <xdr:col>9</xdr:col>
      <xdr:colOff>0</xdr:colOff>
      <xdr:row>31</xdr:row>
      <xdr:rowOff>57150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934200" y="2390775"/>
          <a:ext cx="0" cy="3028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流 入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59,480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(52,580)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36</xdr:row>
      <xdr:rowOff>28575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934200" y="5876925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流 出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19,882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(19,568)</a:t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934200" y="818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昼 間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135,206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(124,462)</a:t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50</xdr:row>
      <xdr:rowOff>28575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934200" y="8181975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流 出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19,882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(19,568)</a:t>
          </a:r>
        </a:p>
      </xdr:txBody>
    </xdr:sp>
    <xdr:clientData/>
  </xdr:twoCellAnchor>
  <xdr:twoCellAnchor>
    <xdr:from>
      <xdr:col>1</xdr:col>
      <xdr:colOff>142875</xdr:colOff>
      <xdr:row>37</xdr:row>
      <xdr:rowOff>66675</xdr:rowOff>
    </xdr:from>
    <xdr:to>
      <xdr:col>1</xdr:col>
      <xdr:colOff>1285875</xdr:colOff>
      <xdr:row>40</xdr:row>
      <xdr:rowOff>123825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28675" y="6429375"/>
          <a:ext cx="11430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昼間人口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6,291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0</xdr:col>
      <xdr:colOff>161925</xdr:colOff>
      <xdr:row>42</xdr:row>
      <xdr:rowOff>9525</xdr:rowOff>
    </xdr:from>
    <xdr:to>
      <xdr:col>1</xdr:col>
      <xdr:colOff>552450</xdr:colOff>
      <xdr:row>44</xdr:row>
      <xdr:rowOff>133350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61925" y="7181850"/>
          <a:ext cx="1076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流出人口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2,821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</xdr:col>
      <xdr:colOff>66675</xdr:colOff>
      <xdr:row>51</xdr:row>
      <xdr:rowOff>47625</xdr:rowOff>
    </xdr:from>
    <xdr:to>
      <xdr:col>1</xdr:col>
      <xdr:colOff>1352550</xdr:colOff>
      <xdr:row>54</xdr:row>
      <xdr:rowOff>133350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752475" y="8715375"/>
          <a:ext cx="12858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昼間人口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13,500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0</xdr:col>
      <xdr:colOff>38100</xdr:colOff>
      <xdr:row>57</xdr:row>
      <xdr:rowOff>66675</xdr:rowOff>
    </xdr:from>
    <xdr:to>
      <xdr:col>1</xdr:col>
      <xdr:colOff>238125</xdr:colOff>
      <xdr:row>60</xdr:row>
      <xdr:rowOff>104775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38100" y="9705975"/>
          <a:ext cx="8858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流出人口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3,801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</xdr:col>
      <xdr:colOff>800100</xdr:colOff>
      <xdr:row>35</xdr:row>
      <xdr:rowOff>0</xdr:rowOff>
    </xdr:from>
    <xdr:to>
      <xdr:col>1</xdr:col>
      <xdr:colOff>1390650</xdr:colOff>
      <xdr:row>36</xdr:row>
      <xdr:rowOff>133350</xdr:rowOff>
    </xdr:to>
    <xdr:sp>
      <xdr:nvSpPr>
        <xdr:cNvPr id="16" name="AutoShape 16"/>
        <xdr:cNvSpPr>
          <a:spLocks/>
        </xdr:cNvSpPr>
      </xdr:nvSpPr>
      <xdr:spPr>
        <a:xfrm rot="3931439">
          <a:off x="1485900" y="6038850"/>
          <a:ext cx="590550" cy="295275"/>
        </a:xfrm>
        <a:custGeom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10102" y="5399"/>
                <a:pt x="9411" y="5535"/>
                <a:pt x="8764" y="5798"/>
              </a:cubicBezTo>
              <a:lnTo>
                <a:pt x="6729" y="796"/>
              </a:lnTo>
              <a:cubicBezTo>
                <a:pt x="8022" y="270"/>
                <a:pt x="9404" y="-1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1152525</xdr:colOff>
      <xdr:row>34</xdr:row>
      <xdr:rowOff>123825</xdr:rowOff>
    </xdr:from>
    <xdr:to>
      <xdr:col>1</xdr:col>
      <xdr:colOff>1381125</xdr:colOff>
      <xdr:row>35</xdr:row>
      <xdr:rowOff>76200</xdr:rowOff>
    </xdr:to>
    <xdr:sp>
      <xdr:nvSpPr>
        <xdr:cNvPr id="17" name="Rectangle 17"/>
        <xdr:cNvSpPr>
          <a:spLocks/>
        </xdr:cNvSpPr>
      </xdr:nvSpPr>
      <xdr:spPr>
        <a:xfrm rot="19742175">
          <a:off x="1838325" y="6000750"/>
          <a:ext cx="228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57150</xdr:colOff>
      <xdr:row>39</xdr:row>
      <xdr:rowOff>19050</xdr:rowOff>
    </xdr:from>
    <xdr:to>
      <xdr:col>1</xdr:col>
      <xdr:colOff>342900</xdr:colOff>
      <xdr:row>42</xdr:row>
      <xdr:rowOff>123825</xdr:rowOff>
    </xdr:to>
    <xdr:sp>
      <xdr:nvSpPr>
        <xdr:cNvPr id="18" name="AutoShape 18"/>
        <xdr:cNvSpPr>
          <a:spLocks/>
        </xdr:cNvSpPr>
      </xdr:nvSpPr>
      <xdr:spPr>
        <a:xfrm rot="19820090" flipH="1">
          <a:off x="742950" y="6705600"/>
          <a:ext cx="285750" cy="590550"/>
        </a:xfrm>
        <a:custGeom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9652" y="5399"/>
                <a:pt x="8534" y="5765"/>
                <a:pt x="7609" y="6443"/>
              </a:cubicBezTo>
              <a:lnTo>
                <a:pt x="4418" y="2087"/>
              </a:lnTo>
              <a:cubicBezTo>
                <a:pt x="6269" y="731"/>
                <a:pt x="8504" y="-1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76200</xdr:colOff>
      <xdr:row>38</xdr:row>
      <xdr:rowOff>142875</xdr:rowOff>
    </xdr:from>
    <xdr:to>
      <xdr:col>1</xdr:col>
      <xdr:colOff>190500</xdr:colOff>
      <xdr:row>40</xdr:row>
      <xdr:rowOff>47625</xdr:rowOff>
    </xdr:to>
    <xdr:sp>
      <xdr:nvSpPr>
        <xdr:cNvPr id="19" name="Rectangle 19"/>
        <xdr:cNvSpPr>
          <a:spLocks/>
        </xdr:cNvSpPr>
      </xdr:nvSpPr>
      <xdr:spPr>
        <a:xfrm rot="3419449">
          <a:off x="762000" y="6667500"/>
          <a:ext cx="1143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923925</xdr:colOff>
      <xdr:row>48</xdr:row>
      <xdr:rowOff>19050</xdr:rowOff>
    </xdr:from>
    <xdr:to>
      <xdr:col>1</xdr:col>
      <xdr:colOff>1514475</xdr:colOff>
      <xdr:row>49</xdr:row>
      <xdr:rowOff>152400</xdr:rowOff>
    </xdr:to>
    <xdr:sp>
      <xdr:nvSpPr>
        <xdr:cNvPr id="20" name="AutoShape 20"/>
        <xdr:cNvSpPr>
          <a:spLocks/>
        </xdr:cNvSpPr>
      </xdr:nvSpPr>
      <xdr:spPr>
        <a:xfrm rot="3931439">
          <a:off x="1609725" y="8201025"/>
          <a:ext cx="590550" cy="295275"/>
        </a:xfrm>
        <a:custGeom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10102" y="5399"/>
                <a:pt x="9411" y="5535"/>
                <a:pt x="8764" y="5798"/>
              </a:cubicBezTo>
              <a:lnTo>
                <a:pt x="6729" y="796"/>
              </a:lnTo>
              <a:cubicBezTo>
                <a:pt x="8022" y="270"/>
                <a:pt x="9404" y="-1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1295400</xdr:colOff>
      <xdr:row>47</xdr:row>
      <xdr:rowOff>142875</xdr:rowOff>
    </xdr:from>
    <xdr:to>
      <xdr:col>1</xdr:col>
      <xdr:colOff>1524000</xdr:colOff>
      <xdr:row>48</xdr:row>
      <xdr:rowOff>95250</xdr:rowOff>
    </xdr:to>
    <xdr:sp>
      <xdr:nvSpPr>
        <xdr:cNvPr id="21" name="Rectangle 21"/>
        <xdr:cNvSpPr>
          <a:spLocks/>
        </xdr:cNvSpPr>
      </xdr:nvSpPr>
      <xdr:spPr>
        <a:xfrm rot="19742175">
          <a:off x="1981200" y="8153400"/>
          <a:ext cx="2286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1095375</xdr:colOff>
      <xdr:row>46</xdr:row>
      <xdr:rowOff>0</xdr:rowOff>
    </xdr:from>
    <xdr:to>
      <xdr:col>2</xdr:col>
      <xdr:colOff>190500</xdr:colOff>
      <xdr:row>49</xdr:row>
      <xdr:rowOff>9525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781175" y="7877175"/>
          <a:ext cx="1057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流入人口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4,581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0</xdr:col>
      <xdr:colOff>590550</xdr:colOff>
      <xdr:row>54</xdr:row>
      <xdr:rowOff>95250</xdr:rowOff>
    </xdr:from>
    <xdr:to>
      <xdr:col>1</xdr:col>
      <xdr:colOff>200025</xdr:colOff>
      <xdr:row>58</xdr:row>
      <xdr:rowOff>57150</xdr:rowOff>
    </xdr:to>
    <xdr:sp>
      <xdr:nvSpPr>
        <xdr:cNvPr id="23" name="AutoShape 23"/>
        <xdr:cNvSpPr>
          <a:spLocks/>
        </xdr:cNvSpPr>
      </xdr:nvSpPr>
      <xdr:spPr>
        <a:xfrm rot="598355" flipH="1">
          <a:off x="590550" y="9248775"/>
          <a:ext cx="295275" cy="609600"/>
        </a:xfrm>
        <a:custGeom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9652" y="5399"/>
                <a:pt x="8534" y="5765"/>
                <a:pt x="7609" y="6443"/>
              </a:cubicBezTo>
              <a:lnTo>
                <a:pt x="4418" y="2087"/>
              </a:lnTo>
              <a:cubicBezTo>
                <a:pt x="6269" y="731"/>
                <a:pt x="8504" y="-1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114300</xdr:colOff>
      <xdr:row>54</xdr:row>
      <xdr:rowOff>66675</xdr:rowOff>
    </xdr:from>
    <xdr:to>
      <xdr:col>1</xdr:col>
      <xdr:colOff>228600</xdr:colOff>
      <xdr:row>55</xdr:row>
      <xdr:rowOff>142875</xdr:rowOff>
    </xdr:to>
    <xdr:sp>
      <xdr:nvSpPr>
        <xdr:cNvPr id="24" name="Rectangle 24"/>
        <xdr:cNvSpPr>
          <a:spLocks/>
        </xdr:cNvSpPr>
      </xdr:nvSpPr>
      <xdr:spPr>
        <a:xfrm rot="5797716">
          <a:off x="800100" y="9220200"/>
          <a:ext cx="114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866775</xdr:colOff>
      <xdr:row>32</xdr:row>
      <xdr:rowOff>104775</xdr:rowOff>
    </xdr:from>
    <xdr:to>
      <xdr:col>1</xdr:col>
      <xdr:colOff>1924050</xdr:colOff>
      <xdr:row>36</xdr:row>
      <xdr:rowOff>38100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1552575" y="5686425"/>
          <a:ext cx="10572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流入人口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1,414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"/>
    </sheetView>
  </sheetViews>
  <sheetFormatPr defaultColWidth="9.00390625" defaultRowHeight="28.5" customHeight="1"/>
  <cols>
    <col min="1" max="5" width="9.00390625" style="357" customWidth="1"/>
    <col min="6" max="6" width="13.75390625" style="357" customWidth="1"/>
    <col min="7" max="7" width="36.00390625" style="358" bestFit="1" customWidth="1"/>
    <col min="8" max="16384" width="9.00390625" style="357" customWidth="1"/>
  </cols>
  <sheetData>
    <row r="1" ht="34.5" customHeight="1">
      <c r="G1" s="360"/>
    </row>
    <row r="2" ht="20.25" customHeight="1">
      <c r="G2" s="359"/>
    </row>
    <row r="3" ht="34.5" customHeight="1">
      <c r="G3" s="362" t="s">
        <v>633</v>
      </c>
    </row>
    <row r="4" ht="20.25" customHeight="1">
      <c r="G4" s="359"/>
    </row>
    <row r="5" ht="34.5" customHeight="1">
      <c r="G5" s="360"/>
    </row>
    <row r="6" ht="20.25" customHeight="1">
      <c r="G6" s="359"/>
    </row>
    <row r="7" ht="34.5" customHeight="1">
      <c r="G7" s="360"/>
    </row>
    <row r="8" ht="20.25" customHeight="1">
      <c r="G8" s="359"/>
    </row>
    <row r="9" spans="1:7" ht="34.5" customHeight="1">
      <c r="A9" s="363" t="s">
        <v>632</v>
      </c>
      <c r="B9" s="363"/>
      <c r="C9" s="363"/>
      <c r="D9" s="363"/>
      <c r="E9" s="363"/>
      <c r="F9" s="361"/>
      <c r="G9" s="360"/>
    </row>
    <row r="10" spans="1:7" ht="20.25" customHeight="1">
      <c r="A10" s="364"/>
      <c r="B10" s="364"/>
      <c r="C10" s="364"/>
      <c r="D10" s="364"/>
      <c r="E10" s="364"/>
      <c r="F10" s="361"/>
      <c r="G10" s="359"/>
    </row>
    <row r="11" spans="1:7" ht="34.5" customHeight="1">
      <c r="A11" s="364"/>
      <c r="B11" s="364"/>
      <c r="C11" s="364"/>
      <c r="D11" s="364"/>
      <c r="E11" s="364"/>
      <c r="F11" s="361"/>
      <c r="G11" s="360"/>
    </row>
    <row r="12" spans="1:7" ht="20.25" customHeight="1">
      <c r="A12" s="365"/>
      <c r="B12" s="365"/>
      <c r="C12" s="365"/>
      <c r="D12" s="365"/>
      <c r="E12" s="365"/>
      <c r="F12" s="361"/>
      <c r="G12" s="359"/>
    </row>
    <row r="13" ht="34.5" customHeight="1">
      <c r="G13" s="360"/>
    </row>
    <row r="14" ht="20.25" customHeight="1">
      <c r="G14" s="359"/>
    </row>
    <row r="15" ht="34.5" customHeight="1">
      <c r="G15" s="360"/>
    </row>
    <row r="16" ht="20.25" customHeight="1">
      <c r="G16" s="359"/>
    </row>
    <row r="17" ht="34.5" customHeight="1">
      <c r="G17" s="360"/>
    </row>
    <row r="18" ht="20.25" customHeight="1">
      <c r="G18" s="359"/>
    </row>
    <row r="19" ht="34.5" customHeight="1">
      <c r="G19" s="360"/>
    </row>
    <row r="20" ht="20.25" customHeight="1">
      <c r="G20" s="359"/>
    </row>
    <row r="21" ht="34.5" customHeight="1">
      <c r="G21" s="360"/>
    </row>
    <row r="22" ht="20.25" customHeight="1">
      <c r="G22" s="359"/>
    </row>
    <row r="23" ht="34.5" customHeight="1">
      <c r="G23" s="360"/>
    </row>
    <row r="24" ht="20.25" customHeight="1">
      <c r="G24" s="359"/>
    </row>
    <row r="25" ht="34.5" customHeight="1">
      <c r="G25" s="360"/>
    </row>
    <row r="26" ht="20.25" customHeight="1">
      <c r="G26" s="359"/>
    </row>
    <row r="27" ht="34.5" customHeight="1">
      <c r="G27" s="360"/>
    </row>
    <row r="28" ht="20.25" customHeight="1">
      <c r="G28" s="359"/>
    </row>
    <row r="29" ht="34.5" customHeight="1">
      <c r="G29" s="360"/>
    </row>
    <row r="30" ht="28.5" customHeight="1">
      <c r="G30" s="359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A1" sqref="A1"/>
    </sheetView>
  </sheetViews>
  <sheetFormatPr defaultColWidth="9.00390625" defaultRowHeight="13.5"/>
  <cols>
    <col min="1" max="1" width="3.625" style="50" customWidth="1"/>
    <col min="2" max="2" width="8.625" style="50" customWidth="1"/>
    <col min="3" max="3" width="7.50390625" style="50" bestFit="1" customWidth="1"/>
    <col min="4" max="12" width="8.625" style="50" customWidth="1"/>
    <col min="13" max="13" width="2.75390625" style="50" customWidth="1"/>
    <col min="14" max="16384" width="9.00390625" style="50" customWidth="1"/>
  </cols>
  <sheetData>
    <row r="1" spans="1:11" ht="24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51" t="s">
        <v>492</v>
      </c>
    </row>
    <row r="2" spans="1:11" ht="14.2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s="225" customFormat="1" ht="15" customHeight="1">
      <c r="A3" s="427" t="s">
        <v>468</v>
      </c>
      <c r="B3" s="428"/>
      <c r="C3" s="428"/>
      <c r="D3" s="222" t="s">
        <v>247</v>
      </c>
      <c r="E3" s="223">
        <v>-2</v>
      </c>
      <c r="F3" s="223">
        <v>-3</v>
      </c>
      <c r="G3" s="223">
        <v>-4</v>
      </c>
      <c r="H3" s="223">
        <v>-5</v>
      </c>
      <c r="I3" s="223">
        <v>-6</v>
      </c>
      <c r="J3" s="223">
        <v>-7</v>
      </c>
      <c r="K3" s="224">
        <v>-8</v>
      </c>
    </row>
    <row r="4" spans="1:11" s="225" customFormat="1" ht="15" customHeight="1">
      <c r="A4" s="429"/>
      <c r="B4" s="430"/>
      <c r="C4" s="430"/>
      <c r="D4" s="226" t="s">
        <v>248</v>
      </c>
      <c r="E4" s="226">
        <v>14</v>
      </c>
      <c r="F4" s="226" t="s">
        <v>249</v>
      </c>
      <c r="G4" s="226">
        <v>10</v>
      </c>
      <c r="H4" s="226">
        <v>15</v>
      </c>
      <c r="I4" s="226">
        <v>22</v>
      </c>
      <c r="J4" s="226">
        <v>25</v>
      </c>
      <c r="K4" s="227">
        <v>30</v>
      </c>
    </row>
    <row r="5" spans="1:11" s="225" customFormat="1" ht="15" customHeight="1">
      <c r="A5" s="418" t="s">
        <v>469</v>
      </c>
      <c r="B5" s="418"/>
      <c r="C5" s="55" t="s">
        <v>251</v>
      </c>
      <c r="D5" s="172">
        <v>5850</v>
      </c>
      <c r="E5" s="172">
        <v>5921</v>
      </c>
      <c r="F5" s="172">
        <v>6569</v>
      </c>
      <c r="G5" s="172">
        <v>6465</v>
      </c>
      <c r="H5" s="172">
        <v>6080</v>
      </c>
      <c r="I5" s="172">
        <v>8785</v>
      </c>
      <c r="J5" s="172">
        <v>8696</v>
      </c>
      <c r="K5" s="172">
        <v>8648</v>
      </c>
    </row>
    <row r="6" spans="1:11" s="225" customFormat="1" ht="15" customHeight="1">
      <c r="A6" s="418"/>
      <c r="B6" s="418"/>
      <c r="C6" s="55" t="s">
        <v>252</v>
      </c>
      <c r="D6" s="172">
        <v>28415</v>
      </c>
      <c r="E6" s="172">
        <v>29621</v>
      </c>
      <c r="F6" s="172">
        <v>34054</v>
      </c>
      <c r="G6" s="172">
        <v>33529</v>
      </c>
      <c r="H6" s="172">
        <v>30857</v>
      </c>
      <c r="I6" s="172">
        <v>44068</v>
      </c>
      <c r="J6" s="172">
        <v>44724</v>
      </c>
      <c r="K6" s="172">
        <v>44969</v>
      </c>
    </row>
    <row r="7" spans="1:11" s="225" customFormat="1" ht="15" customHeight="1">
      <c r="A7" s="418"/>
      <c r="B7" s="418"/>
      <c r="C7" s="55" t="s">
        <v>92</v>
      </c>
      <c r="D7" s="172">
        <v>13834</v>
      </c>
      <c r="E7" s="172">
        <v>14459</v>
      </c>
      <c r="F7" s="172">
        <v>16505</v>
      </c>
      <c r="G7" s="172">
        <v>16422</v>
      </c>
      <c r="H7" s="172">
        <v>15010</v>
      </c>
      <c r="I7" s="172">
        <v>21025</v>
      </c>
      <c r="J7" s="172">
        <v>21521</v>
      </c>
      <c r="K7" s="172">
        <v>21740</v>
      </c>
    </row>
    <row r="8" spans="1:11" s="225" customFormat="1" ht="15" customHeight="1">
      <c r="A8" s="418"/>
      <c r="B8" s="418"/>
      <c r="C8" s="55" t="s">
        <v>93</v>
      </c>
      <c r="D8" s="172">
        <v>14581</v>
      </c>
      <c r="E8" s="172">
        <v>15162</v>
      </c>
      <c r="F8" s="172">
        <v>17549</v>
      </c>
      <c r="G8" s="172">
        <v>17107</v>
      </c>
      <c r="H8" s="172">
        <v>15847</v>
      </c>
      <c r="I8" s="172">
        <v>23043</v>
      </c>
      <c r="J8" s="172">
        <v>23203</v>
      </c>
      <c r="K8" s="172">
        <v>23229</v>
      </c>
    </row>
    <row r="9" spans="1:11" s="225" customFormat="1" ht="15" customHeight="1">
      <c r="A9" s="418"/>
      <c r="B9" s="418"/>
      <c r="C9" s="55" t="s">
        <v>252</v>
      </c>
      <c r="D9" s="431" t="s">
        <v>547</v>
      </c>
      <c r="E9" s="431">
        <v>4.244237198662678</v>
      </c>
      <c r="F9" s="431">
        <v>14.9657337699605</v>
      </c>
      <c r="G9" s="431">
        <v>-1.541669113760498</v>
      </c>
      <c r="H9" s="431">
        <v>-7.969220674639864</v>
      </c>
      <c r="I9" s="431">
        <v>42.81362413714878</v>
      </c>
      <c r="J9" s="431">
        <v>1.4886085141145502</v>
      </c>
      <c r="K9" s="431">
        <v>0.5478043108845363</v>
      </c>
    </row>
    <row r="10" spans="1:11" s="225" customFormat="1" ht="15" customHeight="1">
      <c r="A10" s="418"/>
      <c r="B10" s="418"/>
      <c r="C10" s="55" t="s">
        <v>253</v>
      </c>
      <c r="D10" s="431"/>
      <c r="E10" s="431"/>
      <c r="F10" s="431"/>
      <c r="G10" s="431"/>
      <c r="H10" s="431"/>
      <c r="I10" s="431"/>
      <c r="J10" s="431"/>
      <c r="K10" s="431"/>
    </row>
    <row r="11" spans="1:11" s="225" customFormat="1" ht="15" customHeight="1">
      <c r="A11" s="422"/>
      <c r="B11" s="422"/>
      <c r="C11" s="57" t="s">
        <v>552</v>
      </c>
      <c r="D11" s="432"/>
      <c r="E11" s="432"/>
      <c r="F11" s="432"/>
      <c r="G11" s="432"/>
      <c r="H11" s="432"/>
      <c r="I11" s="432"/>
      <c r="J11" s="432"/>
      <c r="K11" s="432"/>
    </row>
    <row r="12" spans="1:11" s="225" customFormat="1" ht="15" customHeight="1">
      <c r="A12" s="424" t="s">
        <v>254</v>
      </c>
      <c r="B12" s="414" t="s">
        <v>255</v>
      </c>
      <c r="C12" s="55" t="s">
        <v>251</v>
      </c>
      <c r="D12" s="172">
        <v>1511</v>
      </c>
      <c r="E12" s="172">
        <v>1698</v>
      </c>
      <c r="F12" s="172">
        <v>2302</v>
      </c>
      <c r="G12" s="172">
        <v>2127</v>
      </c>
      <c r="H12" s="172">
        <v>1863</v>
      </c>
      <c r="I12" s="172">
        <v>3030</v>
      </c>
      <c r="J12" s="172">
        <v>2948</v>
      </c>
      <c r="K12" s="228">
        <v>3116</v>
      </c>
    </row>
    <row r="13" spans="1:11" s="225" customFormat="1" ht="15" customHeight="1">
      <c r="A13" s="425"/>
      <c r="B13" s="415"/>
      <c r="C13" s="55" t="s">
        <v>252</v>
      </c>
      <c r="D13" s="172">
        <v>7157</v>
      </c>
      <c r="E13" s="172">
        <v>8227</v>
      </c>
      <c r="F13" s="172">
        <v>11025</v>
      </c>
      <c r="G13" s="172">
        <v>10600</v>
      </c>
      <c r="H13" s="172">
        <v>8862</v>
      </c>
      <c r="I13" s="172">
        <v>13550</v>
      </c>
      <c r="J13" s="172">
        <v>13765</v>
      </c>
      <c r="K13" s="172">
        <v>14724</v>
      </c>
    </row>
    <row r="14" spans="1:11" s="225" customFormat="1" ht="15" customHeight="1">
      <c r="A14" s="425"/>
      <c r="B14" s="415"/>
      <c r="C14" s="55" t="s">
        <v>92</v>
      </c>
      <c r="D14" s="172">
        <v>3565</v>
      </c>
      <c r="E14" s="172">
        <v>4070</v>
      </c>
      <c r="F14" s="172">
        <v>5235</v>
      </c>
      <c r="G14" s="172">
        <v>5175</v>
      </c>
      <c r="H14" s="172">
        <v>4273</v>
      </c>
      <c r="I14" s="172">
        <v>6400</v>
      </c>
      <c r="J14" s="172">
        <v>6534</v>
      </c>
      <c r="K14" s="172">
        <v>7065</v>
      </c>
    </row>
    <row r="15" spans="1:11" s="225" customFormat="1" ht="15" customHeight="1">
      <c r="A15" s="425"/>
      <c r="B15" s="426"/>
      <c r="C15" s="55" t="s">
        <v>93</v>
      </c>
      <c r="D15" s="172">
        <v>3592</v>
      </c>
      <c r="E15" s="172">
        <v>4157</v>
      </c>
      <c r="F15" s="172">
        <v>5790</v>
      </c>
      <c r="G15" s="172">
        <v>5425</v>
      </c>
      <c r="H15" s="172">
        <v>4589</v>
      </c>
      <c r="I15" s="172">
        <v>7150</v>
      </c>
      <c r="J15" s="172">
        <v>7231</v>
      </c>
      <c r="K15" s="173">
        <v>7659</v>
      </c>
    </row>
    <row r="16" spans="1:11" s="225" customFormat="1" ht="15" customHeight="1">
      <c r="A16" s="425"/>
      <c r="B16" s="52"/>
      <c r="C16" s="53" t="s">
        <v>251</v>
      </c>
      <c r="D16" s="228" t="s">
        <v>547</v>
      </c>
      <c r="E16" s="228" t="s">
        <v>547</v>
      </c>
      <c r="F16" s="228" t="s">
        <v>547</v>
      </c>
      <c r="G16" s="228" t="s">
        <v>547</v>
      </c>
      <c r="H16" s="228" t="s">
        <v>547</v>
      </c>
      <c r="I16" s="228" t="s">
        <v>547</v>
      </c>
      <c r="J16" s="228" t="s">
        <v>547</v>
      </c>
      <c r="K16" s="172" t="s">
        <v>59</v>
      </c>
    </row>
    <row r="17" spans="1:11" s="225" customFormat="1" ht="15" customHeight="1">
      <c r="A17" s="425"/>
      <c r="B17" s="54" t="s">
        <v>553</v>
      </c>
      <c r="C17" s="55" t="s">
        <v>252</v>
      </c>
      <c r="D17" s="172" t="s">
        <v>547</v>
      </c>
      <c r="E17" s="172" t="s">
        <v>547</v>
      </c>
      <c r="F17" s="172" t="s">
        <v>547</v>
      </c>
      <c r="G17" s="172" t="s">
        <v>547</v>
      </c>
      <c r="H17" s="172" t="s">
        <v>547</v>
      </c>
      <c r="I17" s="172" t="s">
        <v>547</v>
      </c>
      <c r="J17" s="172" t="s">
        <v>547</v>
      </c>
      <c r="K17" s="172" t="s">
        <v>59</v>
      </c>
    </row>
    <row r="18" spans="1:11" s="225" customFormat="1" ht="15" customHeight="1">
      <c r="A18" s="425"/>
      <c r="B18" s="54" t="s">
        <v>554</v>
      </c>
      <c r="C18" s="55" t="s">
        <v>92</v>
      </c>
      <c r="D18" s="172" t="s">
        <v>547</v>
      </c>
      <c r="E18" s="172" t="s">
        <v>547</v>
      </c>
      <c r="F18" s="172" t="s">
        <v>547</v>
      </c>
      <c r="G18" s="172" t="s">
        <v>547</v>
      </c>
      <c r="H18" s="172" t="s">
        <v>547</v>
      </c>
      <c r="I18" s="172" t="s">
        <v>547</v>
      </c>
      <c r="J18" s="172" t="s">
        <v>547</v>
      </c>
      <c r="K18" s="172" t="s">
        <v>59</v>
      </c>
    </row>
    <row r="19" spans="1:11" s="225" customFormat="1" ht="15" customHeight="1">
      <c r="A19" s="425"/>
      <c r="B19" s="56"/>
      <c r="C19" s="57" t="s">
        <v>93</v>
      </c>
      <c r="D19" s="173" t="s">
        <v>547</v>
      </c>
      <c r="E19" s="173" t="s">
        <v>547</v>
      </c>
      <c r="F19" s="173" t="s">
        <v>547</v>
      </c>
      <c r="G19" s="173" t="s">
        <v>547</v>
      </c>
      <c r="H19" s="173" t="s">
        <v>547</v>
      </c>
      <c r="I19" s="173" t="s">
        <v>547</v>
      </c>
      <c r="J19" s="173" t="s">
        <v>547</v>
      </c>
      <c r="K19" s="172" t="s">
        <v>59</v>
      </c>
    </row>
    <row r="20" spans="1:11" s="225" customFormat="1" ht="15" customHeight="1">
      <c r="A20" s="425"/>
      <c r="B20" s="414" t="s">
        <v>256</v>
      </c>
      <c r="C20" s="55" t="s">
        <v>251</v>
      </c>
      <c r="D20" s="172">
        <v>760</v>
      </c>
      <c r="E20" s="172">
        <v>759</v>
      </c>
      <c r="F20" s="172">
        <v>772</v>
      </c>
      <c r="G20" s="172">
        <v>784</v>
      </c>
      <c r="H20" s="172">
        <v>768</v>
      </c>
      <c r="I20" s="172">
        <v>1051</v>
      </c>
      <c r="J20" s="172">
        <v>1043</v>
      </c>
      <c r="K20" s="228">
        <v>1036</v>
      </c>
    </row>
    <row r="21" spans="1:11" s="225" customFormat="1" ht="15" customHeight="1">
      <c r="A21" s="425"/>
      <c r="B21" s="415"/>
      <c r="C21" s="55" t="s">
        <v>252</v>
      </c>
      <c r="D21" s="172">
        <v>3895</v>
      </c>
      <c r="E21" s="172">
        <v>4066</v>
      </c>
      <c r="F21" s="172">
        <v>4173</v>
      </c>
      <c r="G21" s="172">
        <v>4126</v>
      </c>
      <c r="H21" s="172">
        <v>4087</v>
      </c>
      <c r="I21" s="172">
        <v>5445</v>
      </c>
      <c r="J21" s="172">
        <v>5492</v>
      </c>
      <c r="K21" s="172">
        <v>5554</v>
      </c>
    </row>
    <row r="22" spans="1:11" s="225" customFormat="1" ht="15" customHeight="1">
      <c r="A22" s="425"/>
      <c r="B22" s="415"/>
      <c r="C22" s="55" t="s">
        <v>92</v>
      </c>
      <c r="D22" s="172">
        <v>1885</v>
      </c>
      <c r="E22" s="172">
        <v>1983</v>
      </c>
      <c r="F22" s="172">
        <v>2055</v>
      </c>
      <c r="G22" s="172">
        <v>2040</v>
      </c>
      <c r="H22" s="172">
        <v>2013</v>
      </c>
      <c r="I22" s="172">
        <v>2618</v>
      </c>
      <c r="J22" s="172">
        <v>2653</v>
      </c>
      <c r="K22" s="172">
        <v>2671</v>
      </c>
    </row>
    <row r="23" spans="1:11" s="225" customFormat="1" ht="15" customHeight="1">
      <c r="A23" s="425"/>
      <c r="B23" s="426"/>
      <c r="C23" s="55" t="s">
        <v>93</v>
      </c>
      <c r="D23" s="172">
        <v>2010</v>
      </c>
      <c r="E23" s="172">
        <v>2083</v>
      </c>
      <c r="F23" s="172">
        <v>2118</v>
      </c>
      <c r="G23" s="172">
        <v>2086</v>
      </c>
      <c r="H23" s="172">
        <v>2074</v>
      </c>
      <c r="I23" s="172">
        <v>2827</v>
      </c>
      <c r="J23" s="172">
        <v>2839</v>
      </c>
      <c r="K23" s="173">
        <v>2883</v>
      </c>
    </row>
    <row r="24" spans="1:11" s="225" customFormat="1" ht="15" customHeight="1">
      <c r="A24" s="425"/>
      <c r="B24" s="414" t="s">
        <v>257</v>
      </c>
      <c r="C24" s="53" t="s">
        <v>251</v>
      </c>
      <c r="D24" s="228">
        <v>730</v>
      </c>
      <c r="E24" s="228">
        <v>729</v>
      </c>
      <c r="F24" s="228">
        <v>727</v>
      </c>
      <c r="G24" s="228">
        <v>742</v>
      </c>
      <c r="H24" s="228">
        <v>732</v>
      </c>
      <c r="I24" s="228">
        <v>908</v>
      </c>
      <c r="J24" s="228">
        <v>913</v>
      </c>
      <c r="K24" s="172">
        <v>857</v>
      </c>
    </row>
    <row r="25" spans="1:11" s="225" customFormat="1" ht="15" customHeight="1">
      <c r="A25" s="425"/>
      <c r="B25" s="415"/>
      <c r="C25" s="55" t="s">
        <v>252</v>
      </c>
      <c r="D25" s="172">
        <v>3685</v>
      </c>
      <c r="E25" s="172">
        <v>3753</v>
      </c>
      <c r="F25" s="172">
        <v>3941</v>
      </c>
      <c r="G25" s="172">
        <v>3939</v>
      </c>
      <c r="H25" s="172">
        <v>3847</v>
      </c>
      <c r="I25" s="172">
        <v>4942</v>
      </c>
      <c r="J25" s="172">
        <v>4987</v>
      </c>
      <c r="K25" s="172">
        <v>4805</v>
      </c>
    </row>
    <row r="26" spans="1:11" s="225" customFormat="1" ht="15" customHeight="1">
      <c r="A26" s="425"/>
      <c r="B26" s="415"/>
      <c r="C26" s="55" t="s">
        <v>92</v>
      </c>
      <c r="D26" s="172">
        <v>1777</v>
      </c>
      <c r="E26" s="172">
        <v>1818</v>
      </c>
      <c r="F26" s="172">
        <v>1912</v>
      </c>
      <c r="G26" s="172">
        <v>1917</v>
      </c>
      <c r="H26" s="172">
        <v>1891</v>
      </c>
      <c r="I26" s="172">
        <v>2361</v>
      </c>
      <c r="J26" s="172">
        <v>2405</v>
      </c>
      <c r="K26" s="172">
        <v>2321</v>
      </c>
    </row>
    <row r="27" spans="1:11" s="225" customFormat="1" ht="15" customHeight="1">
      <c r="A27" s="425"/>
      <c r="B27" s="426"/>
      <c r="C27" s="57" t="s">
        <v>93</v>
      </c>
      <c r="D27" s="173">
        <v>1908</v>
      </c>
      <c r="E27" s="173">
        <v>1935</v>
      </c>
      <c r="F27" s="173">
        <v>2029</v>
      </c>
      <c r="G27" s="173">
        <v>2022</v>
      </c>
      <c r="H27" s="173">
        <v>1956</v>
      </c>
      <c r="I27" s="173">
        <v>2581</v>
      </c>
      <c r="J27" s="173">
        <v>2582</v>
      </c>
      <c r="K27" s="172">
        <v>2484</v>
      </c>
    </row>
    <row r="28" spans="1:11" s="225" customFormat="1" ht="15" customHeight="1">
      <c r="A28" s="425"/>
      <c r="B28" s="414" t="s">
        <v>258</v>
      </c>
      <c r="C28" s="55" t="s">
        <v>251</v>
      </c>
      <c r="D28" s="172">
        <v>423</v>
      </c>
      <c r="E28" s="172">
        <v>405</v>
      </c>
      <c r="F28" s="172">
        <v>395</v>
      </c>
      <c r="G28" s="172">
        <v>407</v>
      </c>
      <c r="H28" s="172">
        <v>401</v>
      </c>
      <c r="I28" s="172">
        <v>484</v>
      </c>
      <c r="J28" s="172">
        <v>471</v>
      </c>
      <c r="K28" s="228">
        <v>467</v>
      </c>
    </row>
    <row r="29" spans="1:11" s="225" customFormat="1" ht="15" customHeight="1">
      <c r="A29" s="425"/>
      <c r="B29" s="415"/>
      <c r="C29" s="55" t="s">
        <v>252</v>
      </c>
      <c r="D29" s="172">
        <v>2202</v>
      </c>
      <c r="E29" s="172">
        <v>2183</v>
      </c>
      <c r="F29" s="172">
        <v>2304</v>
      </c>
      <c r="G29" s="172">
        <v>2324</v>
      </c>
      <c r="H29" s="172">
        <v>2278</v>
      </c>
      <c r="I29" s="172">
        <v>2817</v>
      </c>
      <c r="J29" s="172">
        <v>2849</v>
      </c>
      <c r="K29" s="172">
        <v>2834</v>
      </c>
    </row>
    <row r="30" spans="1:11" s="225" customFormat="1" ht="15" customHeight="1">
      <c r="A30" s="425"/>
      <c r="B30" s="415"/>
      <c r="C30" s="55" t="s">
        <v>92</v>
      </c>
      <c r="D30" s="172">
        <v>1033</v>
      </c>
      <c r="E30" s="172">
        <v>1060</v>
      </c>
      <c r="F30" s="172">
        <v>1121</v>
      </c>
      <c r="G30" s="172">
        <v>1129</v>
      </c>
      <c r="H30" s="172">
        <v>1101</v>
      </c>
      <c r="I30" s="172">
        <v>1319</v>
      </c>
      <c r="J30" s="172">
        <v>1347</v>
      </c>
      <c r="K30" s="172">
        <v>1375</v>
      </c>
    </row>
    <row r="31" spans="1:11" s="225" customFormat="1" ht="15" customHeight="1">
      <c r="A31" s="425"/>
      <c r="B31" s="426"/>
      <c r="C31" s="55" t="s">
        <v>93</v>
      </c>
      <c r="D31" s="172">
        <v>1169</v>
      </c>
      <c r="E31" s="172">
        <v>1123</v>
      </c>
      <c r="F31" s="172">
        <v>1183</v>
      </c>
      <c r="G31" s="172">
        <v>1195</v>
      </c>
      <c r="H31" s="172">
        <v>1177</v>
      </c>
      <c r="I31" s="172">
        <v>1498</v>
      </c>
      <c r="J31" s="172">
        <v>1502</v>
      </c>
      <c r="K31" s="173">
        <v>1459</v>
      </c>
    </row>
    <row r="32" spans="1:11" s="225" customFormat="1" ht="15" customHeight="1">
      <c r="A32" s="425"/>
      <c r="B32" s="414" t="s">
        <v>259</v>
      </c>
      <c r="C32" s="53" t="s">
        <v>251</v>
      </c>
      <c r="D32" s="228">
        <v>660</v>
      </c>
      <c r="E32" s="228">
        <v>632</v>
      </c>
      <c r="F32" s="228">
        <v>617</v>
      </c>
      <c r="G32" s="228">
        <v>625</v>
      </c>
      <c r="H32" s="228">
        <v>612</v>
      </c>
      <c r="I32" s="228">
        <v>810</v>
      </c>
      <c r="J32" s="228">
        <v>811</v>
      </c>
      <c r="K32" s="172">
        <v>779</v>
      </c>
    </row>
    <row r="33" spans="1:11" s="225" customFormat="1" ht="15" customHeight="1">
      <c r="A33" s="425"/>
      <c r="B33" s="415"/>
      <c r="C33" s="55" t="s">
        <v>252</v>
      </c>
      <c r="D33" s="172">
        <v>3223</v>
      </c>
      <c r="E33" s="172">
        <v>3223</v>
      </c>
      <c r="F33" s="172">
        <v>3494</v>
      </c>
      <c r="G33" s="172">
        <v>3390</v>
      </c>
      <c r="H33" s="172">
        <v>3227</v>
      </c>
      <c r="I33" s="172">
        <v>4469</v>
      </c>
      <c r="J33" s="172">
        <v>4504</v>
      </c>
      <c r="K33" s="172">
        <v>4501</v>
      </c>
    </row>
    <row r="34" spans="1:11" s="225" customFormat="1" ht="15" customHeight="1">
      <c r="A34" s="425"/>
      <c r="B34" s="415"/>
      <c r="C34" s="55" t="s">
        <v>92</v>
      </c>
      <c r="D34" s="172">
        <v>1560</v>
      </c>
      <c r="E34" s="172">
        <v>1551</v>
      </c>
      <c r="F34" s="172">
        <v>1674</v>
      </c>
      <c r="G34" s="172">
        <v>1625</v>
      </c>
      <c r="H34" s="172">
        <v>1555</v>
      </c>
      <c r="I34" s="172">
        <v>2061</v>
      </c>
      <c r="J34" s="172">
        <v>2131</v>
      </c>
      <c r="K34" s="172">
        <v>2140</v>
      </c>
    </row>
    <row r="35" spans="1:11" s="225" customFormat="1" ht="15" customHeight="1">
      <c r="A35" s="425"/>
      <c r="B35" s="426"/>
      <c r="C35" s="57" t="s">
        <v>93</v>
      </c>
      <c r="D35" s="173">
        <v>1663</v>
      </c>
      <c r="E35" s="173">
        <v>1672</v>
      </c>
      <c r="F35" s="173">
        <v>1820</v>
      </c>
      <c r="G35" s="173">
        <v>1765</v>
      </c>
      <c r="H35" s="173">
        <v>1672</v>
      </c>
      <c r="I35" s="173">
        <v>2408</v>
      </c>
      <c r="J35" s="173">
        <v>2373</v>
      </c>
      <c r="K35" s="172">
        <v>2361</v>
      </c>
    </row>
    <row r="36" spans="1:11" s="225" customFormat="1" ht="15" customHeight="1">
      <c r="A36" s="425"/>
      <c r="B36" s="414" t="s">
        <v>260</v>
      </c>
      <c r="C36" s="55" t="s">
        <v>251</v>
      </c>
      <c r="D36" s="172">
        <v>657</v>
      </c>
      <c r="E36" s="172">
        <v>607</v>
      </c>
      <c r="F36" s="172">
        <v>581</v>
      </c>
      <c r="G36" s="172">
        <v>589</v>
      </c>
      <c r="H36" s="172">
        <v>599</v>
      </c>
      <c r="I36" s="172">
        <v>689</v>
      </c>
      <c r="J36" s="172">
        <v>693</v>
      </c>
      <c r="K36" s="228">
        <v>599</v>
      </c>
    </row>
    <row r="37" spans="1:11" s="225" customFormat="1" ht="15" customHeight="1">
      <c r="A37" s="425"/>
      <c r="B37" s="415"/>
      <c r="C37" s="55" t="s">
        <v>252</v>
      </c>
      <c r="D37" s="172">
        <v>3071</v>
      </c>
      <c r="E37" s="172">
        <v>2988</v>
      </c>
      <c r="F37" s="172">
        <v>3089</v>
      </c>
      <c r="G37" s="172">
        <v>3163</v>
      </c>
      <c r="H37" s="172">
        <v>3004</v>
      </c>
      <c r="I37" s="172">
        <v>3791</v>
      </c>
      <c r="J37" s="172">
        <v>3791</v>
      </c>
      <c r="K37" s="172">
        <v>3316</v>
      </c>
    </row>
    <row r="38" spans="1:11" s="225" customFormat="1" ht="15" customHeight="1">
      <c r="A38" s="425"/>
      <c r="B38" s="415"/>
      <c r="C38" s="55" t="s">
        <v>92</v>
      </c>
      <c r="D38" s="172">
        <v>1462</v>
      </c>
      <c r="E38" s="172">
        <v>1417</v>
      </c>
      <c r="F38" s="172">
        <v>1501</v>
      </c>
      <c r="G38" s="172">
        <v>1542</v>
      </c>
      <c r="H38" s="172">
        <v>1446</v>
      </c>
      <c r="I38" s="172">
        <v>1771</v>
      </c>
      <c r="J38" s="172">
        <v>1789</v>
      </c>
      <c r="K38" s="172">
        <v>1561</v>
      </c>
    </row>
    <row r="39" spans="1:11" s="225" customFormat="1" ht="15" customHeight="1">
      <c r="A39" s="425"/>
      <c r="B39" s="426"/>
      <c r="C39" s="55" t="s">
        <v>93</v>
      </c>
      <c r="D39" s="172">
        <v>1609</v>
      </c>
      <c r="E39" s="172">
        <v>1571</v>
      </c>
      <c r="F39" s="172">
        <v>1588</v>
      </c>
      <c r="G39" s="172">
        <v>1621</v>
      </c>
      <c r="H39" s="172">
        <v>1558</v>
      </c>
      <c r="I39" s="172">
        <v>2020</v>
      </c>
      <c r="J39" s="172">
        <v>2002</v>
      </c>
      <c r="K39" s="173">
        <v>1755</v>
      </c>
    </row>
    <row r="40" spans="1:11" s="225" customFormat="1" ht="15" customHeight="1">
      <c r="A40" s="425"/>
      <c r="B40" s="414" t="s">
        <v>261</v>
      </c>
      <c r="C40" s="53" t="s">
        <v>251</v>
      </c>
      <c r="D40" s="228">
        <v>1109</v>
      </c>
      <c r="E40" s="228">
        <v>1091</v>
      </c>
      <c r="F40" s="228">
        <v>1175</v>
      </c>
      <c r="G40" s="228">
        <v>1191</v>
      </c>
      <c r="H40" s="228">
        <v>1105</v>
      </c>
      <c r="I40" s="228">
        <v>1813</v>
      </c>
      <c r="J40" s="228">
        <v>1817</v>
      </c>
      <c r="K40" s="172">
        <v>1869</v>
      </c>
    </row>
    <row r="41" spans="1:11" s="225" customFormat="1" ht="15" customHeight="1">
      <c r="A41" s="425"/>
      <c r="B41" s="415"/>
      <c r="C41" s="55" t="s">
        <v>252</v>
      </c>
      <c r="D41" s="172">
        <v>5182</v>
      </c>
      <c r="E41" s="172">
        <v>5181</v>
      </c>
      <c r="F41" s="172">
        <v>6028</v>
      </c>
      <c r="G41" s="172">
        <v>5987</v>
      </c>
      <c r="H41" s="172">
        <v>5552</v>
      </c>
      <c r="I41" s="172">
        <v>9054</v>
      </c>
      <c r="J41" s="172">
        <v>9336</v>
      </c>
      <c r="K41" s="172">
        <v>9974</v>
      </c>
    </row>
    <row r="42" spans="1:11" s="225" customFormat="1" ht="15" customHeight="1">
      <c r="A42" s="425"/>
      <c r="B42" s="415"/>
      <c r="C42" s="55" t="s">
        <v>92</v>
      </c>
      <c r="D42" s="172">
        <v>2552</v>
      </c>
      <c r="E42" s="172">
        <v>2560</v>
      </c>
      <c r="F42" s="172">
        <v>3007</v>
      </c>
      <c r="G42" s="172">
        <v>2994</v>
      </c>
      <c r="H42" s="172">
        <v>2731</v>
      </c>
      <c r="I42" s="172">
        <v>4495</v>
      </c>
      <c r="J42" s="172">
        <v>4662</v>
      </c>
      <c r="K42" s="172">
        <v>4993</v>
      </c>
    </row>
    <row r="43" spans="1:11" s="225" customFormat="1" ht="15" customHeight="1">
      <c r="A43" s="425"/>
      <c r="B43" s="415"/>
      <c r="C43" s="55" t="s">
        <v>93</v>
      </c>
      <c r="D43" s="172">
        <v>2630</v>
      </c>
      <c r="E43" s="172">
        <v>2621</v>
      </c>
      <c r="F43" s="172">
        <v>3021</v>
      </c>
      <c r="G43" s="172">
        <v>2993</v>
      </c>
      <c r="H43" s="172">
        <v>2821</v>
      </c>
      <c r="I43" s="172">
        <v>4559</v>
      </c>
      <c r="J43" s="172">
        <v>4674</v>
      </c>
      <c r="K43" s="172">
        <v>4981</v>
      </c>
    </row>
    <row r="44" spans="1:11" s="225" customFormat="1" ht="15" customHeight="1">
      <c r="A44" s="416" t="s">
        <v>470</v>
      </c>
      <c r="B44" s="417"/>
      <c r="C44" s="178" t="s">
        <v>251</v>
      </c>
      <c r="D44" s="179">
        <v>1217</v>
      </c>
      <c r="E44" s="179">
        <v>1190</v>
      </c>
      <c r="F44" s="179">
        <v>1182</v>
      </c>
      <c r="G44" s="179">
        <v>1191</v>
      </c>
      <c r="H44" s="179">
        <v>1182</v>
      </c>
      <c r="I44" s="179">
        <v>1508</v>
      </c>
      <c r="J44" s="179">
        <v>1466</v>
      </c>
      <c r="K44" s="179">
        <v>1425</v>
      </c>
    </row>
    <row r="45" spans="1:11" s="225" customFormat="1" ht="15" customHeight="1">
      <c r="A45" s="418"/>
      <c r="B45" s="419"/>
      <c r="C45" s="55" t="s">
        <v>252</v>
      </c>
      <c r="D45" s="172">
        <v>5955</v>
      </c>
      <c r="E45" s="172">
        <v>5986</v>
      </c>
      <c r="F45" s="172">
        <v>6176</v>
      </c>
      <c r="G45" s="172">
        <v>6337</v>
      </c>
      <c r="H45" s="172">
        <v>6456</v>
      </c>
      <c r="I45" s="172">
        <v>8384</v>
      </c>
      <c r="J45" s="172">
        <v>8104</v>
      </c>
      <c r="K45" s="172">
        <v>7956</v>
      </c>
    </row>
    <row r="46" spans="1:11" s="225" customFormat="1" ht="15" customHeight="1">
      <c r="A46" s="418"/>
      <c r="B46" s="419"/>
      <c r="C46" s="55" t="s">
        <v>92</v>
      </c>
      <c r="D46" s="172">
        <v>2829</v>
      </c>
      <c r="E46" s="172">
        <v>2843</v>
      </c>
      <c r="F46" s="172">
        <v>2934</v>
      </c>
      <c r="G46" s="172">
        <v>3010</v>
      </c>
      <c r="H46" s="172">
        <v>3067</v>
      </c>
      <c r="I46" s="172">
        <v>3969</v>
      </c>
      <c r="J46" s="172">
        <v>3853</v>
      </c>
      <c r="K46" s="172">
        <v>3785</v>
      </c>
    </row>
    <row r="47" spans="1:11" s="225" customFormat="1" ht="15" customHeight="1">
      <c r="A47" s="420"/>
      <c r="B47" s="421"/>
      <c r="C47" s="180" t="s">
        <v>93</v>
      </c>
      <c r="D47" s="181">
        <v>3126</v>
      </c>
      <c r="E47" s="181">
        <v>3143</v>
      </c>
      <c r="F47" s="181">
        <v>3242</v>
      </c>
      <c r="G47" s="181">
        <v>3327</v>
      </c>
      <c r="H47" s="181">
        <v>3389</v>
      </c>
      <c r="I47" s="181">
        <v>4415</v>
      </c>
      <c r="J47" s="181">
        <v>4251</v>
      </c>
      <c r="K47" s="181">
        <v>4171</v>
      </c>
    </row>
    <row r="48" spans="1:11" s="225" customFormat="1" ht="15" customHeight="1">
      <c r="A48" s="418" t="s">
        <v>471</v>
      </c>
      <c r="B48" s="419"/>
      <c r="C48" s="55" t="s">
        <v>251</v>
      </c>
      <c r="D48" s="174">
        <v>1455</v>
      </c>
      <c r="E48" s="172">
        <v>1448</v>
      </c>
      <c r="F48" s="172">
        <v>1499</v>
      </c>
      <c r="G48" s="172">
        <v>1570</v>
      </c>
      <c r="H48" s="172">
        <v>1581</v>
      </c>
      <c r="I48" s="172">
        <v>1955</v>
      </c>
      <c r="J48" s="172">
        <v>2010</v>
      </c>
      <c r="K48" s="172">
        <v>2006</v>
      </c>
    </row>
    <row r="49" spans="1:11" s="225" customFormat="1" ht="15" customHeight="1">
      <c r="A49" s="418"/>
      <c r="B49" s="419"/>
      <c r="C49" s="55" t="s">
        <v>252</v>
      </c>
      <c r="D49" s="174">
        <v>7743</v>
      </c>
      <c r="E49" s="172">
        <v>7723</v>
      </c>
      <c r="F49" s="172">
        <v>8442</v>
      </c>
      <c r="G49" s="172">
        <v>8968</v>
      </c>
      <c r="H49" s="172">
        <v>9371</v>
      </c>
      <c r="I49" s="172">
        <v>11551</v>
      </c>
      <c r="J49" s="172">
        <v>11954</v>
      </c>
      <c r="K49" s="172">
        <v>11993</v>
      </c>
    </row>
    <row r="50" spans="1:11" s="225" customFormat="1" ht="15" customHeight="1">
      <c r="A50" s="418"/>
      <c r="B50" s="419"/>
      <c r="C50" s="55" t="s">
        <v>92</v>
      </c>
      <c r="D50" s="174">
        <v>3724</v>
      </c>
      <c r="E50" s="172">
        <v>3715</v>
      </c>
      <c r="F50" s="172">
        <v>4061</v>
      </c>
      <c r="G50" s="172">
        <v>4314</v>
      </c>
      <c r="H50" s="172">
        <v>4507</v>
      </c>
      <c r="I50" s="172">
        <v>5584</v>
      </c>
      <c r="J50" s="172">
        <v>5802</v>
      </c>
      <c r="K50" s="172">
        <v>5759</v>
      </c>
    </row>
    <row r="51" spans="1:11" s="225" customFormat="1" ht="15" customHeight="1">
      <c r="A51" s="422"/>
      <c r="B51" s="423"/>
      <c r="C51" s="57" t="s">
        <v>93</v>
      </c>
      <c r="D51" s="229">
        <v>4019</v>
      </c>
      <c r="E51" s="173">
        <v>4008</v>
      </c>
      <c r="F51" s="173">
        <v>4381</v>
      </c>
      <c r="G51" s="173">
        <v>4654</v>
      </c>
      <c r="H51" s="173">
        <v>4864</v>
      </c>
      <c r="I51" s="173">
        <v>5967</v>
      </c>
      <c r="J51" s="173">
        <v>6152</v>
      </c>
      <c r="K51" s="173">
        <v>6234</v>
      </c>
    </row>
    <row r="52" spans="1:11" s="225" customFormat="1" ht="13.5" customHeight="1">
      <c r="A52" s="58" t="s">
        <v>521</v>
      </c>
      <c r="B52" s="230"/>
      <c r="C52" s="230"/>
      <c r="D52" s="230"/>
      <c r="E52" s="230"/>
      <c r="F52" s="230"/>
      <c r="G52" s="230"/>
      <c r="H52" s="230"/>
      <c r="I52" s="230"/>
      <c r="J52" s="230"/>
      <c r="K52" s="231"/>
    </row>
    <row r="53" spans="1:11" s="225" customFormat="1" ht="13.5" customHeight="1">
      <c r="A53" s="58" t="s">
        <v>522</v>
      </c>
      <c r="B53" s="230"/>
      <c r="C53" s="230"/>
      <c r="D53" s="230"/>
      <c r="E53" s="230"/>
      <c r="F53" s="230"/>
      <c r="G53" s="230"/>
      <c r="H53" s="230"/>
      <c r="I53" s="230"/>
      <c r="J53" s="230"/>
      <c r="K53" s="60"/>
    </row>
    <row r="54" ht="16.5" customHeight="1">
      <c r="B54" s="58"/>
    </row>
  </sheetData>
  <sheetProtection/>
  <mergeCells count="20">
    <mergeCell ref="A3:C4"/>
    <mergeCell ref="A5:B11"/>
    <mergeCell ref="D9:D11"/>
    <mergeCell ref="G9:G11"/>
    <mergeCell ref="K9:K11"/>
    <mergeCell ref="I9:I11"/>
    <mergeCell ref="J9:J11"/>
    <mergeCell ref="E9:E11"/>
    <mergeCell ref="F9:F11"/>
    <mergeCell ref="H9:H11"/>
    <mergeCell ref="B40:B43"/>
    <mergeCell ref="A44:B47"/>
    <mergeCell ref="A48:B51"/>
    <mergeCell ref="A12:A43"/>
    <mergeCell ref="B20:B23"/>
    <mergeCell ref="B24:B27"/>
    <mergeCell ref="B28:B31"/>
    <mergeCell ref="B32:B35"/>
    <mergeCell ref="B36:B39"/>
    <mergeCell ref="B12:B15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  <headerFooter alignWithMargins="0">
    <oddFooter>&amp;C-24-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A1" sqref="A1"/>
    </sheetView>
  </sheetViews>
  <sheetFormatPr defaultColWidth="9.00390625" defaultRowHeight="13.5"/>
  <cols>
    <col min="1" max="11" width="8.625" style="50" customWidth="1"/>
    <col min="12" max="12" width="2.75390625" style="50" customWidth="1"/>
    <col min="13" max="13" width="9.00390625" style="50" customWidth="1"/>
    <col min="14" max="14" width="9.00390625" style="232" customWidth="1"/>
    <col min="15" max="16384" width="9.00390625" style="50" customWidth="1"/>
  </cols>
  <sheetData>
    <row r="1" spans="1:10" ht="24">
      <c r="A1" s="59" t="s">
        <v>262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8" ht="14.25">
      <c r="A2" s="221"/>
      <c r="B2" s="221"/>
      <c r="C2" s="221"/>
      <c r="D2" s="221"/>
      <c r="E2" s="221"/>
      <c r="F2" s="221"/>
      <c r="G2" s="221"/>
      <c r="H2" s="221"/>
    </row>
    <row r="3" spans="1:10" s="225" customFormat="1" ht="15" customHeight="1">
      <c r="A3" s="233">
        <v>-9</v>
      </c>
      <c r="B3" s="223">
        <v>-10</v>
      </c>
      <c r="C3" s="223">
        <v>-11</v>
      </c>
      <c r="D3" s="223">
        <v>-12</v>
      </c>
      <c r="E3" s="223">
        <v>-13</v>
      </c>
      <c r="F3" s="223">
        <v>-14</v>
      </c>
      <c r="G3" s="223">
        <v>-15</v>
      </c>
      <c r="H3" s="234">
        <v>-16</v>
      </c>
      <c r="I3" s="234">
        <v>-17</v>
      </c>
      <c r="J3" s="234">
        <v>-18</v>
      </c>
    </row>
    <row r="4" spans="1:10" s="225" customFormat="1" ht="15" customHeight="1">
      <c r="A4" s="235">
        <v>35</v>
      </c>
      <c r="B4" s="236">
        <v>40</v>
      </c>
      <c r="C4" s="226">
        <v>45</v>
      </c>
      <c r="D4" s="226">
        <v>50</v>
      </c>
      <c r="E4" s="226">
        <v>55</v>
      </c>
      <c r="F4" s="226">
        <v>60</v>
      </c>
      <c r="G4" s="226" t="s">
        <v>263</v>
      </c>
      <c r="H4" s="237">
        <v>7</v>
      </c>
      <c r="I4" s="237">
        <v>12</v>
      </c>
      <c r="J4" s="237">
        <v>17</v>
      </c>
    </row>
    <row r="5" spans="1:10" s="225" customFormat="1" ht="15" customHeight="1">
      <c r="A5" s="172">
        <v>8891</v>
      </c>
      <c r="B5" s="172">
        <v>9503</v>
      </c>
      <c r="C5" s="172">
        <v>10092</v>
      </c>
      <c r="D5" s="172">
        <v>13335</v>
      </c>
      <c r="E5" s="172">
        <v>22274</v>
      </c>
      <c r="F5" s="172">
        <v>25102</v>
      </c>
      <c r="G5" s="172">
        <v>30031</v>
      </c>
      <c r="H5" s="172">
        <v>33603</v>
      </c>
      <c r="I5" s="172">
        <v>36742</v>
      </c>
      <c r="J5" s="172">
        <v>40955</v>
      </c>
    </row>
    <row r="6" spans="1:10" s="225" customFormat="1" ht="15" customHeight="1">
      <c r="A6" s="172">
        <v>43149</v>
      </c>
      <c r="B6" s="172">
        <v>42407</v>
      </c>
      <c r="C6" s="172">
        <v>42514</v>
      </c>
      <c r="D6" s="172">
        <v>50915</v>
      </c>
      <c r="E6" s="172">
        <v>68418</v>
      </c>
      <c r="F6" s="172">
        <v>77181</v>
      </c>
      <c r="G6" s="172">
        <v>86708</v>
      </c>
      <c r="H6" s="172">
        <v>91470</v>
      </c>
      <c r="I6" s="172">
        <v>95704</v>
      </c>
      <c r="J6" s="172">
        <v>100717</v>
      </c>
    </row>
    <row r="7" spans="1:10" s="225" customFormat="1" ht="15" customHeight="1">
      <c r="A7" s="172">
        <v>20656</v>
      </c>
      <c r="B7" s="172">
        <v>20246</v>
      </c>
      <c r="C7" s="172">
        <v>20607</v>
      </c>
      <c r="D7" s="172">
        <v>25163</v>
      </c>
      <c r="E7" s="172">
        <v>35265</v>
      </c>
      <c r="F7" s="172">
        <v>39565</v>
      </c>
      <c r="G7" s="172">
        <v>44241</v>
      </c>
      <c r="H7" s="172">
        <v>46793</v>
      </c>
      <c r="I7" s="172">
        <v>48424</v>
      </c>
      <c r="J7" s="172">
        <v>50592</v>
      </c>
    </row>
    <row r="8" spans="1:10" s="225" customFormat="1" ht="15" customHeight="1">
      <c r="A8" s="172">
        <v>22493</v>
      </c>
      <c r="B8" s="172">
        <v>22161</v>
      </c>
      <c r="C8" s="172">
        <v>21907</v>
      </c>
      <c r="D8" s="172">
        <v>25752</v>
      </c>
      <c r="E8" s="172">
        <v>33153</v>
      </c>
      <c r="F8" s="172">
        <v>37616</v>
      </c>
      <c r="G8" s="172">
        <v>42467</v>
      </c>
      <c r="H8" s="172">
        <v>44677</v>
      </c>
      <c r="I8" s="172">
        <v>47280</v>
      </c>
      <c r="J8" s="172">
        <v>50125</v>
      </c>
    </row>
    <row r="9" spans="1:10" s="225" customFormat="1" ht="15" customHeight="1">
      <c r="A9" s="431">
        <v>-4</v>
      </c>
      <c r="B9" s="431">
        <v>-1.7</v>
      </c>
      <c r="C9" s="431">
        <v>0.3</v>
      </c>
      <c r="D9" s="431">
        <v>19.8</v>
      </c>
      <c r="E9" s="431">
        <v>34.4</v>
      </c>
      <c r="F9" s="431">
        <v>12.8</v>
      </c>
      <c r="G9" s="431">
        <v>12.3</v>
      </c>
      <c r="H9" s="431">
        <v>5.5</v>
      </c>
      <c r="I9" s="431">
        <v>4.6</v>
      </c>
      <c r="J9" s="431">
        <v>5.2</v>
      </c>
    </row>
    <row r="10" spans="1:10" s="225" customFormat="1" ht="15" customHeight="1">
      <c r="A10" s="431"/>
      <c r="B10" s="431"/>
      <c r="C10" s="431"/>
      <c r="D10" s="431"/>
      <c r="E10" s="431"/>
      <c r="F10" s="431"/>
      <c r="G10" s="431"/>
      <c r="H10" s="431"/>
      <c r="I10" s="431"/>
      <c r="J10" s="431"/>
    </row>
    <row r="11" spans="1:10" s="225" customFormat="1" ht="15" customHeight="1">
      <c r="A11" s="432"/>
      <c r="B11" s="432"/>
      <c r="C11" s="432"/>
      <c r="D11" s="432"/>
      <c r="E11" s="432"/>
      <c r="F11" s="432"/>
      <c r="G11" s="432"/>
      <c r="H11" s="432"/>
      <c r="I11" s="432"/>
      <c r="J11" s="432"/>
    </row>
    <row r="12" spans="1:10" s="225" customFormat="1" ht="15" customHeight="1">
      <c r="A12" s="228">
        <v>3425</v>
      </c>
      <c r="B12" s="228">
        <v>3739</v>
      </c>
      <c r="C12" s="228">
        <v>4698</v>
      </c>
      <c r="D12" s="228">
        <v>4299</v>
      </c>
      <c r="E12" s="228">
        <v>4457</v>
      </c>
      <c r="F12" s="228">
        <v>4371</v>
      </c>
      <c r="G12" s="228">
        <v>5178</v>
      </c>
      <c r="H12" s="228">
        <v>6500</v>
      </c>
      <c r="I12" s="228">
        <v>7338</v>
      </c>
      <c r="J12" s="228">
        <v>7813</v>
      </c>
    </row>
    <row r="13" spans="1:10" s="225" customFormat="1" ht="15" customHeight="1">
      <c r="A13" s="172">
        <v>15396</v>
      </c>
      <c r="B13" s="172">
        <v>15758</v>
      </c>
      <c r="C13" s="172">
        <v>16108</v>
      </c>
      <c r="D13" s="172">
        <v>15038</v>
      </c>
      <c r="E13" s="172">
        <v>14160</v>
      </c>
      <c r="F13" s="172">
        <v>13335</v>
      </c>
      <c r="G13" s="172">
        <v>14349</v>
      </c>
      <c r="H13" s="172">
        <v>16533</v>
      </c>
      <c r="I13" s="172">
        <v>17401</v>
      </c>
      <c r="J13" s="172">
        <v>17662</v>
      </c>
    </row>
    <row r="14" spans="1:10" s="225" customFormat="1" ht="15" customHeight="1">
      <c r="A14" s="172">
        <v>7373</v>
      </c>
      <c r="B14" s="172">
        <v>7512</v>
      </c>
      <c r="C14" s="172">
        <v>7726</v>
      </c>
      <c r="D14" s="172">
        <v>7335</v>
      </c>
      <c r="E14" s="172">
        <v>6950</v>
      </c>
      <c r="F14" s="172">
        <v>6547</v>
      </c>
      <c r="G14" s="172">
        <v>7160</v>
      </c>
      <c r="H14" s="172">
        <v>8233</v>
      </c>
      <c r="I14" s="172">
        <v>8661</v>
      </c>
      <c r="J14" s="172">
        <v>8741</v>
      </c>
    </row>
    <row r="15" spans="1:10" s="225" customFormat="1" ht="15" customHeight="1">
      <c r="A15" s="173">
        <v>8023</v>
      </c>
      <c r="B15" s="173">
        <v>8246</v>
      </c>
      <c r="C15" s="173">
        <v>8382</v>
      </c>
      <c r="D15" s="173">
        <v>7703</v>
      </c>
      <c r="E15" s="173">
        <v>7210</v>
      </c>
      <c r="F15" s="173">
        <v>6788</v>
      </c>
      <c r="G15" s="173">
        <v>7189</v>
      </c>
      <c r="H15" s="173">
        <v>8300</v>
      </c>
      <c r="I15" s="173">
        <v>8740</v>
      </c>
      <c r="J15" s="173">
        <v>8921</v>
      </c>
    </row>
    <row r="16" spans="1:10" s="225" customFormat="1" ht="15" customHeight="1">
      <c r="A16" s="172" t="s">
        <v>59</v>
      </c>
      <c r="B16" s="172" t="s">
        <v>59</v>
      </c>
      <c r="C16" s="172" t="s">
        <v>59</v>
      </c>
      <c r="D16" s="172">
        <v>2078</v>
      </c>
      <c r="E16" s="172">
        <v>8732</v>
      </c>
      <c r="F16" s="172">
        <v>10688</v>
      </c>
      <c r="G16" s="172">
        <v>12985</v>
      </c>
      <c r="H16" s="172">
        <v>13147</v>
      </c>
      <c r="I16" s="172">
        <v>13296</v>
      </c>
      <c r="J16" s="172">
        <v>13841</v>
      </c>
    </row>
    <row r="17" spans="1:10" s="225" customFormat="1" ht="15" customHeight="1">
      <c r="A17" s="172" t="s">
        <v>59</v>
      </c>
      <c r="B17" s="172" t="s">
        <v>59</v>
      </c>
      <c r="C17" s="172" t="s">
        <v>59</v>
      </c>
      <c r="D17" s="172">
        <v>6794</v>
      </c>
      <c r="E17" s="172">
        <v>22774</v>
      </c>
      <c r="F17" s="172">
        <v>30222</v>
      </c>
      <c r="G17" s="172">
        <v>34664</v>
      </c>
      <c r="H17" s="172">
        <v>34436</v>
      </c>
      <c r="I17" s="172">
        <v>33271</v>
      </c>
      <c r="J17" s="172">
        <v>33153</v>
      </c>
    </row>
    <row r="18" spans="1:10" s="225" customFormat="1" ht="15" customHeight="1">
      <c r="A18" s="172" t="s">
        <v>59</v>
      </c>
      <c r="B18" s="172" t="s">
        <v>59</v>
      </c>
      <c r="C18" s="172" t="s">
        <v>59</v>
      </c>
      <c r="D18" s="172">
        <v>3435</v>
      </c>
      <c r="E18" s="172">
        <v>11955</v>
      </c>
      <c r="F18" s="172">
        <v>15439</v>
      </c>
      <c r="G18" s="172">
        <v>17421</v>
      </c>
      <c r="H18" s="172">
        <v>17211</v>
      </c>
      <c r="I18" s="172">
        <v>16413</v>
      </c>
      <c r="J18" s="172">
        <v>15958</v>
      </c>
    </row>
    <row r="19" spans="1:10" s="225" customFormat="1" ht="15" customHeight="1">
      <c r="A19" s="172" t="s">
        <v>59</v>
      </c>
      <c r="B19" s="172" t="s">
        <v>59</v>
      </c>
      <c r="C19" s="172" t="s">
        <v>59</v>
      </c>
      <c r="D19" s="172">
        <v>3359</v>
      </c>
      <c r="E19" s="172">
        <v>10819</v>
      </c>
      <c r="F19" s="172">
        <v>14783</v>
      </c>
      <c r="G19" s="172">
        <v>17243</v>
      </c>
      <c r="H19" s="172">
        <v>17225</v>
      </c>
      <c r="I19" s="172">
        <v>16858</v>
      </c>
      <c r="J19" s="172">
        <v>17195</v>
      </c>
    </row>
    <row r="20" spans="1:10" s="225" customFormat="1" ht="15" customHeight="1">
      <c r="A20" s="228">
        <v>1063</v>
      </c>
      <c r="B20" s="228">
        <v>1233</v>
      </c>
      <c r="C20" s="228">
        <v>1786</v>
      </c>
      <c r="D20" s="228">
        <v>2225</v>
      </c>
      <c r="E20" s="228">
        <v>2681</v>
      </c>
      <c r="F20" s="228">
        <v>3064</v>
      </c>
      <c r="G20" s="228">
        <v>3713</v>
      </c>
      <c r="H20" s="228">
        <v>4518</v>
      </c>
      <c r="I20" s="228">
        <v>6597</v>
      </c>
      <c r="J20" s="228">
        <v>8752</v>
      </c>
    </row>
    <row r="21" spans="1:10" s="225" customFormat="1" ht="15" customHeight="1">
      <c r="A21" s="172">
        <v>5524</v>
      </c>
      <c r="B21" s="172">
        <v>5680</v>
      </c>
      <c r="C21" s="172">
        <v>7089</v>
      </c>
      <c r="D21" s="172">
        <v>8547</v>
      </c>
      <c r="E21" s="172">
        <v>9504</v>
      </c>
      <c r="F21" s="172">
        <v>10290</v>
      </c>
      <c r="G21" s="172">
        <v>11834</v>
      </c>
      <c r="H21" s="172">
        <v>13142</v>
      </c>
      <c r="I21" s="172">
        <v>17833</v>
      </c>
      <c r="J21" s="172">
        <v>21790</v>
      </c>
    </row>
    <row r="22" spans="1:10" s="225" customFormat="1" ht="15" customHeight="1">
      <c r="A22" s="172">
        <v>2706</v>
      </c>
      <c r="B22" s="172">
        <v>2782</v>
      </c>
      <c r="C22" s="172">
        <v>3497</v>
      </c>
      <c r="D22" s="172">
        <v>4252</v>
      </c>
      <c r="E22" s="172">
        <v>4795</v>
      </c>
      <c r="F22" s="172">
        <v>5120</v>
      </c>
      <c r="G22" s="172">
        <v>5905</v>
      </c>
      <c r="H22" s="172">
        <v>6635</v>
      </c>
      <c r="I22" s="172">
        <v>8953</v>
      </c>
      <c r="J22" s="172">
        <v>11011</v>
      </c>
    </row>
    <row r="23" spans="1:10" s="225" customFormat="1" ht="15" customHeight="1">
      <c r="A23" s="173">
        <v>2818</v>
      </c>
      <c r="B23" s="173">
        <v>2898</v>
      </c>
      <c r="C23" s="173">
        <v>3592</v>
      </c>
      <c r="D23" s="173">
        <v>4295</v>
      </c>
      <c r="E23" s="173">
        <v>4709</v>
      </c>
      <c r="F23" s="173">
        <v>5170</v>
      </c>
      <c r="G23" s="173">
        <v>5929</v>
      </c>
      <c r="H23" s="173">
        <v>6507</v>
      </c>
      <c r="I23" s="173">
        <v>8880</v>
      </c>
      <c r="J23" s="173">
        <v>10779</v>
      </c>
    </row>
    <row r="24" spans="1:10" s="225" customFormat="1" ht="15" customHeight="1">
      <c r="A24" s="172">
        <v>855</v>
      </c>
      <c r="B24" s="172">
        <v>898</v>
      </c>
      <c r="C24" s="172">
        <v>908</v>
      </c>
      <c r="D24" s="172">
        <v>930</v>
      </c>
      <c r="E24" s="172">
        <v>1002</v>
      </c>
      <c r="F24" s="172">
        <v>971</v>
      </c>
      <c r="G24" s="172">
        <v>996</v>
      </c>
      <c r="H24" s="172">
        <v>1024</v>
      </c>
      <c r="I24" s="172">
        <v>1070</v>
      </c>
      <c r="J24" s="172">
        <v>1093</v>
      </c>
    </row>
    <row r="25" spans="1:10" s="225" customFormat="1" ht="15" customHeight="1">
      <c r="A25" s="172">
        <v>4686</v>
      </c>
      <c r="B25" s="172">
        <v>4400</v>
      </c>
      <c r="C25" s="172">
        <v>4293</v>
      </c>
      <c r="D25" s="172">
        <v>4193</v>
      </c>
      <c r="E25" s="172">
        <v>4307</v>
      </c>
      <c r="F25" s="172">
        <v>4357</v>
      </c>
      <c r="G25" s="172">
        <v>4425</v>
      </c>
      <c r="H25" s="172">
        <v>4356</v>
      </c>
      <c r="I25" s="172">
        <v>4239</v>
      </c>
      <c r="J25" s="172">
        <v>4190</v>
      </c>
    </row>
    <row r="26" spans="1:10" s="225" customFormat="1" ht="15" customHeight="1">
      <c r="A26" s="172">
        <v>2279</v>
      </c>
      <c r="B26" s="172">
        <v>2092</v>
      </c>
      <c r="C26" s="172">
        <v>2060</v>
      </c>
      <c r="D26" s="172">
        <v>2068</v>
      </c>
      <c r="E26" s="172">
        <v>2158</v>
      </c>
      <c r="F26" s="172">
        <v>2220</v>
      </c>
      <c r="G26" s="172">
        <v>2172</v>
      </c>
      <c r="H26" s="172">
        <v>2092</v>
      </c>
      <c r="I26" s="172">
        <v>2062</v>
      </c>
      <c r="J26" s="172">
        <v>2019</v>
      </c>
    </row>
    <row r="27" spans="1:10" s="225" customFormat="1" ht="15" customHeight="1">
      <c r="A27" s="172">
        <v>2407</v>
      </c>
      <c r="B27" s="172">
        <v>2308</v>
      </c>
      <c r="C27" s="172">
        <v>2233</v>
      </c>
      <c r="D27" s="172">
        <v>2125</v>
      </c>
      <c r="E27" s="172">
        <v>2149</v>
      </c>
      <c r="F27" s="172">
        <v>2137</v>
      </c>
      <c r="G27" s="172">
        <v>2253</v>
      </c>
      <c r="H27" s="172">
        <v>2264</v>
      </c>
      <c r="I27" s="172">
        <v>2177</v>
      </c>
      <c r="J27" s="172">
        <v>2171</v>
      </c>
    </row>
    <row r="28" spans="1:10" s="225" customFormat="1" ht="15" customHeight="1">
      <c r="A28" s="228">
        <v>462</v>
      </c>
      <c r="B28" s="228">
        <v>454</v>
      </c>
      <c r="C28" s="228">
        <v>473</v>
      </c>
      <c r="D28" s="228">
        <v>453</v>
      </c>
      <c r="E28" s="228">
        <v>473</v>
      </c>
      <c r="F28" s="228">
        <v>509</v>
      </c>
      <c r="G28" s="228">
        <v>515</v>
      </c>
      <c r="H28" s="228">
        <v>486</v>
      </c>
      <c r="I28" s="228">
        <v>473</v>
      </c>
      <c r="J28" s="228">
        <v>424</v>
      </c>
    </row>
    <row r="29" spans="1:10" s="225" customFormat="1" ht="15" customHeight="1">
      <c r="A29" s="172">
        <v>2668</v>
      </c>
      <c r="B29" s="172">
        <v>2468</v>
      </c>
      <c r="C29" s="172">
        <v>2386</v>
      </c>
      <c r="D29" s="172">
        <v>2139</v>
      </c>
      <c r="E29" s="172">
        <v>2035</v>
      </c>
      <c r="F29" s="172">
        <v>2059</v>
      </c>
      <c r="G29" s="172">
        <v>2060</v>
      </c>
      <c r="H29" s="172">
        <v>1908</v>
      </c>
      <c r="I29" s="172">
        <v>1769</v>
      </c>
      <c r="J29" s="172">
        <v>1485</v>
      </c>
    </row>
    <row r="30" spans="1:10" s="225" customFormat="1" ht="15" customHeight="1">
      <c r="A30" s="172">
        <v>1281</v>
      </c>
      <c r="B30" s="172">
        <v>1210</v>
      </c>
      <c r="C30" s="172">
        <v>1161</v>
      </c>
      <c r="D30" s="172">
        <v>1039</v>
      </c>
      <c r="E30" s="172">
        <v>1021</v>
      </c>
      <c r="F30" s="172">
        <v>1049</v>
      </c>
      <c r="G30" s="172">
        <v>1068</v>
      </c>
      <c r="H30" s="172">
        <v>978</v>
      </c>
      <c r="I30" s="172">
        <v>889</v>
      </c>
      <c r="J30" s="172">
        <v>742</v>
      </c>
    </row>
    <row r="31" spans="1:10" s="225" customFormat="1" ht="15" customHeight="1">
      <c r="A31" s="173">
        <v>1387</v>
      </c>
      <c r="B31" s="173">
        <v>1258</v>
      </c>
      <c r="C31" s="173">
        <v>1225</v>
      </c>
      <c r="D31" s="173">
        <v>1100</v>
      </c>
      <c r="E31" s="173">
        <v>1014</v>
      </c>
      <c r="F31" s="173">
        <v>1010</v>
      </c>
      <c r="G31" s="173">
        <v>992</v>
      </c>
      <c r="H31" s="173">
        <v>930</v>
      </c>
      <c r="I31" s="173">
        <v>880</v>
      </c>
      <c r="J31" s="173">
        <v>743</v>
      </c>
    </row>
    <row r="32" spans="1:10" s="225" customFormat="1" ht="15" customHeight="1">
      <c r="A32" s="172">
        <v>781</v>
      </c>
      <c r="B32" s="172">
        <v>767</v>
      </c>
      <c r="C32" s="172">
        <v>748</v>
      </c>
      <c r="D32" s="172">
        <v>799</v>
      </c>
      <c r="E32" s="172">
        <v>814</v>
      </c>
      <c r="F32" s="172">
        <v>810</v>
      </c>
      <c r="G32" s="172">
        <v>796</v>
      </c>
      <c r="H32" s="172">
        <v>847</v>
      </c>
      <c r="I32" s="172">
        <v>843</v>
      </c>
      <c r="J32" s="172">
        <v>904</v>
      </c>
    </row>
    <row r="33" spans="1:10" s="225" customFormat="1" ht="15" customHeight="1">
      <c r="A33" s="172">
        <v>4424</v>
      </c>
      <c r="B33" s="172">
        <v>4017</v>
      </c>
      <c r="C33" s="172">
        <v>3882</v>
      </c>
      <c r="D33" s="172">
        <v>3611</v>
      </c>
      <c r="E33" s="172">
        <v>3562</v>
      </c>
      <c r="F33" s="172">
        <v>3541</v>
      </c>
      <c r="G33" s="172">
        <v>3440</v>
      </c>
      <c r="H33" s="172">
        <v>3376</v>
      </c>
      <c r="I33" s="172">
        <v>3221</v>
      </c>
      <c r="J33" s="172">
        <v>3253</v>
      </c>
    </row>
    <row r="34" spans="1:10" s="225" customFormat="1" ht="15" customHeight="1">
      <c r="A34" s="172">
        <v>2063</v>
      </c>
      <c r="B34" s="172">
        <v>1906</v>
      </c>
      <c r="C34" s="172">
        <v>1853</v>
      </c>
      <c r="D34" s="172">
        <v>1739</v>
      </c>
      <c r="E34" s="172">
        <v>1740</v>
      </c>
      <c r="F34" s="172">
        <v>1733</v>
      </c>
      <c r="G34" s="172">
        <v>1698</v>
      </c>
      <c r="H34" s="172">
        <v>1684</v>
      </c>
      <c r="I34" s="172">
        <v>1595</v>
      </c>
      <c r="J34" s="172">
        <v>1597</v>
      </c>
    </row>
    <row r="35" spans="1:10" s="225" customFormat="1" ht="15" customHeight="1">
      <c r="A35" s="172">
        <v>2361</v>
      </c>
      <c r="B35" s="172">
        <v>2111</v>
      </c>
      <c r="C35" s="172">
        <v>2029</v>
      </c>
      <c r="D35" s="172">
        <v>1872</v>
      </c>
      <c r="E35" s="172">
        <v>1822</v>
      </c>
      <c r="F35" s="172">
        <v>1808</v>
      </c>
      <c r="G35" s="172">
        <v>1742</v>
      </c>
      <c r="H35" s="172">
        <v>1692</v>
      </c>
      <c r="I35" s="172">
        <v>1626</v>
      </c>
      <c r="J35" s="172">
        <v>1656</v>
      </c>
    </row>
    <row r="36" spans="1:10" s="225" customFormat="1" ht="15" customHeight="1">
      <c r="A36" s="228">
        <v>575</v>
      </c>
      <c r="B36" s="228">
        <v>585</v>
      </c>
      <c r="C36" s="228">
        <v>586</v>
      </c>
      <c r="D36" s="228">
        <v>605</v>
      </c>
      <c r="E36" s="228">
        <v>628</v>
      </c>
      <c r="F36" s="228">
        <v>628</v>
      </c>
      <c r="G36" s="228">
        <v>650</v>
      </c>
      <c r="H36" s="228">
        <v>640</v>
      </c>
      <c r="I36" s="228">
        <v>634</v>
      </c>
      <c r="J36" s="228">
        <v>622</v>
      </c>
    </row>
    <row r="37" spans="1:10" s="225" customFormat="1" ht="15" customHeight="1">
      <c r="A37" s="172">
        <v>3125</v>
      </c>
      <c r="B37" s="172">
        <v>2937</v>
      </c>
      <c r="C37" s="172">
        <v>2841</v>
      </c>
      <c r="D37" s="172">
        <v>2710</v>
      </c>
      <c r="E37" s="172">
        <v>2758</v>
      </c>
      <c r="F37" s="172">
        <v>2781</v>
      </c>
      <c r="G37" s="172">
        <v>2788</v>
      </c>
      <c r="H37" s="172">
        <v>2676</v>
      </c>
      <c r="I37" s="172">
        <v>2456</v>
      </c>
      <c r="J37" s="172">
        <v>2265</v>
      </c>
    </row>
    <row r="38" spans="1:10" s="225" customFormat="1" ht="15" customHeight="1">
      <c r="A38" s="172">
        <v>1517</v>
      </c>
      <c r="B38" s="172">
        <v>1427</v>
      </c>
      <c r="C38" s="172">
        <v>1400</v>
      </c>
      <c r="D38" s="172">
        <v>1327</v>
      </c>
      <c r="E38" s="172">
        <v>1365</v>
      </c>
      <c r="F38" s="172">
        <v>1383</v>
      </c>
      <c r="G38" s="172">
        <v>1367</v>
      </c>
      <c r="H38" s="172">
        <v>1291</v>
      </c>
      <c r="I38" s="172">
        <v>1190</v>
      </c>
      <c r="J38" s="172">
        <v>1084</v>
      </c>
    </row>
    <row r="39" spans="1:10" s="225" customFormat="1" ht="15" customHeight="1">
      <c r="A39" s="173">
        <v>1608</v>
      </c>
      <c r="B39" s="173">
        <v>1510</v>
      </c>
      <c r="C39" s="173">
        <v>1441</v>
      </c>
      <c r="D39" s="173">
        <v>1383</v>
      </c>
      <c r="E39" s="173">
        <v>1393</v>
      </c>
      <c r="F39" s="173">
        <v>1398</v>
      </c>
      <c r="G39" s="173">
        <v>1421</v>
      </c>
      <c r="H39" s="173">
        <v>1385</v>
      </c>
      <c r="I39" s="173">
        <v>1266</v>
      </c>
      <c r="J39" s="173">
        <v>1181</v>
      </c>
    </row>
    <row r="40" spans="1:10" s="225" customFormat="1" ht="15" customHeight="1">
      <c r="A40" s="172">
        <v>1899</v>
      </c>
      <c r="B40" s="172">
        <v>1741</v>
      </c>
      <c r="C40" s="172">
        <v>1704</v>
      </c>
      <c r="D40" s="172">
        <v>1946</v>
      </c>
      <c r="E40" s="172">
        <v>3487</v>
      </c>
      <c r="F40" s="172">
        <v>4061</v>
      </c>
      <c r="G40" s="172">
        <v>5198</v>
      </c>
      <c r="H40" s="172">
        <v>6441</v>
      </c>
      <c r="I40" s="172">
        <v>6491</v>
      </c>
      <c r="J40" s="172">
        <v>7506</v>
      </c>
    </row>
    <row r="41" spans="1:10" s="225" customFormat="1" ht="15" customHeight="1">
      <c r="A41" s="172">
        <v>9692</v>
      </c>
      <c r="B41" s="172">
        <v>8703</v>
      </c>
      <c r="C41" s="172">
        <v>7648</v>
      </c>
      <c r="D41" s="172">
        <v>7883</v>
      </c>
      <c r="E41" s="172">
        <v>9318</v>
      </c>
      <c r="F41" s="172">
        <v>10596</v>
      </c>
      <c r="G41" s="172">
        <v>13148</v>
      </c>
      <c r="H41" s="172">
        <v>15043</v>
      </c>
      <c r="I41" s="172">
        <v>15514</v>
      </c>
      <c r="J41" s="172">
        <v>16919</v>
      </c>
    </row>
    <row r="42" spans="1:10" s="225" customFormat="1" ht="15" customHeight="1">
      <c r="A42" s="172">
        <v>4762</v>
      </c>
      <c r="B42" s="172">
        <v>4208</v>
      </c>
      <c r="C42" s="172">
        <v>3758</v>
      </c>
      <c r="D42" s="172">
        <v>3968</v>
      </c>
      <c r="E42" s="172">
        <v>5281</v>
      </c>
      <c r="F42" s="172">
        <v>6074</v>
      </c>
      <c r="G42" s="172">
        <v>7450</v>
      </c>
      <c r="H42" s="172">
        <v>8669</v>
      </c>
      <c r="I42" s="172">
        <v>8661</v>
      </c>
      <c r="J42" s="172">
        <v>9440</v>
      </c>
    </row>
    <row r="43" spans="1:10" s="225" customFormat="1" ht="15" customHeight="1">
      <c r="A43" s="172">
        <v>4930</v>
      </c>
      <c r="B43" s="172">
        <v>4495</v>
      </c>
      <c r="C43" s="172">
        <v>3890</v>
      </c>
      <c r="D43" s="172">
        <v>3915</v>
      </c>
      <c r="E43" s="172">
        <v>4037</v>
      </c>
      <c r="F43" s="172">
        <v>4522</v>
      </c>
      <c r="G43" s="172">
        <v>5698</v>
      </c>
      <c r="H43" s="172">
        <v>6374</v>
      </c>
      <c r="I43" s="172">
        <v>6853</v>
      </c>
      <c r="J43" s="172">
        <v>7479</v>
      </c>
    </row>
    <row r="44" spans="1:10" s="225" customFormat="1" ht="15" customHeight="1">
      <c r="A44" s="179">
        <v>1413</v>
      </c>
      <c r="B44" s="179">
        <v>1422</v>
      </c>
      <c r="C44" s="179">
        <v>1438</v>
      </c>
      <c r="D44" s="179">
        <v>1519</v>
      </c>
      <c r="E44" s="179">
        <v>1620</v>
      </c>
      <c r="F44" s="179">
        <v>1675</v>
      </c>
      <c r="G44" s="179">
        <v>1910</v>
      </c>
      <c r="H44" s="179">
        <v>2344</v>
      </c>
      <c r="I44" s="179">
        <v>2371</v>
      </c>
      <c r="J44" s="179">
        <v>2408</v>
      </c>
    </row>
    <row r="45" spans="1:10" s="225" customFormat="1" ht="15" customHeight="1">
      <c r="A45" s="172">
        <v>7426</v>
      </c>
      <c r="B45" s="172">
        <v>6980</v>
      </c>
      <c r="C45" s="172">
        <v>6850</v>
      </c>
      <c r="D45" s="172">
        <v>6820</v>
      </c>
      <c r="E45" s="172">
        <v>6990</v>
      </c>
      <c r="F45" s="172">
        <v>7001</v>
      </c>
      <c r="G45" s="172">
        <v>7457</v>
      </c>
      <c r="H45" s="172">
        <v>8315</v>
      </c>
      <c r="I45" s="172">
        <v>8115</v>
      </c>
      <c r="J45" s="172">
        <v>7702</v>
      </c>
    </row>
    <row r="46" spans="1:10" s="225" customFormat="1" ht="15" customHeight="1">
      <c r="A46" s="172">
        <v>3567</v>
      </c>
      <c r="B46" s="172">
        <v>3371</v>
      </c>
      <c r="C46" s="172">
        <v>3305</v>
      </c>
      <c r="D46" s="172">
        <v>3304</v>
      </c>
      <c r="E46" s="172">
        <v>3400</v>
      </c>
      <c r="F46" s="172">
        <v>3460</v>
      </c>
      <c r="G46" s="172">
        <v>3715</v>
      </c>
      <c r="H46" s="172">
        <v>4243</v>
      </c>
      <c r="I46" s="172">
        <v>4092</v>
      </c>
      <c r="J46" s="172">
        <v>3871</v>
      </c>
    </row>
    <row r="47" spans="1:10" s="225" customFormat="1" ht="15" customHeight="1">
      <c r="A47" s="181">
        <v>3859</v>
      </c>
      <c r="B47" s="181">
        <v>3609</v>
      </c>
      <c r="C47" s="181">
        <v>3545</v>
      </c>
      <c r="D47" s="181">
        <v>3516</v>
      </c>
      <c r="E47" s="181">
        <v>3590</v>
      </c>
      <c r="F47" s="181">
        <v>3541</v>
      </c>
      <c r="G47" s="181">
        <v>3742</v>
      </c>
      <c r="H47" s="181">
        <v>4072</v>
      </c>
      <c r="I47" s="181">
        <v>4023</v>
      </c>
      <c r="J47" s="181">
        <v>3831</v>
      </c>
    </row>
    <row r="48" spans="1:10" s="225" customFormat="1" ht="15" customHeight="1">
      <c r="A48" s="172">
        <v>2053</v>
      </c>
      <c r="B48" s="172">
        <v>2053</v>
      </c>
      <c r="C48" s="172">
        <v>2092</v>
      </c>
      <c r="D48" s="172">
        <v>2229</v>
      </c>
      <c r="E48" s="172">
        <v>2437</v>
      </c>
      <c r="F48" s="172">
        <v>2551</v>
      </c>
      <c r="G48" s="172">
        <v>2934</v>
      </c>
      <c r="H48" s="172">
        <v>3445</v>
      </c>
      <c r="I48" s="172">
        <v>3648</v>
      </c>
      <c r="J48" s="172">
        <v>3740</v>
      </c>
    </row>
    <row r="49" spans="1:10" s="225" customFormat="1" ht="15" customHeight="1">
      <c r="A49" s="172">
        <v>11294</v>
      </c>
      <c r="B49" s="172">
        <v>10397</v>
      </c>
      <c r="C49" s="172">
        <v>10001</v>
      </c>
      <c r="D49" s="172">
        <v>10134</v>
      </c>
      <c r="E49" s="172">
        <v>10489</v>
      </c>
      <c r="F49" s="172">
        <v>10867</v>
      </c>
      <c r="G49" s="172">
        <v>11690</v>
      </c>
      <c r="H49" s="172">
        <v>12877</v>
      </c>
      <c r="I49" s="172">
        <v>13079</v>
      </c>
      <c r="J49" s="172">
        <v>12720</v>
      </c>
    </row>
    <row r="50" spans="1:10" s="225" customFormat="1" ht="15" customHeight="1">
      <c r="A50" s="172">
        <v>5391</v>
      </c>
      <c r="B50" s="172">
        <v>4981</v>
      </c>
      <c r="C50" s="172">
        <v>4878</v>
      </c>
      <c r="D50" s="172">
        <v>5006</v>
      </c>
      <c r="E50" s="172">
        <v>5238</v>
      </c>
      <c r="F50" s="172">
        <v>5453</v>
      </c>
      <c r="G50" s="172">
        <v>5978</v>
      </c>
      <c r="H50" s="172">
        <v>6585</v>
      </c>
      <c r="I50" s="172">
        <v>6667</v>
      </c>
      <c r="J50" s="172">
        <v>6464</v>
      </c>
    </row>
    <row r="51" spans="1:10" s="225" customFormat="1" ht="15" customHeight="1">
      <c r="A51" s="173">
        <v>5903</v>
      </c>
      <c r="B51" s="173">
        <v>5416</v>
      </c>
      <c r="C51" s="173">
        <v>5123</v>
      </c>
      <c r="D51" s="173">
        <v>5128</v>
      </c>
      <c r="E51" s="173">
        <v>5251</v>
      </c>
      <c r="F51" s="173">
        <v>5414</v>
      </c>
      <c r="G51" s="173">
        <v>5712</v>
      </c>
      <c r="H51" s="173">
        <v>6292</v>
      </c>
      <c r="I51" s="173">
        <v>6412</v>
      </c>
      <c r="J51" s="173">
        <v>6256</v>
      </c>
    </row>
    <row r="52" spans="1:10" s="225" customFormat="1" ht="13.5" customHeight="1">
      <c r="A52" s="58" t="s">
        <v>555</v>
      </c>
      <c r="B52" s="231"/>
      <c r="C52" s="231"/>
      <c r="D52" s="231"/>
      <c r="E52" s="231"/>
      <c r="F52" s="231"/>
      <c r="G52" s="231"/>
      <c r="H52" s="231"/>
      <c r="I52" s="231"/>
      <c r="J52" s="231" t="s">
        <v>246</v>
      </c>
    </row>
    <row r="53" spans="1:8" s="225" customFormat="1" ht="15" customHeight="1">
      <c r="A53" s="58"/>
      <c r="B53" s="58"/>
      <c r="C53" s="58"/>
      <c r="D53" s="58"/>
      <c r="E53" s="58"/>
      <c r="F53" s="58"/>
      <c r="G53" s="58"/>
      <c r="H53" s="58"/>
    </row>
    <row r="54" ht="16.5" customHeight="1"/>
  </sheetData>
  <sheetProtection/>
  <mergeCells count="10">
    <mergeCell ref="J9:J11"/>
    <mergeCell ref="G9:G11"/>
    <mergeCell ref="H9:H11"/>
    <mergeCell ref="A9:A11"/>
    <mergeCell ref="I9:I11"/>
    <mergeCell ref="F9:F11"/>
    <mergeCell ref="B9:B11"/>
    <mergeCell ref="C9:C11"/>
    <mergeCell ref="D9:D11"/>
    <mergeCell ref="E9:E11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  <headerFooter alignWithMargins="0">
    <oddFooter>&amp;C-25-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U33"/>
  <sheetViews>
    <sheetView workbookViewId="0" topLeftCell="A1">
      <selection activeCell="A1" sqref="A1"/>
    </sheetView>
  </sheetViews>
  <sheetFormatPr defaultColWidth="9.00390625" defaultRowHeight="13.5"/>
  <cols>
    <col min="1" max="1" width="8.375" style="50" customWidth="1"/>
    <col min="2" max="10" width="8.50390625" style="50" customWidth="1"/>
    <col min="11" max="16384" width="9.00390625" style="50" customWidth="1"/>
  </cols>
  <sheetData>
    <row r="1" spans="1:10" ht="24">
      <c r="A1" s="49" t="s">
        <v>556</v>
      </c>
      <c r="B1" s="49"/>
      <c r="C1" s="49"/>
      <c r="D1" s="49"/>
      <c r="E1" s="49"/>
      <c r="F1" s="49"/>
      <c r="G1" s="49"/>
      <c r="H1" s="49"/>
      <c r="I1" s="162"/>
      <c r="J1" s="162"/>
    </row>
    <row r="2" ht="17.25" customHeight="1"/>
    <row r="3" spans="1:47" s="225" customFormat="1" ht="27" customHeight="1">
      <c r="A3" s="433" t="s">
        <v>389</v>
      </c>
      <c r="B3" s="437" t="s">
        <v>378</v>
      </c>
      <c r="C3" s="437" t="s">
        <v>499</v>
      </c>
      <c r="D3" s="437">
        <v>12</v>
      </c>
      <c r="E3" s="434" t="s">
        <v>621</v>
      </c>
      <c r="F3" s="434"/>
      <c r="G3" s="434"/>
      <c r="H3" s="435"/>
      <c r="I3" s="439" t="s">
        <v>501</v>
      </c>
      <c r="J3" s="441" t="s">
        <v>500</v>
      </c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</row>
    <row r="4" spans="1:10" s="225" customFormat="1" ht="27" customHeight="1">
      <c r="A4" s="429"/>
      <c r="B4" s="438"/>
      <c r="C4" s="438"/>
      <c r="D4" s="438"/>
      <c r="E4" s="238" t="s">
        <v>243</v>
      </c>
      <c r="F4" s="238" t="s">
        <v>92</v>
      </c>
      <c r="G4" s="238" t="s">
        <v>93</v>
      </c>
      <c r="H4" s="239" t="s">
        <v>244</v>
      </c>
      <c r="I4" s="440"/>
      <c r="J4" s="442"/>
    </row>
    <row r="5" spans="1:12" s="225" customFormat="1" ht="27.75" customHeight="1">
      <c r="A5" s="240" t="s">
        <v>243</v>
      </c>
      <c r="B5" s="241">
        <v>77181</v>
      </c>
      <c r="C5" s="242">
        <v>91470</v>
      </c>
      <c r="D5" s="242">
        <v>95704</v>
      </c>
      <c r="E5" s="243">
        <v>100717</v>
      </c>
      <c r="F5" s="243">
        <v>50592</v>
      </c>
      <c r="G5" s="243">
        <v>50125</v>
      </c>
      <c r="H5" s="244">
        <v>100</v>
      </c>
      <c r="I5" s="245">
        <v>7702</v>
      </c>
      <c r="J5" s="243">
        <v>12720</v>
      </c>
      <c r="L5" s="246"/>
    </row>
    <row r="6" spans="1:11" s="225" customFormat="1" ht="27.75" customHeight="1">
      <c r="A6" s="240" t="s">
        <v>557</v>
      </c>
      <c r="B6" s="247">
        <v>6103</v>
      </c>
      <c r="C6" s="248">
        <v>5007</v>
      </c>
      <c r="D6" s="249">
        <v>5268</v>
      </c>
      <c r="E6" s="250">
        <v>5306</v>
      </c>
      <c r="F6" s="250">
        <v>2699</v>
      </c>
      <c r="G6" s="250">
        <v>2607</v>
      </c>
      <c r="H6" s="251">
        <v>5.3</v>
      </c>
      <c r="I6" s="252">
        <v>217</v>
      </c>
      <c r="J6" s="250">
        <v>444</v>
      </c>
      <c r="K6" s="253"/>
    </row>
    <row r="7" spans="1:11" s="225" customFormat="1" ht="27.75" customHeight="1">
      <c r="A7" s="240" t="s">
        <v>558</v>
      </c>
      <c r="B7" s="247">
        <v>6217</v>
      </c>
      <c r="C7" s="248">
        <v>5146</v>
      </c>
      <c r="D7" s="249">
        <v>4613</v>
      </c>
      <c r="E7" s="250">
        <v>4827</v>
      </c>
      <c r="F7" s="250">
        <v>2516</v>
      </c>
      <c r="G7" s="250">
        <v>2311</v>
      </c>
      <c r="H7" s="251">
        <v>4.8</v>
      </c>
      <c r="I7" s="252">
        <v>281</v>
      </c>
      <c r="J7" s="250">
        <v>566</v>
      </c>
      <c r="K7" s="253"/>
    </row>
    <row r="8" spans="1:11" s="225" customFormat="1" ht="27.75" customHeight="1">
      <c r="A8" s="240" t="s">
        <v>559</v>
      </c>
      <c r="B8" s="247">
        <v>6224</v>
      </c>
      <c r="C8" s="248">
        <v>5734</v>
      </c>
      <c r="D8" s="249">
        <v>4900</v>
      </c>
      <c r="E8" s="250">
        <v>4496</v>
      </c>
      <c r="F8" s="250">
        <v>2309</v>
      </c>
      <c r="G8" s="250">
        <v>2187</v>
      </c>
      <c r="H8" s="251">
        <v>4.5</v>
      </c>
      <c r="I8" s="252">
        <v>365</v>
      </c>
      <c r="J8" s="250">
        <v>633</v>
      </c>
      <c r="K8" s="253"/>
    </row>
    <row r="9" spans="1:11" s="225" customFormat="1" ht="27.75" customHeight="1">
      <c r="A9" s="240" t="s">
        <v>560</v>
      </c>
      <c r="B9" s="247">
        <v>4903</v>
      </c>
      <c r="C9" s="248">
        <v>6367</v>
      </c>
      <c r="D9" s="249">
        <v>5807</v>
      </c>
      <c r="E9" s="250">
        <v>5093</v>
      </c>
      <c r="F9" s="250">
        <v>2562</v>
      </c>
      <c r="G9" s="250">
        <v>2531</v>
      </c>
      <c r="H9" s="251">
        <v>5.1</v>
      </c>
      <c r="I9" s="252">
        <v>479</v>
      </c>
      <c r="J9" s="250">
        <v>766</v>
      </c>
      <c r="K9" s="253"/>
    </row>
    <row r="10" spans="1:11" s="225" customFormat="1" ht="27.75" customHeight="1">
      <c r="A10" s="240" t="s">
        <v>561</v>
      </c>
      <c r="B10" s="247">
        <v>5905</v>
      </c>
      <c r="C10" s="248">
        <v>9049</v>
      </c>
      <c r="D10" s="249">
        <v>7962</v>
      </c>
      <c r="E10" s="250">
        <v>7887</v>
      </c>
      <c r="F10" s="250">
        <v>3858</v>
      </c>
      <c r="G10" s="250">
        <v>4029</v>
      </c>
      <c r="H10" s="251">
        <v>7.8</v>
      </c>
      <c r="I10" s="252">
        <v>448</v>
      </c>
      <c r="J10" s="250">
        <v>737</v>
      </c>
      <c r="K10" s="253"/>
    </row>
    <row r="11" spans="1:11" s="225" customFormat="1" ht="27.75" customHeight="1">
      <c r="A11" s="240" t="s">
        <v>562</v>
      </c>
      <c r="B11" s="247">
        <v>6401</v>
      </c>
      <c r="C11" s="248">
        <v>8166</v>
      </c>
      <c r="D11" s="249">
        <v>10113</v>
      </c>
      <c r="E11" s="250">
        <v>9512</v>
      </c>
      <c r="F11" s="250">
        <v>4925</v>
      </c>
      <c r="G11" s="250">
        <v>4587</v>
      </c>
      <c r="H11" s="251">
        <v>9.4</v>
      </c>
      <c r="I11" s="252">
        <v>391</v>
      </c>
      <c r="J11" s="250">
        <v>650</v>
      </c>
      <c r="K11" s="253"/>
    </row>
    <row r="12" spans="1:11" s="225" customFormat="1" ht="27.75" customHeight="1">
      <c r="A12" s="240" t="s">
        <v>563</v>
      </c>
      <c r="B12" s="247">
        <v>7449</v>
      </c>
      <c r="C12" s="248">
        <v>6771</v>
      </c>
      <c r="D12" s="249">
        <v>7719</v>
      </c>
      <c r="E12" s="250">
        <v>9559</v>
      </c>
      <c r="F12" s="250">
        <v>5020</v>
      </c>
      <c r="G12" s="250">
        <v>4539</v>
      </c>
      <c r="H12" s="251">
        <v>9.5</v>
      </c>
      <c r="I12" s="252">
        <v>400</v>
      </c>
      <c r="J12" s="250">
        <v>712</v>
      </c>
      <c r="K12" s="253"/>
    </row>
    <row r="13" spans="1:11" s="225" customFormat="1" ht="27.75" customHeight="1">
      <c r="A13" s="240" t="s">
        <v>564</v>
      </c>
      <c r="B13" s="247">
        <v>7685</v>
      </c>
      <c r="C13" s="248">
        <v>6095</v>
      </c>
      <c r="D13" s="249">
        <v>6347</v>
      </c>
      <c r="E13" s="250">
        <v>7416</v>
      </c>
      <c r="F13" s="250">
        <v>3878</v>
      </c>
      <c r="G13" s="250">
        <v>3538</v>
      </c>
      <c r="H13" s="251">
        <v>7.4</v>
      </c>
      <c r="I13" s="252">
        <v>403</v>
      </c>
      <c r="J13" s="250">
        <v>716</v>
      </c>
      <c r="K13" s="253"/>
    </row>
    <row r="14" spans="1:11" s="225" customFormat="1" ht="27.75" customHeight="1">
      <c r="A14" s="240" t="s">
        <v>565</v>
      </c>
      <c r="B14" s="247">
        <v>5512</v>
      </c>
      <c r="C14" s="248">
        <v>7224</v>
      </c>
      <c r="D14" s="249">
        <v>5982</v>
      </c>
      <c r="E14" s="250">
        <v>6269</v>
      </c>
      <c r="F14" s="250">
        <v>3281</v>
      </c>
      <c r="G14" s="250">
        <v>2988</v>
      </c>
      <c r="H14" s="251">
        <v>6.2</v>
      </c>
      <c r="I14" s="252">
        <v>449</v>
      </c>
      <c r="J14" s="250">
        <v>787</v>
      </c>
      <c r="K14" s="253"/>
    </row>
    <row r="15" spans="1:11" s="225" customFormat="1" ht="27.75" customHeight="1">
      <c r="A15" s="240" t="s">
        <v>566</v>
      </c>
      <c r="B15" s="247">
        <v>4472</v>
      </c>
      <c r="C15" s="248">
        <v>7778</v>
      </c>
      <c r="D15" s="249">
        <v>7141</v>
      </c>
      <c r="E15" s="250">
        <v>5910</v>
      </c>
      <c r="F15" s="250">
        <v>2996</v>
      </c>
      <c r="G15" s="250">
        <v>2914</v>
      </c>
      <c r="H15" s="251">
        <v>5.9</v>
      </c>
      <c r="I15" s="252">
        <v>572</v>
      </c>
      <c r="J15" s="250">
        <v>885</v>
      </c>
      <c r="K15" s="253"/>
    </row>
    <row r="16" spans="1:11" s="225" customFormat="1" ht="27.75" customHeight="1">
      <c r="A16" s="240" t="s">
        <v>567</v>
      </c>
      <c r="B16" s="247">
        <v>3914</v>
      </c>
      <c r="C16" s="248">
        <v>5729</v>
      </c>
      <c r="D16" s="249">
        <v>7701</v>
      </c>
      <c r="E16" s="250">
        <v>7113</v>
      </c>
      <c r="F16" s="250">
        <v>3622</v>
      </c>
      <c r="G16" s="250">
        <v>3491</v>
      </c>
      <c r="H16" s="251">
        <v>7.1</v>
      </c>
      <c r="I16" s="252">
        <v>628</v>
      </c>
      <c r="J16" s="250">
        <v>1067</v>
      </c>
      <c r="K16" s="253"/>
    </row>
    <row r="17" spans="1:11" s="225" customFormat="1" ht="27.75" customHeight="1">
      <c r="A17" s="240" t="s">
        <v>568</v>
      </c>
      <c r="B17" s="247">
        <v>3452</v>
      </c>
      <c r="C17" s="248">
        <v>4668</v>
      </c>
      <c r="D17" s="249">
        <v>5700</v>
      </c>
      <c r="E17" s="250">
        <v>7586</v>
      </c>
      <c r="F17" s="250">
        <v>3953</v>
      </c>
      <c r="G17" s="250">
        <v>3633</v>
      </c>
      <c r="H17" s="251">
        <v>7.5</v>
      </c>
      <c r="I17" s="252">
        <v>671</v>
      </c>
      <c r="J17" s="250">
        <v>1021</v>
      </c>
      <c r="K17" s="253"/>
    </row>
    <row r="18" spans="1:11" s="225" customFormat="1" ht="27.75" customHeight="1">
      <c r="A18" s="240" t="s">
        <v>569</v>
      </c>
      <c r="B18" s="247">
        <v>2699</v>
      </c>
      <c r="C18" s="248">
        <v>3963</v>
      </c>
      <c r="D18" s="249">
        <v>4574</v>
      </c>
      <c r="E18" s="250">
        <v>5596</v>
      </c>
      <c r="F18" s="250">
        <v>2904</v>
      </c>
      <c r="G18" s="250">
        <v>2692</v>
      </c>
      <c r="H18" s="251">
        <v>5.5</v>
      </c>
      <c r="I18" s="252">
        <v>519</v>
      </c>
      <c r="J18" s="250">
        <v>731</v>
      </c>
      <c r="K18" s="253"/>
    </row>
    <row r="19" spans="1:11" s="225" customFormat="1" ht="27.75" customHeight="1">
      <c r="A19" s="240" t="s">
        <v>570</v>
      </c>
      <c r="B19" s="247">
        <v>2147</v>
      </c>
      <c r="C19" s="248">
        <v>3345</v>
      </c>
      <c r="D19" s="249">
        <v>3759</v>
      </c>
      <c r="E19" s="250">
        <v>4367</v>
      </c>
      <c r="F19" s="250">
        <v>2184</v>
      </c>
      <c r="G19" s="250">
        <v>2183</v>
      </c>
      <c r="H19" s="251">
        <v>4.3</v>
      </c>
      <c r="I19" s="252">
        <v>506</v>
      </c>
      <c r="J19" s="250">
        <v>716</v>
      </c>
      <c r="K19" s="253"/>
    </row>
    <row r="20" spans="1:11" s="225" customFormat="1" ht="27.75" customHeight="1">
      <c r="A20" s="240" t="s">
        <v>571</v>
      </c>
      <c r="B20" s="247">
        <v>1762</v>
      </c>
      <c r="C20" s="248">
        <v>2469</v>
      </c>
      <c r="D20" s="249">
        <v>3114</v>
      </c>
      <c r="E20" s="250">
        <v>3527</v>
      </c>
      <c r="F20" s="250">
        <v>1651</v>
      </c>
      <c r="G20" s="250">
        <v>1876</v>
      </c>
      <c r="H20" s="251">
        <v>3.5</v>
      </c>
      <c r="I20" s="252">
        <v>457</v>
      </c>
      <c r="J20" s="250">
        <v>719</v>
      </c>
      <c r="K20" s="253"/>
    </row>
    <row r="21" spans="1:11" s="225" customFormat="1" ht="27.75" customHeight="1">
      <c r="A21" s="240" t="s">
        <v>572</v>
      </c>
      <c r="B21" s="247">
        <v>1200</v>
      </c>
      <c r="C21" s="248">
        <v>1870</v>
      </c>
      <c r="D21" s="249">
        <v>2229</v>
      </c>
      <c r="E21" s="250">
        <v>2805</v>
      </c>
      <c r="F21" s="250">
        <v>1178</v>
      </c>
      <c r="G21" s="250">
        <v>1627</v>
      </c>
      <c r="H21" s="251">
        <v>2.8</v>
      </c>
      <c r="I21" s="252">
        <v>413</v>
      </c>
      <c r="J21" s="250">
        <v>697</v>
      </c>
      <c r="K21" s="253"/>
    </row>
    <row r="22" spans="1:11" s="225" customFormat="1" ht="27.75" customHeight="1">
      <c r="A22" s="240" t="s">
        <v>573</v>
      </c>
      <c r="B22" s="247">
        <v>718</v>
      </c>
      <c r="C22" s="248">
        <v>1239</v>
      </c>
      <c r="D22" s="249">
        <v>1490</v>
      </c>
      <c r="E22" s="250">
        <v>1840</v>
      </c>
      <c r="F22" s="250">
        <v>609</v>
      </c>
      <c r="G22" s="250">
        <v>1231</v>
      </c>
      <c r="H22" s="251">
        <v>1.8</v>
      </c>
      <c r="I22" s="252">
        <v>257</v>
      </c>
      <c r="J22" s="250">
        <v>455</v>
      </c>
      <c r="K22" s="253"/>
    </row>
    <row r="23" spans="1:11" s="225" customFormat="1" ht="27.75" customHeight="1">
      <c r="A23" s="240" t="s">
        <v>574</v>
      </c>
      <c r="B23" s="247">
        <v>310</v>
      </c>
      <c r="C23" s="248">
        <v>608</v>
      </c>
      <c r="D23" s="249">
        <v>820</v>
      </c>
      <c r="E23" s="250">
        <v>1079</v>
      </c>
      <c r="F23" s="250">
        <v>328</v>
      </c>
      <c r="G23" s="250">
        <v>751</v>
      </c>
      <c r="H23" s="251">
        <v>1.1</v>
      </c>
      <c r="I23" s="252">
        <v>170</v>
      </c>
      <c r="J23" s="250">
        <v>266</v>
      </c>
      <c r="K23" s="253"/>
    </row>
    <row r="24" spans="1:11" s="225" customFormat="1" ht="27.75" customHeight="1">
      <c r="A24" s="240" t="s">
        <v>575</v>
      </c>
      <c r="B24" s="247">
        <v>82</v>
      </c>
      <c r="C24" s="248">
        <v>222</v>
      </c>
      <c r="D24" s="249">
        <v>369</v>
      </c>
      <c r="E24" s="250">
        <v>529</v>
      </c>
      <c r="F24" s="250">
        <v>119</v>
      </c>
      <c r="G24" s="250">
        <v>410</v>
      </c>
      <c r="H24" s="251">
        <v>0.5</v>
      </c>
      <c r="I24" s="252">
        <v>72</v>
      </c>
      <c r="J24" s="250">
        <v>152</v>
      </c>
      <c r="K24" s="253"/>
    </row>
    <row r="25" spans="1:11" s="225" customFormat="1" ht="27.75" customHeight="1">
      <c r="A25" s="227" t="s">
        <v>245</v>
      </c>
      <c r="B25" s="254">
        <v>26</v>
      </c>
      <c r="C25" s="255">
        <v>20</v>
      </c>
      <c r="D25" s="256">
        <v>96</v>
      </c>
      <c r="E25" s="257" t="s">
        <v>547</v>
      </c>
      <c r="F25" s="257" t="s">
        <v>547</v>
      </c>
      <c r="G25" s="257" t="s">
        <v>547</v>
      </c>
      <c r="H25" s="257" t="s">
        <v>547</v>
      </c>
      <c r="I25" s="258">
        <v>4</v>
      </c>
      <c r="J25" s="257" t="s">
        <v>547</v>
      </c>
      <c r="K25" s="253"/>
    </row>
    <row r="26" spans="1:11" s="225" customFormat="1" ht="27.75" customHeight="1">
      <c r="A26" s="259" t="s">
        <v>576</v>
      </c>
      <c r="B26" s="260">
        <v>18544</v>
      </c>
      <c r="C26" s="261">
        <v>15887</v>
      </c>
      <c r="D26" s="261">
        <v>14781</v>
      </c>
      <c r="E26" s="261">
        <v>14629</v>
      </c>
      <c r="F26" s="261">
        <v>7524</v>
      </c>
      <c r="G26" s="261">
        <v>7105</v>
      </c>
      <c r="H26" s="262">
        <v>14.6</v>
      </c>
      <c r="I26" s="263">
        <v>863</v>
      </c>
      <c r="J26" s="261">
        <v>1643</v>
      </c>
      <c r="K26" s="253"/>
    </row>
    <row r="27" spans="1:11" s="225" customFormat="1" ht="27.75" customHeight="1">
      <c r="A27" s="259" t="s">
        <v>577</v>
      </c>
      <c r="B27" s="247">
        <v>52392</v>
      </c>
      <c r="C27" s="261">
        <v>65810</v>
      </c>
      <c r="D27" s="261">
        <v>69046</v>
      </c>
      <c r="E27" s="261">
        <v>71941</v>
      </c>
      <c r="F27" s="261">
        <v>36999</v>
      </c>
      <c r="G27" s="261">
        <v>34942</v>
      </c>
      <c r="H27" s="262">
        <v>71.4</v>
      </c>
      <c r="I27" s="263">
        <v>4960</v>
      </c>
      <c r="J27" s="261">
        <v>8072</v>
      </c>
      <c r="K27" s="253"/>
    </row>
    <row r="28" spans="1:11" s="225" customFormat="1" ht="27.75" customHeight="1">
      <c r="A28" s="259" t="s">
        <v>578</v>
      </c>
      <c r="B28" s="247">
        <v>6219</v>
      </c>
      <c r="C28" s="261">
        <v>9753</v>
      </c>
      <c r="D28" s="261">
        <v>11781</v>
      </c>
      <c r="E28" s="261">
        <v>14147</v>
      </c>
      <c r="F28" s="261">
        <v>6069</v>
      </c>
      <c r="G28" s="261">
        <v>8078</v>
      </c>
      <c r="H28" s="262">
        <v>14</v>
      </c>
      <c r="I28" s="263">
        <v>1875</v>
      </c>
      <c r="J28" s="261">
        <v>3005</v>
      </c>
      <c r="K28" s="253"/>
    </row>
    <row r="29" spans="1:11" s="225" customFormat="1" ht="27.75" customHeight="1">
      <c r="A29" s="227" t="s">
        <v>245</v>
      </c>
      <c r="B29" s="254">
        <v>26</v>
      </c>
      <c r="C29" s="255">
        <v>20</v>
      </c>
      <c r="D29" s="256">
        <v>96</v>
      </c>
      <c r="E29" s="257" t="s">
        <v>547</v>
      </c>
      <c r="F29" s="257" t="s">
        <v>547</v>
      </c>
      <c r="G29" s="257" t="s">
        <v>547</v>
      </c>
      <c r="H29" s="257" t="s">
        <v>547</v>
      </c>
      <c r="I29" s="258">
        <v>4</v>
      </c>
      <c r="J29" s="257" t="s">
        <v>547</v>
      </c>
      <c r="K29" s="253"/>
    </row>
    <row r="30" spans="9:10" s="225" customFormat="1" ht="15" customHeight="1">
      <c r="I30" s="436" t="s">
        <v>246</v>
      </c>
      <c r="J30" s="436"/>
    </row>
    <row r="31" spans="2:47" ht="14.25">
      <c r="B31" s="175"/>
      <c r="C31" s="175"/>
      <c r="D31" s="175"/>
      <c r="E31" s="175"/>
      <c r="F31" s="175"/>
      <c r="G31" s="175"/>
      <c r="H31" s="175"/>
      <c r="I31" s="175"/>
      <c r="J31" s="17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</row>
    <row r="33" spans="2:10" ht="14.25">
      <c r="B33" s="175"/>
      <c r="C33" s="175"/>
      <c r="D33" s="175"/>
      <c r="E33" s="175"/>
      <c r="F33" s="175"/>
      <c r="G33" s="175"/>
      <c r="H33" s="175"/>
      <c r="I33" s="175"/>
      <c r="J33" s="175"/>
    </row>
  </sheetData>
  <sheetProtection/>
  <mergeCells count="8">
    <mergeCell ref="A3:A4"/>
    <mergeCell ref="E3:H3"/>
    <mergeCell ref="I30:J30"/>
    <mergeCell ref="B3:B4"/>
    <mergeCell ref="C3:C4"/>
    <mergeCell ref="D3:D4"/>
    <mergeCell ref="I3:I4"/>
    <mergeCell ref="J3:J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&amp;C&amp;12-26-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:I1"/>
    </sheetView>
  </sheetViews>
  <sheetFormatPr defaultColWidth="9.00390625" defaultRowHeight="13.5"/>
  <cols>
    <col min="1" max="1" width="9.00390625" style="50" customWidth="1"/>
    <col min="2" max="2" width="25.75390625" style="50" customWidth="1"/>
    <col min="3" max="3" width="3.625" style="50" customWidth="1"/>
    <col min="4" max="4" width="14.625" style="50" customWidth="1"/>
    <col min="5" max="5" width="8.375" style="50" customWidth="1"/>
    <col min="6" max="6" width="3.00390625" style="50" customWidth="1"/>
    <col min="7" max="7" width="3.625" style="50" customWidth="1"/>
    <col min="8" max="8" width="14.625" style="50" customWidth="1"/>
    <col min="9" max="9" width="8.375" style="50" customWidth="1"/>
    <col min="10" max="10" width="1.875" style="50" customWidth="1"/>
    <col min="11" max="11" width="23.375" style="50" customWidth="1"/>
    <col min="12" max="16384" width="9.00390625" style="50" customWidth="1"/>
  </cols>
  <sheetData>
    <row r="1" spans="1:9" ht="27" customHeight="1">
      <c r="A1" s="443" t="s">
        <v>264</v>
      </c>
      <c r="B1" s="443"/>
      <c r="C1" s="443"/>
      <c r="D1" s="443"/>
      <c r="E1" s="443"/>
      <c r="F1" s="443"/>
      <c r="G1" s="443"/>
      <c r="H1" s="443"/>
      <c r="I1" s="443"/>
    </row>
    <row r="2" ht="12.75" customHeight="1"/>
    <row r="3" spans="1:9" ht="18.75">
      <c r="A3" s="132" t="s">
        <v>472</v>
      </c>
      <c r="C3" s="133" t="s">
        <v>473</v>
      </c>
      <c r="D3" s="264"/>
      <c r="E3" s="264"/>
      <c r="F3" s="264"/>
      <c r="G3" s="264"/>
      <c r="H3" s="264"/>
      <c r="I3" s="264"/>
    </row>
    <row r="4" spans="3:9" s="225" customFormat="1" ht="12.75" customHeight="1">
      <c r="C4" s="134"/>
      <c r="D4" s="134" t="s">
        <v>381</v>
      </c>
      <c r="E4" s="134"/>
      <c r="F4" s="134"/>
      <c r="G4" s="134"/>
      <c r="H4" s="134" t="s">
        <v>510</v>
      </c>
      <c r="I4" s="134"/>
    </row>
    <row r="5" spans="3:12" s="225" customFormat="1" ht="12.75" customHeight="1">
      <c r="C5" s="134">
        <v>1</v>
      </c>
      <c r="D5" s="135" t="s">
        <v>265</v>
      </c>
      <c r="E5" s="136">
        <v>7586</v>
      </c>
      <c r="F5" s="134"/>
      <c r="G5" s="134">
        <v>1</v>
      </c>
      <c r="H5" s="135" t="s">
        <v>511</v>
      </c>
      <c r="I5" s="136">
        <v>8065</v>
      </c>
      <c r="K5" s="135"/>
      <c r="L5" s="136"/>
    </row>
    <row r="6" spans="3:12" s="225" customFormat="1" ht="12.75" customHeight="1">
      <c r="C6" s="134">
        <v>2</v>
      </c>
      <c r="D6" s="135" t="s">
        <v>266</v>
      </c>
      <c r="E6" s="136">
        <v>5360</v>
      </c>
      <c r="F6" s="134"/>
      <c r="G6" s="134">
        <v>2</v>
      </c>
      <c r="H6" s="135" t="s">
        <v>266</v>
      </c>
      <c r="I6" s="136">
        <v>5422</v>
      </c>
      <c r="K6" s="135"/>
      <c r="L6" s="136"/>
    </row>
    <row r="7" spans="3:12" s="225" customFormat="1" ht="12.75" customHeight="1">
      <c r="C7" s="134">
        <v>3</v>
      </c>
      <c r="D7" s="135" t="s">
        <v>267</v>
      </c>
      <c r="E7" s="136">
        <v>3789</v>
      </c>
      <c r="F7" s="134"/>
      <c r="G7" s="134">
        <v>3</v>
      </c>
      <c r="H7" s="135" t="s">
        <v>268</v>
      </c>
      <c r="I7" s="136">
        <v>3810</v>
      </c>
      <c r="K7" s="135"/>
      <c r="L7" s="136"/>
    </row>
    <row r="8" spans="3:12" s="225" customFormat="1" ht="12.75" customHeight="1">
      <c r="C8" s="134">
        <v>4</v>
      </c>
      <c r="D8" s="135" t="s">
        <v>268</v>
      </c>
      <c r="E8" s="136">
        <v>3759</v>
      </c>
      <c r="F8" s="135"/>
      <c r="G8" s="134">
        <v>4</v>
      </c>
      <c r="H8" s="135" t="s">
        <v>270</v>
      </c>
      <c r="I8" s="136">
        <v>3440</v>
      </c>
      <c r="K8" s="135"/>
      <c r="L8" s="136"/>
    </row>
    <row r="9" spans="3:12" s="225" customFormat="1" ht="12.75" customHeight="1">
      <c r="C9" s="134">
        <v>5</v>
      </c>
      <c r="D9" s="135" t="s">
        <v>270</v>
      </c>
      <c r="E9" s="136">
        <v>3256</v>
      </c>
      <c r="F9" s="134"/>
      <c r="G9" s="134">
        <v>5</v>
      </c>
      <c r="H9" s="135" t="s">
        <v>267</v>
      </c>
      <c r="I9" s="136">
        <v>3344</v>
      </c>
      <c r="K9" s="135"/>
      <c r="L9" s="136"/>
    </row>
    <row r="10" spans="3:12" s="225" customFormat="1" ht="12.75" customHeight="1">
      <c r="C10" s="134">
        <v>6</v>
      </c>
      <c r="D10" s="135" t="s">
        <v>269</v>
      </c>
      <c r="E10" s="136">
        <v>2590</v>
      </c>
      <c r="F10" s="134"/>
      <c r="G10" s="134">
        <v>6</v>
      </c>
      <c r="H10" s="135" t="s">
        <v>269</v>
      </c>
      <c r="I10" s="136">
        <v>2657</v>
      </c>
      <c r="K10" s="135"/>
      <c r="L10" s="136"/>
    </row>
    <row r="11" spans="3:12" s="225" customFormat="1" ht="13.5" customHeight="1">
      <c r="C11" s="134">
        <v>7</v>
      </c>
      <c r="D11" s="135" t="s">
        <v>272</v>
      </c>
      <c r="E11" s="136">
        <v>2346</v>
      </c>
      <c r="F11" s="134"/>
      <c r="G11" s="134">
        <v>7</v>
      </c>
      <c r="H11" s="135" t="s">
        <v>382</v>
      </c>
      <c r="I11" s="136">
        <v>2597</v>
      </c>
      <c r="K11" s="135"/>
      <c r="L11" s="136"/>
    </row>
    <row r="12" spans="3:12" s="225" customFormat="1" ht="12.75" customHeight="1">
      <c r="C12" s="134">
        <v>8</v>
      </c>
      <c r="D12" s="135" t="s">
        <v>271</v>
      </c>
      <c r="E12" s="136">
        <v>2170</v>
      </c>
      <c r="F12" s="134"/>
      <c r="G12" s="134">
        <v>8</v>
      </c>
      <c r="H12" s="135" t="s">
        <v>271</v>
      </c>
      <c r="I12" s="136">
        <v>2412</v>
      </c>
      <c r="K12" s="135"/>
      <c r="L12" s="136"/>
    </row>
    <row r="13" spans="3:12" s="225" customFormat="1" ht="12.75" customHeight="1">
      <c r="C13" s="134">
        <v>9</v>
      </c>
      <c r="D13" s="135" t="s">
        <v>382</v>
      </c>
      <c r="E13" s="136">
        <v>2027</v>
      </c>
      <c r="F13" s="134"/>
      <c r="G13" s="134">
        <v>9</v>
      </c>
      <c r="H13" s="135" t="s">
        <v>272</v>
      </c>
      <c r="I13" s="136">
        <v>2143</v>
      </c>
      <c r="K13" s="135"/>
      <c r="L13" s="136"/>
    </row>
    <row r="14" spans="3:12" s="225" customFormat="1" ht="12.75" customHeight="1">
      <c r="C14" s="265">
        <v>10</v>
      </c>
      <c r="D14" s="266" t="s">
        <v>275</v>
      </c>
      <c r="E14" s="267">
        <v>1525</v>
      </c>
      <c r="F14" s="134"/>
      <c r="G14" s="265">
        <v>10</v>
      </c>
      <c r="H14" s="266" t="s">
        <v>275</v>
      </c>
      <c r="I14" s="267">
        <v>1646</v>
      </c>
      <c r="K14" s="137"/>
      <c r="L14" s="138"/>
    </row>
    <row r="15" spans="3:12" s="225" customFormat="1" ht="12.75" customHeight="1">
      <c r="C15" s="265">
        <v>13</v>
      </c>
      <c r="D15" s="266" t="s">
        <v>474</v>
      </c>
      <c r="E15" s="267">
        <v>1262</v>
      </c>
      <c r="F15" s="134"/>
      <c r="G15" s="265">
        <v>14</v>
      </c>
      <c r="H15" s="266" t="s">
        <v>474</v>
      </c>
      <c r="I15" s="267">
        <v>1162</v>
      </c>
      <c r="K15" s="137"/>
      <c r="L15" s="138"/>
    </row>
    <row r="16" spans="3:9" ht="12.75" customHeight="1">
      <c r="C16" s="268"/>
      <c r="D16" s="268"/>
      <c r="E16" s="268"/>
      <c r="F16" s="268"/>
      <c r="G16" s="268"/>
      <c r="H16" s="268"/>
      <c r="I16" s="268"/>
    </row>
    <row r="17" spans="3:9" ht="18.75">
      <c r="C17" s="133" t="s">
        <v>475</v>
      </c>
      <c r="D17" s="264"/>
      <c r="E17" s="264"/>
      <c r="F17" s="264"/>
      <c r="G17" s="264"/>
      <c r="H17" s="264"/>
      <c r="I17" s="264"/>
    </row>
    <row r="18" spans="2:9" ht="12.75" customHeight="1">
      <c r="B18" s="225"/>
      <c r="C18" s="61"/>
      <c r="D18" s="134" t="s">
        <v>381</v>
      </c>
      <c r="E18" s="61"/>
      <c r="F18" s="61"/>
      <c r="G18" s="61"/>
      <c r="H18" s="134" t="s">
        <v>510</v>
      </c>
      <c r="I18" s="61"/>
    </row>
    <row r="19" spans="2:12" ht="12.75" customHeight="1">
      <c r="B19" s="225"/>
      <c r="C19" s="134">
        <v>1</v>
      </c>
      <c r="D19" s="135" t="s">
        <v>267</v>
      </c>
      <c r="E19" s="136">
        <v>3481</v>
      </c>
      <c r="F19" s="134"/>
      <c r="G19" s="134">
        <v>1</v>
      </c>
      <c r="H19" s="135" t="s">
        <v>267</v>
      </c>
      <c r="I19" s="136">
        <v>3390</v>
      </c>
      <c r="K19" s="135"/>
      <c r="L19" s="136"/>
    </row>
    <row r="20" spans="2:12" ht="12.75" customHeight="1">
      <c r="B20" s="225"/>
      <c r="C20" s="134">
        <v>2</v>
      </c>
      <c r="D20" s="135" t="s">
        <v>268</v>
      </c>
      <c r="E20" s="136">
        <v>2753</v>
      </c>
      <c r="F20" s="134"/>
      <c r="G20" s="134">
        <v>2</v>
      </c>
      <c r="H20" s="135" t="s">
        <v>268</v>
      </c>
      <c r="I20" s="136">
        <v>2785</v>
      </c>
      <c r="K20" s="135"/>
      <c r="L20" s="136"/>
    </row>
    <row r="21" spans="2:12" ht="12.75" customHeight="1">
      <c r="B21" s="225"/>
      <c r="C21" s="134">
        <v>3</v>
      </c>
      <c r="D21" s="135" t="s">
        <v>265</v>
      </c>
      <c r="E21" s="136">
        <v>2071</v>
      </c>
      <c r="F21" s="134"/>
      <c r="G21" s="134">
        <v>3</v>
      </c>
      <c r="H21" s="135" t="s">
        <v>511</v>
      </c>
      <c r="I21" s="136">
        <v>2059</v>
      </c>
      <c r="K21" s="135"/>
      <c r="L21" s="136"/>
    </row>
    <row r="22" spans="2:12" ht="12.75" customHeight="1">
      <c r="B22" s="225"/>
      <c r="C22" s="134">
        <v>4</v>
      </c>
      <c r="D22" s="135" t="s">
        <v>266</v>
      </c>
      <c r="E22" s="136">
        <v>2004</v>
      </c>
      <c r="F22" s="134"/>
      <c r="G22" s="134">
        <v>4</v>
      </c>
      <c r="H22" s="135" t="s">
        <v>266</v>
      </c>
      <c r="I22" s="136">
        <v>1936</v>
      </c>
      <c r="K22" s="135"/>
      <c r="L22" s="136"/>
    </row>
    <row r="23" spans="2:12" ht="12.75" customHeight="1">
      <c r="B23" s="225"/>
      <c r="C23" s="134">
        <v>5</v>
      </c>
      <c r="D23" s="135" t="s">
        <v>274</v>
      </c>
      <c r="E23" s="136">
        <v>701</v>
      </c>
      <c r="F23" s="134"/>
      <c r="G23" s="134">
        <v>5</v>
      </c>
      <c r="H23" s="135" t="s">
        <v>383</v>
      </c>
      <c r="I23" s="136">
        <v>1101</v>
      </c>
      <c r="K23" s="135"/>
      <c r="L23" s="136"/>
    </row>
    <row r="24" spans="2:12" ht="12.75" customHeight="1">
      <c r="B24" s="225"/>
      <c r="C24" s="134">
        <v>6</v>
      </c>
      <c r="D24" s="135" t="s">
        <v>272</v>
      </c>
      <c r="E24" s="136">
        <v>656</v>
      </c>
      <c r="F24" s="134"/>
      <c r="G24" s="134">
        <v>6</v>
      </c>
      <c r="H24" s="135" t="s">
        <v>274</v>
      </c>
      <c r="I24" s="136">
        <v>756</v>
      </c>
      <c r="K24" s="135"/>
      <c r="L24" s="136"/>
    </row>
    <row r="25" spans="1:12" ht="12.75" customHeight="1">
      <c r="A25" s="269"/>
      <c r="B25" s="270"/>
      <c r="C25" s="134">
        <v>7</v>
      </c>
      <c r="D25" s="135" t="s">
        <v>383</v>
      </c>
      <c r="E25" s="136">
        <v>572</v>
      </c>
      <c r="F25" s="134"/>
      <c r="G25" s="265">
        <v>7</v>
      </c>
      <c r="H25" s="266" t="s">
        <v>384</v>
      </c>
      <c r="I25" s="267">
        <v>659</v>
      </c>
      <c r="K25" s="135"/>
      <c r="L25" s="136"/>
    </row>
    <row r="26" spans="1:12" ht="12.75" customHeight="1">
      <c r="A26" s="139" t="s">
        <v>614</v>
      </c>
      <c r="B26" s="270"/>
      <c r="C26" s="265">
        <v>8</v>
      </c>
      <c r="D26" s="266" t="s">
        <v>384</v>
      </c>
      <c r="E26" s="267">
        <v>568</v>
      </c>
      <c r="F26" s="134"/>
      <c r="G26" s="134">
        <v>8</v>
      </c>
      <c r="H26" s="135" t="s">
        <v>272</v>
      </c>
      <c r="I26" s="136">
        <v>682</v>
      </c>
      <c r="K26" s="135"/>
      <c r="L26" s="136"/>
    </row>
    <row r="27" spans="1:12" ht="12.75" customHeight="1">
      <c r="A27" s="270"/>
      <c r="B27" s="270"/>
      <c r="C27" s="134">
        <v>9</v>
      </c>
      <c r="D27" s="135" t="s">
        <v>271</v>
      </c>
      <c r="E27" s="136">
        <v>542</v>
      </c>
      <c r="F27" s="134"/>
      <c r="G27" s="134">
        <v>9</v>
      </c>
      <c r="H27" s="135" t="s">
        <v>271</v>
      </c>
      <c r="I27" s="136">
        <v>566</v>
      </c>
      <c r="K27" s="135"/>
      <c r="L27" s="136"/>
    </row>
    <row r="28" spans="3:12" ht="12.75" customHeight="1">
      <c r="C28" s="134">
        <v>10</v>
      </c>
      <c r="D28" s="135" t="s">
        <v>270</v>
      </c>
      <c r="E28" s="136">
        <v>509</v>
      </c>
      <c r="F28" s="134"/>
      <c r="G28" s="134">
        <v>10</v>
      </c>
      <c r="H28" s="135" t="s">
        <v>270</v>
      </c>
      <c r="I28" s="136">
        <v>509</v>
      </c>
      <c r="K28" s="137"/>
      <c r="L28" s="138"/>
    </row>
    <row r="29" spans="3:12" ht="12.75" customHeight="1">
      <c r="C29" s="265">
        <v>20</v>
      </c>
      <c r="D29" s="266" t="s">
        <v>615</v>
      </c>
      <c r="E29" s="267">
        <v>210</v>
      </c>
      <c r="F29" s="134"/>
      <c r="G29" s="265">
        <v>20</v>
      </c>
      <c r="H29" s="266" t="s">
        <v>615</v>
      </c>
      <c r="I29" s="267">
        <v>188</v>
      </c>
      <c r="K29" s="137"/>
      <c r="L29" s="138"/>
    </row>
    <row r="30" spans="3:9" ht="12.75" customHeight="1">
      <c r="C30" s="134"/>
      <c r="D30" s="135"/>
      <c r="E30" s="136"/>
      <c r="F30" s="134"/>
      <c r="G30" s="134"/>
      <c r="H30" s="135"/>
      <c r="I30" s="136"/>
    </row>
    <row r="31" ht="12.75" customHeight="1"/>
    <row r="32" spans="1:9" s="141" customFormat="1" ht="17.25">
      <c r="A32" s="140" t="s">
        <v>476</v>
      </c>
      <c r="C32" s="142" t="s">
        <v>473</v>
      </c>
      <c r="D32" s="143"/>
      <c r="E32" s="143"/>
      <c r="F32" s="143"/>
      <c r="G32" s="142" t="s">
        <v>475</v>
      </c>
      <c r="H32" s="143"/>
      <c r="I32" s="143"/>
    </row>
    <row r="33" spans="1:9" s="141" customFormat="1" ht="10.5" customHeight="1">
      <c r="A33" s="144"/>
      <c r="C33" s="142"/>
      <c r="D33" s="58" t="s">
        <v>616</v>
      </c>
      <c r="E33" s="143"/>
      <c r="F33" s="143"/>
      <c r="G33" s="142"/>
      <c r="H33" s="58" t="s">
        <v>616</v>
      </c>
      <c r="I33" s="143"/>
    </row>
    <row r="34" spans="2:9" ht="12.75" customHeight="1">
      <c r="B34" s="225"/>
      <c r="C34" s="134">
        <v>1</v>
      </c>
      <c r="D34" s="135" t="s">
        <v>41</v>
      </c>
      <c r="E34" s="136">
        <v>279</v>
      </c>
      <c r="F34" s="134"/>
      <c r="G34" s="265">
        <v>1</v>
      </c>
      <c r="H34" s="266" t="s">
        <v>617</v>
      </c>
      <c r="I34" s="267">
        <v>1162</v>
      </c>
    </row>
    <row r="35" spans="2:9" ht="12.75" customHeight="1">
      <c r="B35" s="225"/>
      <c r="C35" s="265">
        <v>2</v>
      </c>
      <c r="D35" s="266" t="s">
        <v>617</v>
      </c>
      <c r="E35" s="267">
        <v>188</v>
      </c>
      <c r="F35" s="134"/>
      <c r="G35" s="265">
        <v>2</v>
      </c>
      <c r="H35" s="266" t="s">
        <v>630</v>
      </c>
      <c r="I35" s="267">
        <v>186</v>
      </c>
    </row>
    <row r="36" spans="2:9" ht="12.75" customHeight="1">
      <c r="B36" s="225"/>
      <c r="C36" s="134">
        <v>3</v>
      </c>
      <c r="D36" s="135" t="s">
        <v>477</v>
      </c>
      <c r="E36" s="136">
        <v>146</v>
      </c>
      <c r="F36" s="134"/>
      <c r="G36" s="134">
        <v>3</v>
      </c>
      <c r="H36" s="135" t="s">
        <v>268</v>
      </c>
      <c r="I36" s="136">
        <v>179</v>
      </c>
    </row>
    <row r="37" spans="2:9" ht="12.75" customHeight="1">
      <c r="B37" s="225"/>
      <c r="C37" s="265">
        <v>4</v>
      </c>
      <c r="D37" s="266" t="s">
        <v>618</v>
      </c>
      <c r="E37" s="267">
        <v>126</v>
      </c>
      <c r="F37" s="134"/>
      <c r="G37" s="134">
        <v>4</v>
      </c>
      <c r="H37" s="135" t="s">
        <v>41</v>
      </c>
      <c r="I37" s="136">
        <v>157</v>
      </c>
    </row>
    <row r="38" spans="2:9" ht="12.75" customHeight="1">
      <c r="B38" s="225"/>
      <c r="C38" s="134">
        <v>5</v>
      </c>
      <c r="D38" s="135" t="s">
        <v>478</v>
      </c>
      <c r="E38" s="136">
        <v>79</v>
      </c>
      <c r="F38" s="134"/>
      <c r="G38" s="134">
        <v>5</v>
      </c>
      <c r="H38" s="135" t="s">
        <v>479</v>
      </c>
      <c r="I38" s="136">
        <v>123</v>
      </c>
    </row>
    <row r="39" spans="2:9" ht="12.75" customHeight="1">
      <c r="B39" s="225"/>
      <c r="C39" s="134">
        <v>6</v>
      </c>
      <c r="D39" s="135" t="s">
        <v>512</v>
      </c>
      <c r="E39" s="136">
        <v>63</v>
      </c>
      <c r="F39" s="134"/>
      <c r="G39" s="134">
        <v>6</v>
      </c>
      <c r="H39" s="135" t="s">
        <v>44</v>
      </c>
      <c r="I39" s="136">
        <v>105</v>
      </c>
    </row>
    <row r="40" spans="1:9" ht="12.75" customHeight="1">
      <c r="A40" s="269"/>
      <c r="B40" s="270"/>
      <c r="C40" s="134">
        <v>7</v>
      </c>
      <c r="D40" s="135" t="s">
        <v>480</v>
      </c>
      <c r="E40" s="136">
        <v>60</v>
      </c>
      <c r="F40" s="134"/>
      <c r="G40" s="134">
        <v>7</v>
      </c>
      <c r="H40" s="135" t="s">
        <v>513</v>
      </c>
      <c r="I40" s="136">
        <v>94</v>
      </c>
    </row>
    <row r="41" spans="1:9" ht="12.75" customHeight="1">
      <c r="A41" s="270"/>
      <c r="B41" s="270"/>
      <c r="C41" s="134">
        <v>8</v>
      </c>
      <c r="D41" s="135" t="s">
        <v>513</v>
      </c>
      <c r="E41" s="136">
        <v>46</v>
      </c>
      <c r="F41" s="134"/>
      <c r="G41" s="134">
        <v>8</v>
      </c>
      <c r="H41" s="135" t="s">
        <v>477</v>
      </c>
      <c r="I41" s="136">
        <v>80</v>
      </c>
    </row>
    <row r="42" spans="1:9" ht="12.75" customHeight="1">
      <c r="A42" s="270"/>
      <c r="B42" s="270"/>
      <c r="C42" s="134">
        <v>9</v>
      </c>
      <c r="D42" s="135" t="s">
        <v>273</v>
      </c>
      <c r="E42" s="136">
        <v>41</v>
      </c>
      <c r="F42" s="134"/>
      <c r="G42" s="134">
        <v>9</v>
      </c>
      <c r="H42" s="135" t="s">
        <v>512</v>
      </c>
      <c r="I42" s="136">
        <v>69</v>
      </c>
    </row>
    <row r="43" spans="3:9" ht="12.75" customHeight="1">
      <c r="C43" s="134">
        <v>10</v>
      </c>
      <c r="D43" s="135" t="s">
        <v>514</v>
      </c>
      <c r="E43" s="136">
        <v>40</v>
      </c>
      <c r="F43" s="134"/>
      <c r="G43" s="134">
        <v>10</v>
      </c>
      <c r="H43" s="135" t="s">
        <v>515</v>
      </c>
      <c r="I43" s="136">
        <v>66</v>
      </c>
    </row>
    <row r="44" spans="3:9" ht="12.75" customHeight="1">
      <c r="C44" s="134"/>
      <c r="D44" s="135"/>
      <c r="E44" s="136"/>
      <c r="F44" s="134"/>
      <c r="G44" s="134"/>
      <c r="H44" s="135"/>
      <c r="I44" s="136"/>
    </row>
    <row r="45" ht="12.75" customHeight="1"/>
    <row r="46" spans="1:9" s="141" customFormat="1" ht="17.25">
      <c r="A46" s="140" t="s">
        <v>481</v>
      </c>
      <c r="C46" s="142" t="s">
        <v>473</v>
      </c>
      <c r="D46" s="143"/>
      <c r="E46" s="143"/>
      <c r="F46" s="143"/>
      <c r="G46" s="142" t="s">
        <v>475</v>
      </c>
      <c r="H46" s="143"/>
      <c r="I46" s="143"/>
    </row>
    <row r="47" spans="1:9" s="141" customFormat="1" ht="10.5" customHeight="1">
      <c r="A47" s="144"/>
      <c r="C47" s="142"/>
      <c r="D47" s="58" t="s">
        <v>616</v>
      </c>
      <c r="E47" s="143"/>
      <c r="F47" s="143"/>
      <c r="G47" s="142"/>
      <c r="H47" s="58" t="s">
        <v>616</v>
      </c>
      <c r="I47" s="143"/>
    </row>
    <row r="48" spans="2:9" ht="13.5" customHeight="1">
      <c r="B48" s="225"/>
      <c r="C48" s="134">
        <v>1</v>
      </c>
      <c r="D48" s="135" t="s">
        <v>41</v>
      </c>
      <c r="E48" s="136">
        <v>969</v>
      </c>
      <c r="F48" s="134"/>
      <c r="G48" s="265">
        <v>1</v>
      </c>
      <c r="H48" s="266" t="s">
        <v>617</v>
      </c>
      <c r="I48" s="267">
        <v>1646</v>
      </c>
    </row>
    <row r="49" spans="2:9" ht="12.75" customHeight="1">
      <c r="B49" s="225"/>
      <c r="C49" s="265">
        <v>2</v>
      </c>
      <c r="D49" s="266" t="s">
        <v>617</v>
      </c>
      <c r="E49" s="267">
        <v>659</v>
      </c>
      <c r="F49" s="134"/>
      <c r="G49" s="134">
        <v>2</v>
      </c>
      <c r="H49" s="135" t="s">
        <v>41</v>
      </c>
      <c r="I49" s="136">
        <v>388</v>
      </c>
    </row>
    <row r="50" spans="2:9" ht="12.75" customHeight="1">
      <c r="B50" s="225"/>
      <c r="C50" s="134">
        <v>3</v>
      </c>
      <c r="D50" s="135" t="s">
        <v>482</v>
      </c>
      <c r="E50" s="136">
        <v>263</v>
      </c>
      <c r="F50" s="134"/>
      <c r="G50" s="134">
        <v>3</v>
      </c>
      <c r="H50" s="135" t="s">
        <v>482</v>
      </c>
      <c r="I50" s="136">
        <v>225</v>
      </c>
    </row>
    <row r="51" spans="2:9" ht="12.75" customHeight="1">
      <c r="B51" s="225"/>
      <c r="C51" s="134">
        <v>4</v>
      </c>
      <c r="D51" s="135" t="s">
        <v>513</v>
      </c>
      <c r="E51" s="136">
        <v>261</v>
      </c>
      <c r="F51" s="134"/>
      <c r="G51" s="134">
        <v>4</v>
      </c>
      <c r="H51" s="135" t="s">
        <v>33</v>
      </c>
      <c r="I51" s="136">
        <v>177</v>
      </c>
    </row>
    <row r="52" spans="2:9" ht="12.75" customHeight="1">
      <c r="B52" s="225"/>
      <c r="C52" s="134">
        <v>5</v>
      </c>
      <c r="D52" s="135" t="s">
        <v>480</v>
      </c>
      <c r="E52" s="136">
        <v>224</v>
      </c>
      <c r="F52" s="134"/>
      <c r="G52" s="134">
        <v>5</v>
      </c>
      <c r="H52" s="135" t="s">
        <v>513</v>
      </c>
      <c r="I52" s="136">
        <v>152</v>
      </c>
    </row>
    <row r="53" spans="2:9" ht="12.75" customHeight="1">
      <c r="B53" s="225"/>
      <c r="C53" s="265">
        <v>6</v>
      </c>
      <c r="D53" s="266" t="s">
        <v>619</v>
      </c>
      <c r="E53" s="267">
        <v>186</v>
      </c>
      <c r="F53" s="134"/>
      <c r="G53" s="134">
        <v>6</v>
      </c>
      <c r="H53" s="135" t="s">
        <v>479</v>
      </c>
      <c r="I53" s="136">
        <v>147</v>
      </c>
    </row>
    <row r="54" spans="1:9" ht="12.75" customHeight="1">
      <c r="A54" s="269"/>
      <c r="B54" s="270"/>
      <c r="C54" s="134">
        <v>7</v>
      </c>
      <c r="D54" s="135" t="s">
        <v>477</v>
      </c>
      <c r="E54" s="136">
        <v>162</v>
      </c>
      <c r="F54" s="134"/>
      <c r="G54" s="265">
        <v>7</v>
      </c>
      <c r="H54" s="266" t="s">
        <v>615</v>
      </c>
      <c r="I54" s="267">
        <v>126</v>
      </c>
    </row>
    <row r="55" spans="1:9" ht="12.75" customHeight="1">
      <c r="A55" s="270"/>
      <c r="B55" s="270"/>
      <c r="C55" s="134">
        <v>8</v>
      </c>
      <c r="D55" s="135" t="s">
        <v>512</v>
      </c>
      <c r="E55" s="136">
        <v>125</v>
      </c>
      <c r="F55" s="134"/>
      <c r="G55" s="134">
        <v>8</v>
      </c>
      <c r="H55" s="135" t="s">
        <v>266</v>
      </c>
      <c r="I55" s="136">
        <v>102</v>
      </c>
    </row>
    <row r="56" spans="1:9" ht="12.75" customHeight="1">
      <c r="A56" s="270"/>
      <c r="B56" s="270"/>
      <c r="C56" s="134">
        <v>9</v>
      </c>
      <c r="D56" s="135" t="s">
        <v>516</v>
      </c>
      <c r="E56" s="136">
        <v>121</v>
      </c>
      <c r="F56" s="134"/>
      <c r="G56" s="134">
        <v>9</v>
      </c>
      <c r="H56" s="135" t="s">
        <v>477</v>
      </c>
      <c r="I56" s="136">
        <v>97</v>
      </c>
    </row>
    <row r="57" spans="3:9" ht="12.75" customHeight="1">
      <c r="C57" s="134">
        <v>10</v>
      </c>
      <c r="D57" s="135" t="s">
        <v>483</v>
      </c>
      <c r="E57" s="136">
        <v>108</v>
      </c>
      <c r="F57" s="134"/>
      <c r="G57" s="134">
        <v>10</v>
      </c>
      <c r="H57" s="135" t="s">
        <v>484</v>
      </c>
      <c r="I57" s="136">
        <v>84</v>
      </c>
    </row>
    <row r="58" ht="12.75" customHeight="1"/>
    <row r="59" spans="3:9" ht="12.75" customHeight="1">
      <c r="C59" s="271" t="s">
        <v>517</v>
      </c>
      <c r="D59" s="270"/>
      <c r="I59" s="62" t="s">
        <v>276</v>
      </c>
    </row>
    <row r="60" ht="12.75" customHeight="1">
      <c r="D60" s="60" t="s">
        <v>620</v>
      </c>
    </row>
  </sheetData>
  <sheetProtection/>
  <mergeCells count="1">
    <mergeCell ref="A1:I1"/>
  </mergeCells>
  <printOptions/>
  <pageMargins left="0.6299212598425197" right="0.5905511811023623" top="0.5905511811023623" bottom="0.5905511811023623" header="0.5118110236220472" footer="0.5118110236220472"/>
  <pageSetup horizontalDpi="600" verticalDpi="600" orientation="portrait" paperSize="9" r:id="rId2"/>
  <headerFooter alignWithMargins="0">
    <oddFooter>&amp;C&amp;12-27-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63" customWidth="1"/>
    <col min="2" max="6" width="8.125" style="63" customWidth="1"/>
    <col min="7" max="7" width="3.375" style="63" customWidth="1"/>
    <col min="8" max="8" width="8.25390625" style="63" customWidth="1"/>
    <col min="9" max="9" width="3.375" style="63" customWidth="1"/>
    <col min="10" max="10" width="1.75390625" style="70" customWidth="1"/>
    <col min="11" max="11" width="7.625" style="63" customWidth="1"/>
    <col min="12" max="12" width="3.375" style="63" customWidth="1"/>
    <col min="13" max="13" width="8.25390625" style="63" customWidth="1"/>
    <col min="14" max="16384" width="9.00390625" style="63" customWidth="1"/>
  </cols>
  <sheetData>
    <row r="1" spans="1:13" ht="24">
      <c r="A1" s="447" t="s">
        <v>21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</row>
    <row r="2" spans="1:13" s="274" customFormat="1" ht="13.5" customHeight="1">
      <c r="A2" s="272" t="s">
        <v>22</v>
      </c>
      <c r="B2" s="272"/>
      <c r="C2" s="272"/>
      <c r="D2" s="272"/>
      <c r="E2" s="272"/>
      <c r="F2" s="272"/>
      <c r="G2" s="272"/>
      <c r="H2" s="272"/>
      <c r="I2" s="272"/>
      <c r="J2" s="273"/>
      <c r="K2" s="272"/>
      <c r="L2" s="272"/>
      <c r="M2" s="272"/>
    </row>
    <row r="3" spans="1:13" s="274" customFormat="1" ht="16.5" customHeight="1">
      <c r="A3" s="448" t="s">
        <v>23</v>
      </c>
      <c r="B3" s="444" t="s">
        <v>24</v>
      </c>
      <c r="C3" s="445"/>
      <c r="D3" s="445"/>
      <c r="E3" s="445"/>
      <c r="F3" s="446"/>
      <c r="G3" s="451">
        <v>39539</v>
      </c>
      <c r="H3" s="452"/>
      <c r="I3" s="452"/>
      <c r="J3" s="452"/>
      <c r="K3" s="452"/>
      <c r="L3" s="452"/>
      <c r="M3" s="452"/>
    </row>
    <row r="4" spans="1:13" s="274" customFormat="1" ht="9" customHeight="1">
      <c r="A4" s="449"/>
      <c r="B4" s="453" t="s">
        <v>509</v>
      </c>
      <c r="C4" s="453" t="s">
        <v>579</v>
      </c>
      <c r="D4" s="453">
        <v>7</v>
      </c>
      <c r="E4" s="453">
        <v>12</v>
      </c>
      <c r="F4" s="453">
        <v>17</v>
      </c>
      <c r="G4" s="275"/>
      <c r="H4" s="275"/>
      <c r="I4" s="276"/>
      <c r="J4" s="275"/>
      <c r="K4" s="275"/>
      <c r="L4" s="276"/>
      <c r="M4" s="275"/>
    </row>
    <row r="5" spans="1:13" s="274" customFormat="1" ht="13.5" customHeight="1">
      <c r="A5" s="449"/>
      <c r="B5" s="454"/>
      <c r="C5" s="454"/>
      <c r="D5" s="454"/>
      <c r="E5" s="454"/>
      <c r="F5" s="454"/>
      <c r="G5" s="456" t="s">
        <v>25</v>
      </c>
      <c r="H5" s="90" t="s">
        <v>26</v>
      </c>
      <c r="I5" s="459" t="s">
        <v>25</v>
      </c>
      <c r="J5" s="461" t="s">
        <v>27</v>
      </c>
      <c r="K5" s="461"/>
      <c r="L5" s="459" t="s">
        <v>25</v>
      </c>
      <c r="M5" s="90" t="s">
        <v>28</v>
      </c>
    </row>
    <row r="6" spans="1:13" s="274" customFormat="1" ht="13.5" customHeight="1">
      <c r="A6" s="449"/>
      <c r="B6" s="454"/>
      <c r="C6" s="454"/>
      <c r="D6" s="454"/>
      <c r="E6" s="454"/>
      <c r="F6" s="454"/>
      <c r="G6" s="457"/>
      <c r="H6" s="90"/>
      <c r="I6" s="460"/>
      <c r="J6" s="461"/>
      <c r="K6" s="461"/>
      <c r="L6" s="460"/>
      <c r="M6" s="90" t="s">
        <v>29</v>
      </c>
    </row>
    <row r="7" spans="1:13" s="274" customFormat="1" ht="13.5" customHeight="1">
      <c r="A7" s="449"/>
      <c r="B7" s="454"/>
      <c r="C7" s="454"/>
      <c r="D7" s="454"/>
      <c r="E7" s="454"/>
      <c r="F7" s="454"/>
      <c r="G7" s="457"/>
      <c r="H7" s="90" t="s">
        <v>30</v>
      </c>
      <c r="I7" s="460"/>
      <c r="J7" s="461" t="s">
        <v>31</v>
      </c>
      <c r="K7" s="461"/>
      <c r="L7" s="460"/>
      <c r="M7" s="90" t="s">
        <v>32</v>
      </c>
    </row>
    <row r="8" spans="1:13" s="274" customFormat="1" ht="9" customHeight="1">
      <c r="A8" s="450"/>
      <c r="B8" s="455"/>
      <c r="C8" s="455"/>
      <c r="D8" s="455"/>
      <c r="E8" s="455"/>
      <c r="F8" s="455"/>
      <c r="G8" s="457"/>
      <c r="H8" s="275"/>
      <c r="I8" s="460"/>
      <c r="J8" s="275"/>
      <c r="K8" s="275"/>
      <c r="L8" s="462"/>
      <c r="M8" s="277"/>
    </row>
    <row r="9" spans="1:17" s="274" customFormat="1" ht="18" customHeight="1">
      <c r="A9" s="278" t="s">
        <v>33</v>
      </c>
      <c r="B9" s="64">
        <v>788930</v>
      </c>
      <c r="C9" s="64">
        <v>829455</v>
      </c>
      <c r="D9" s="64">
        <v>856878</v>
      </c>
      <c r="E9" s="94">
        <v>887164</v>
      </c>
      <c r="F9" s="94">
        <v>924319</v>
      </c>
      <c r="G9" s="279">
        <v>1</v>
      </c>
      <c r="H9" s="280">
        <v>940996</v>
      </c>
      <c r="I9" s="279">
        <v>3</v>
      </c>
      <c r="J9" s="281"/>
      <c r="K9" s="282">
        <v>272.08</v>
      </c>
      <c r="L9" s="279">
        <v>9</v>
      </c>
      <c r="M9" s="283">
        <v>3458.5</v>
      </c>
      <c r="O9" s="284"/>
      <c r="P9" s="284"/>
      <c r="Q9" s="285"/>
    </row>
    <row r="10" spans="1:16" s="274" customFormat="1" ht="18" customHeight="1">
      <c r="A10" s="278" t="s">
        <v>34</v>
      </c>
      <c r="B10" s="65">
        <v>87883</v>
      </c>
      <c r="C10" s="65">
        <v>85138</v>
      </c>
      <c r="D10" s="65">
        <v>82180</v>
      </c>
      <c r="E10" s="95">
        <v>78697</v>
      </c>
      <c r="F10" s="95">
        <v>75020</v>
      </c>
      <c r="G10" s="286">
        <v>22</v>
      </c>
      <c r="H10" s="287">
        <v>71882</v>
      </c>
      <c r="I10" s="288">
        <v>23</v>
      </c>
      <c r="J10" s="289"/>
      <c r="K10" s="290">
        <v>83.91</v>
      </c>
      <c r="L10" s="286">
        <v>21</v>
      </c>
      <c r="M10" s="283">
        <v>856.7</v>
      </c>
      <c r="P10" s="284"/>
    </row>
    <row r="11" spans="1:16" s="274" customFormat="1" ht="18" customHeight="1">
      <c r="A11" s="278" t="s">
        <v>35</v>
      </c>
      <c r="B11" s="65">
        <v>397822</v>
      </c>
      <c r="C11" s="65">
        <v>436596</v>
      </c>
      <c r="D11" s="65">
        <v>440555</v>
      </c>
      <c r="E11" s="95">
        <v>448642</v>
      </c>
      <c r="F11" s="95">
        <v>466608</v>
      </c>
      <c r="G11" s="286">
        <v>4</v>
      </c>
      <c r="H11" s="287">
        <v>471104</v>
      </c>
      <c r="I11" s="288">
        <v>26</v>
      </c>
      <c r="J11" s="289" t="s">
        <v>611</v>
      </c>
      <c r="K11" s="291">
        <v>57.4</v>
      </c>
      <c r="L11" s="286">
        <v>2</v>
      </c>
      <c r="M11" s="283">
        <v>8207.4</v>
      </c>
      <c r="O11" s="284"/>
      <c r="P11" s="284"/>
    </row>
    <row r="12" spans="1:16" s="274" customFormat="1" ht="18" customHeight="1">
      <c r="A12" s="278" t="s">
        <v>36</v>
      </c>
      <c r="B12" s="65">
        <v>506966</v>
      </c>
      <c r="C12" s="65">
        <v>533270</v>
      </c>
      <c r="D12" s="65">
        <v>540817</v>
      </c>
      <c r="E12" s="95">
        <v>550074</v>
      </c>
      <c r="F12" s="95">
        <v>569835</v>
      </c>
      <c r="G12" s="286">
        <v>2</v>
      </c>
      <c r="H12" s="287">
        <v>588127</v>
      </c>
      <c r="I12" s="288">
        <v>22</v>
      </c>
      <c r="J12" s="289"/>
      <c r="K12" s="291">
        <v>85.64</v>
      </c>
      <c r="L12" s="286">
        <v>5</v>
      </c>
      <c r="M12" s="283">
        <v>6867.4</v>
      </c>
      <c r="O12" s="284"/>
      <c r="P12" s="284"/>
    </row>
    <row r="13" spans="1:16" s="274" customFormat="1" ht="18" customHeight="1">
      <c r="A13" s="278" t="s">
        <v>37</v>
      </c>
      <c r="B13" s="65">
        <v>56035</v>
      </c>
      <c r="C13" s="65">
        <v>54575</v>
      </c>
      <c r="D13" s="65">
        <v>52880</v>
      </c>
      <c r="E13" s="95">
        <v>51412</v>
      </c>
      <c r="F13" s="95">
        <v>50527</v>
      </c>
      <c r="G13" s="286">
        <v>30</v>
      </c>
      <c r="H13" s="287">
        <v>49578</v>
      </c>
      <c r="I13" s="288">
        <v>14</v>
      </c>
      <c r="J13" s="289"/>
      <c r="K13" s="290">
        <v>110.21</v>
      </c>
      <c r="L13" s="286">
        <v>27</v>
      </c>
      <c r="M13" s="283">
        <v>449.9</v>
      </c>
      <c r="O13" s="284"/>
      <c r="P13" s="284"/>
    </row>
    <row r="14" spans="1:17" s="274" customFormat="1" ht="18" customHeight="1">
      <c r="A14" s="278" t="s">
        <v>38</v>
      </c>
      <c r="B14" s="65">
        <v>120201</v>
      </c>
      <c r="C14" s="65">
        <v>123433</v>
      </c>
      <c r="D14" s="65">
        <v>123499</v>
      </c>
      <c r="E14" s="95">
        <v>122768</v>
      </c>
      <c r="F14" s="95">
        <v>122234</v>
      </c>
      <c r="G14" s="286">
        <v>15</v>
      </c>
      <c r="H14" s="287">
        <v>123900</v>
      </c>
      <c r="I14" s="288">
        <v>11</v>
      </c>
      <c r="J14" s="289"/>
      <c r="K14" s="290">
        <v>138.73</v>
      </c>
      <c r="L14" s="286">
        <v>20</v>
      </c>
      <c r="M14" s="283">
        <v>893.1</v>
      </c>
      <c r="O14" s="284"/>
      <c r="P14" s="284"/>
      <c r="Q14" s="68"/>
    </row>
    <row r="15" spans="1:16" s="274" customFormat="1" ht="18" customHeight="1">
      <c r="A15" s="278" t="s">
        <v>39</v>
      </c>
      <c r="B15" s="65">
        <v>427473</v>
      </c>
      <c r="C15" s="65">
        <v>456210</v>
      </c>
      <c r="D15" s="65">
        <v>461503</v>
      </c>
      <c r="E15" s="95">
        <v>464841</v>
      </c>
      <c r="F15" s="95">
        <v>472579</v>
      </c>
      <c r="G15" s="286">
        <v>3</v>
      </c>
      <c r="H15" s="287">
        <v>479036</v>
      </c>
      <c r="I15" s="288">
        <v>25</v>
      </c>
      <c r="J15" s="289"/>
      <c r="K15" s="290">
        <v>61.33</v>
      </c>
      <c r="L15" s="286">
        <v>3</v>
      </c>
      <c r="M15" s="283">
        <v>7810.8</v>
      </c>
      <c r="O15" s="284"/>
      <c r="P15" s="284"/>
    </row>
    <row r="16" spans="1:17" s="274" customFormat="1" ht="18" customHeight="1">
      <c r="A16" s="278" t="s">
        <v>40</v>
      </c>
      <c r="B16" s="65">
        <v>105937</v>
      </c>
      <c r="C16" s="65">
        <v>114475</v>
      </c>
      <c r="D16" s="65">
        <v>119790</v>
      </c>
      <c r="E16" s="95">
        <v>119922</v>
      </c>
      <c r="F16" s="95">
        <v>151240</v>
      </c>
      <c r="G16" s="286">
        <v>12</v>
      </c>
      <c r="H16" s="287">
        <v>153698</v>
      </c>
      <c r="I16" s="288">
        <v>16</v>
      </c>
      <c r="J16" s="289"/>
      <c r="K16" s="290">
        <v>103.54</v>
      </c>
      <c r="L16" s="286">
        <v>15</v>
      </c>
      <c r="M16" s="283">
        <v>1484.4</v>
      </c>
      <c r="O16" s="284"/>
      <c r="P16" s="284"/>
      <c r="Q16" s="285"/>
    </row>
    <row r="17" spans="1:17" s="274" customFormat="1" ht="18" customHeight="1">
      <c r="A17" s="278" t="s">
        <v>42</v>
      </c>
      <c r="B17" s="65">
        <v>76929</v>
      </c>
      <c r="C17" s="65">
        <v>83437</v>
      </c>
      <c r="D17" s="65">
        <v>91664</v>
      </c>
      <c r="E17" s="95">
        <v>93779</v>
      </c>
      <c r="F17" s="95">
        <v>93260</v>
      </c>
      <c r="G17" s="286">
        <v>17</v>
      </c>
      <c r="H17" s="287">
        <v>92921</v>
      </c>
      <c r="I17" s="288">
        <v>18</v>
      </c>
      <c r="J17" s="289"/>
      <c r="K17" s="290">
        <v>100.01</v>
      </c>
      <c r="L17" s="286">
        <v>19</v>
      </c>
      <c r="M17" s="283">
        <v>929.1</v>
      </c>
      <c r="O17" s="284"/>
      <c r="P17" s="284"/>
      <c r="Q17" s="285"/>
    </row>
    <row r="18" spans="1:17" s="68" customFormat="1" ht="18" customHeight="1">
      <c r="A18" s="195" t="s">
        <v>43</v>
      </c>
      <c r="B18" s="67">
        <v>77181</v>
      </c>
      <c r="C18" s="67">
        <v>86708</v>
      </c>
      <c r="D18" s="67">
        <v>91470</v>
      </c>
      <c r="E18" s="96">
        <v>95704</v>
      </c>
      <c r="F18" s="96">
        <v>100717</v>
      </c>
      <c r="G18" s="292">
        <v>14</v>
      </c>
      <c r="H18" s="293">
        <v>124916</v>
      </c>
      <c r="I18" s="294">
        <v>6</v>
      </c>
      <c r="J18" s="295"/>
      <c r="K18" s="296">
        <v>213.84</v>
      </c>
      <c r="L18" s="292">
        <v>25</v>
      </c>
      <c r="M18" s="297">
        <v>584.2</v>
      </c>
      <c r="N18" s="274"/>
      <c r="O18" s="66"/>
      <c r="P18" s="66"/>
      <c r="Q18" s="274"/>
    </row>
    <row r="19" spans="1:16" s="274" customFormat="1" ht="18" customHeight="1">
      <c r="A19" s="278" t="s">
        <v>44</v>
      </c>
      <c r="B19" s="65">
        <v>121213</v>
      </c>
      <c r="C19" s="65">
        <v>144688</v>
      </c>
      <c r="D19" s="65">
        <v>162624</v>
      </c>
      <c r="E19" s="95">
        <v>170934</v>
      </c>
      <c r="F19" s="95">
        <v>171246</v>
      </c>
      <c r="G19" s="286">
        <v>8</v>
      </c>
      <c r="H19" s="287">
        <v>171473</v>
      </c>
      <c r="I19" s="288">
        <v>15</v>
      </c>
      <c r="J19" s="289"/>
      <c r="K19" s="290">
        <v>103.59</v>
      </c>
      <c r="L19" s="286">
        <v>13</v>
      </c>
      <c r="M19" s="283">
        <v>1655.3</v>
      </c>
      <c r="O19" s="284"/>
      <c r="P19" s="284"/>
    </row>
    <row r="20" spans="1:16" s="274" customFormat="1" ht="18" customHeight="1">
      <c r="A20" s="278" t="s">
        <v>45</v>
      </c>
      <c r="B20" s="65">
        <v>38513</v>
      </c>
      <c r="C20" s="65">
        <v>45179</v>
      </c>
      <c r="D20" s="65">
        <v>54520</v>
      </c>
      <c r="E20" s="95">
        <v>59605</v>
      </c>
      <c r="F20" s="95">
        <v>61701</v>
      </c>
      <c r="G20" s="286">
        <v>24</v>
      </c>
      <c r="H20" s="287">
        <v>61312</v>
      </c>
      <c r="I20" s="288">
        <v>21</v>
      </c>
      <c r="J20" s="289"/>
      <c r="K20" s="290">
        <v>89.34</v>
      </c>
      <c r="L20" s="286">
        <v>23</v>
      </c>
      <c r="M20" s="283">
        <v>686.3</v>
      </c>
      <c r="O20" s="284"/>
      <c r="P20" s="284"/>
    </row>
    <row r="21" spans="1:17" s="274" customFormat="1" ht="18" customHeight="1">
      <c r="A21" s="278" t="s">
        <v>46</v>
      </c>
      <c r="B21" s="65">
        <v>37522</v>
      </c>
      <c r="C21" s="65">
        <v>38906</v>
      </c>
      <c r="D21" s="65">
        <v>40486</v>
      </c>
      <c r="E21" s="95">
        <v>40963</v>
      </c>
      <c r="F21" s="95">
        <v>70643</v>
      </c>
      <c r="G21" s="286">
        <v>23</v>
      </c>
      <c r="H21" s="287">
        <v>69704</v>
      </c>
      <c r="I21" s="288">
        <v>12</v>
      </c>
      <c r="J21" s="289"/>
      <c r="K21" s="290">
        <v>129.91</v>
      </c>
      <c r="L21" s="286">
        <v>26</v>
      </c>
      <c r="M21" s="283">
        <v>536.6</v>
      </c>
      <c r="O21" s="284"/>
      <c r="P21" s="284"/>
      <c r="Q21" s="285"/>
    </row>
    <row r="22" spans="1:16" s="274" customFormat="1" ht="18" customHeight="1">
      <c r="A22" s="278" t="s">
        <v>47</v>
      </c>
      <c r="B22" s="65">
        <v>136365</v>
      </c>
      <c r="C22" s="65">
        <v>151471</v>
      </c>
      <c r="D22" s="65">
        <v>152887</v>
      </c>
      <c r="E22" s="95">
        <v>154036</v>
      </c>
      <c r="F22" s="95">
        <v>158785</v>
      </c>
      <c r="G22" s="286">
        <v>10</v>
      </c>
      <c r="H22" s="287">
        <v>159812</v>
      </c>
      <c r="I22" s="288">
        <v>35</v>
      </c>
      <c r="J22" s="289"/>
      <c r="K22" s="290">
        <v>20.99</v>
      </c>
      <c r="L22" s="286">
        <v>4</v>
      </c>
      <c r="M22" s="283">
        <v>7613.7</v>
      </c>
      <c r="O22" s="284"/>
      <c r="P22" s="284"/>
    </row>
    <row r="23" spans="1:16" s="274" customFormat="1" ht="18" customHeight="1">
      <c r="A23" s="278" t="s">
        <v>48</v>
      </c>
      <c r="B23" s="65">
        <v>273128</v>
      </c>
      <c r="C23" s="65">
        <v>305058</v>
      </c>
      <c r="D23" s="65">
        <v>317750</v>
      </c>
      <c r="E23" s="95">
        <v>327851</v>
      </c>
      <c r="F23" s="95">
        <v>380963</v>
      </c>
      <c r="G23" s="286">
        <v>5</v>
      </c>
      <c r="H23" s="287">
        <v>390219</v>
      </c>
      <c r="I23" s="288">
        <v>13</v>
      </c>
      <c r="J23" s="289"/>
      <c r="K23" s="290">
        <v>114.9</v>
      </c>
      <c r="L23" s="286">
        <v>10</v>
      </c>
      <c r="M23" s="283">
        <v>3396.2</v>
      </c>
      <c r="O23" s="284"/>
      <c r="P23" s="284"/>
    </row>
    <row r="24" spans="1:16" s="274" customFormat="1" ht="18" customHeight="1">
      <c r="A24" s="278" t="s">
        <v>49</v>
      </c>
      <c r="B24" s="65">
        <v>25159</v>
      </c>
      <c r="C24" s="65">
        <v>25334</v>
      </c>
      <c r="D24" s="65">
        <v>24328</v>
      </c>
      <c r="E24" s="95">
        <v>23235</v>
      </c>
      <c r="F24" s="95">
        <v>22198</v>
      </c>
      <c r="G24" s="286">
        <v>36</v>
      </c>
      <c r="H24" s="287">
        <v>21045</v>
      </c>
      <c r="I24" s="288">
        <v>20</v>
      </c>
      <c r="J24" s="289" t="s">
        <v>611</v>
      </c>
      <c r="K24" s="291">
        <v>94.2</v>
      </c>
      <c r="L24" s="286">
        <v>34</v>
      </c>
      <c r="M24" s="283">
        <v>223.4</v>
      </c>
      <c r="O24" s="284"/>
      <c r="P24" s="284"/>
    </row>
    <row r="25" spans="1:16" s="274" customFormat="1" ht="18" customHeight="1">
      <c r="A25" s="278" t="s">
        <v>50</v>
      </c>
      <c r="B25" s="65">
        <v>237617</v>
      </c>
      <c r="C25" s="65">
        <v>257716</v>
      </c>
      <c r="D25" s="65">
        <v>277061</v>
      </c>
      <c r="E25" s="95">
        <v>278218</v>
      </c>
      <c r="F25" s="95">
        <v>280255</v>
      </c>
      <c r="G25" s="286">
        <v>6</v>
      </c>
      <c r="H25" s="287">
        <v>279285</v>
      </c>
      <c r="I25" s="288">
        <v>1</v>
      </c>
      <c r="J25" s="289"/>
      <c r="K25" s="290">
        <v>368.2</v>
      </c>
      <c r="L25" s="286">
        <v>22</v>
      </c>
      <c r="M25" s="283">
        <v>758.5</v>
      </c>
      <c r="O25" s="284"/>
      <c r="P25" s="284"/>
    </row>
    <row r="26" spans="1:16" s="274" customFormat="1" ht="18" customHeight="1">
      <c r="A26" s="278" t="s">
        <v>51</v>
      </c>
      <c r="B26" s="65">
        <v>124682</v>
      </c>
      <c r="C26" s="65">
        <v>140059</v>
      </c>
      <c r="D26" s="65">
        <v>146245</v>
      </c>
      <c r="E26" s="95">
        <v>150527</v>
      </c>
      <c r="F26" s="95">
        <v>152641</v>
      </c>
      <c r="G26" s="286">
        <v>11</v>
      </c>
      <c r="H26" s="287">
        <v>157058</v>
      </c>
      <c r="I26" s="288">
        <v>32</v>
      </c>
      <c r="J26" s="289"/>
      <c r="K26" s="290">
        <v>35.28</v>
      </c>
      <c r="L26" s="286">
        <v>7</v>
      </c>
      <c r="M26" s="283">
        <v>4451.8</v>
      </c>
      <c r="O26" s="284"/>
      <c r="P26" s="284"/>
    </row>
    <row r="27" spans="1:16" s="274" customFormat="1" ht="18" customHeight="1">
      <c r="A27" s="278" t="s">
        <v>52</v>
      </c>
      <c r="B27" s="65">
        <v>142184</v>
      </c>
      <c r="C27" s="65">
        <v>148615</v>
      </c>
      <c r="D27" s="65">
        <v>154509</v>
      </c>
      <c r="E27" s="95">
        <v>168848</v>
      </c>
      <c r="F27" s="95">
        <v>180729</v>
      </c>
      <c r="G27" s="286">
        <v>7</v>
      </c>
      <c r="H27" s="287">
        <v>185035</v>
      </c>
      <c r="I27" s="288">
        <v>29</v>
      </c>
      <c r="J27" s="289"/>
      <c r="K27" s="290">
        <v>51.27</v>
      </c>
      <c r="L27" s="286">
        <v>8</v>
      </c>
      <c r="M27" s="283">
        <v>3609</v>
      </c>
      <c r="O27" s="284"/>
      <c r="P27" s="284"/>
    </row>
    <row r="28" spans="1:17" s="274" customFormat="1" ht="18" customHeight="1">
      <c r="A28" s="278" t="s">
        <v>53</v>
      </c>
      <c r="B28" s="65">
        <v>111659</v>
      </c>
      <c r="C28" s="65">
        <v>120628</v>
      </c>
      <c r="D28" s="65">
        <v>124257</v>
      </c>
      <c r="E28" s="95">
        <v>127733</v>
      </c>
      <c r="F28" s="95">
        <v>131205</v>
      </c>
      <c r="G28" s="286">
        <v>13</v>
      </c>
      <c r="H28" s="287">
        <v>134100</v>
      </c>
      <c r="I28" s="288">
        <v>30</v>
      </c>
      <c r="J28" s="289"/>
      <c r="K28" s="290">
        <v>43.19</v>
      </c>
      <c r="L28" s="286">
        <v>11</v>
      </c>
      <c r="M28" s="283">
        <v>3104.9</v>
      </c>
      <c r="O28" s="284"/>
      <c r="P28" s="284"/>
      <c r="Q28" s="285"/>
    </row>
    <row r="29" spans="1:16" s="274" customFormat="1" ht="18" customHeight="1">
      <c r="A29" s="278" t="s">
        <v>54</v>
      </c>
      <c r="B29" s="65">
        <v>31802</v>
      </c>
      <c r="C29" s="65">
        <v>31226</v>
      </c>
      <c r="D29" s="65">
        <v>31111</v>
      </c>
      <c r="E29" s="95">
        <v>29981</v>
      </c>
      <c r="F29" s="95">
        <v>36475</v>
      </c>
      <c r="G29" s="286">
        <v>35</v>
      </c>
      <c r="H29" s="287">
        <v>35650</v>
      </c>
      <c r="I29" s="288">
        <v>8</v>
      </c>
      <c r="J29" s="289"/>
      <c r="K29" s="290">
        <v>191.3</v>
      </c>
      <c r="L29" s="286">
        <v>36</v>
      </c>
      <c r="M29" s="283">
        <v>186.4</v>
      </c>
      <c r="O29" s="284"/>
      <c r="P29" s="284"/>
    </row>
    <row r="30" spans="1:16" s="274" customFormat="1" ht="18" customHeight="1">
      <c r="A30" s="278" t="s">
        <v>55</v>
      </c>
      <c r="B30" s="65">
        <v>85705</v>
      </c>
      <c r="C30" s="65">
        <v>95052</v>
      </c>
      <c r="D30" s="65">
        <v>99694</v>
      </c>
      <c r="E30" s="95">
        <v>102573</v>
      </c>
      <c r="F30" s="95">
        <v>102812</v>
      </c>
      <c r="G30" s="286">
        <v>16</v>
      </c>
      <c r="H30" s="287">
        <v>104768</v>
      </c>
      <c r="I30" s="288">
        <v>34</v>
      </c>
      <c r="J30" s="289"/>
      <c r="K30" s="290">
        <v>21.11</v>
      </c>
      <c r="L30" s="286">
        <v>6</v>
      </c>
      <c r="M30" s="283">
        <v>4963</v>
      </c>
      <c r="O30" s="284"/>
      <c r="P30" s="284"/>
    </row>
    <row r="31" spans="1:17" s="274" customFormat="1" ht="18" customHeight="1">
      <c r="A31" s="278" t="s">
        <v>56</v>
      </c>
      <c r="B31" s="65">
        <v>84310</v>
      </c>
      <c r="C31" s="65">
        <v>89242</v>
      </c>
      <c r="D31" s="65">
        <v>93216</v>
      </c>
      <c r="E31" s="95">
        <v>92076</v>
      </c>
      <c r="F31" s="95">
        <v>90977</v>
      </c>
      <c r="G31" s="286">
        <v>18</v>
      </c>
      <c r="H31" s="287">
        <v>89042</v>
      </c>
      <c r="I31" s="288">
        <v>2</v>
      </c>
      <c r="J31" s="289"/>
      <c r="K31" s="290">
        <v>318.83</v>
      </c>
      <c r="L31" s="286">
        <v>31</v>
      </c>
      <c r="M31" s="283">
        <v>279.3</v>
      </c>
      <c r="O31" s="284"/>
      <c r="P31" s="284"/>
      <c r="Q31" s="298"/>
    </row>
    <row r="32" spans="1:16" s="274" customFormat="1" ht="18" customHeight="1">
      <c r="A32" s="278" t="s">
        <v>57</v>
      </c>
      <c r="B32" s="65">
        <v>56777</v>
      </c>
      <c r="C32" s="65">
        <v>54876</v>
      </c>
      <c r="D32" s="65">
        <v>54273</v>
      </c>
      <c r="E32" s="95">
        <v>52839</v>
      </c>
      <c r="F32" s="95">
        <v>50162</v>
      </c>
      <c r="G32" s="286">
        <v>31</v>
      </c>
      <c r="H32" s="287">
        <v>48716</v>
      </c>
      <c r="I32" s="288">
        <v>7</v>
      </c>
      <c r="J32" s="289"/>
      <c r="K32" s="290">
        <v>205.35</v>
      </c>
      <c r="L32" s="286">
        <v>33</v>
      </c>
      <c r="M32" s="283">
        <v>237.2</v>
      </c>
      <c r="O32" s="284"/>
      <c r="P32" s="284"/>
    </row>
    <row r="33" spans="1:16" s="274" customFormat="1" ht="18" customHeight="1">
      <c r="A33" s="278" t="s">
        <v>58</v>
      </c>
      <c r="B33" s="65">
        <v>93756</v>
      </c>
      <c r="C33" s="65">
        <v>115675</v>
      </c>
      <c r="D33" s="65">
        <v>123654</v>
      </c>
      <c r="E33" s="95">
        <v>132984</v>
      </c>
      <c r="F33" s="95">
        <v>155290</v>
      </c>
      <c r="G33" s="286">
        <v>9</v>
      </c>
      <c r="H33" s="287">
        <v>160496</v>
      </c>
      <c r="I33" s="288">
        <v>36</v>
      </c>
      <c r="J33" s="289" t="s">
        <v>611</v>
      </c>
      <c r="K33" s="291">
        <v>17.29</v>
      </c>
      <c r="L33" s="286">
        <v>1</v>
      </c>
      <c r="M33" s="283">
        <v>9282.6</v>
      </c>
      <c r="O33" s="284"/>
      <c r="P33" s="284"/>
    </row>
    <row r="34" spans="1:17" s="274" customFormat="1" ht="18" customHeight="1">
      <c r="A34" s="278" t="s">
        <v>60</v>
      </c>
      <c r="B34" s="65">
        <v>67008</v>
      </c>
      <c r="C34" s="65">
        <v>72157</v>
      </c>
      <c r="D34" s="65">
        <v>79495</v>
      </c>
      <c r="E34" s="95">
        <v>82552</v>
      </c>
      <c r="F34" s="95">
        <v>84770</v>
      </c>
      <c r="G34" s="286">
        <v>19</v>
      </c>
      <c r="H34" s="287">
        <v>85787</v>
      </c>
      <c r="I34" s="288">
        <v>33</v>
      </c>
      <c r="J34" s="289"/>
      <c r="K34" s="290">
        <v>34.7</v>
      </c>
      <c r="L34" s="286">
        <v>12</v>
      </c>
      <c r="M34" s="283">
        <v>2472.2</v>
      </c>
      <c r="O34" s="284"/>
      <c r="P34" s="284"/>
      <c r="Q34" s="285"/>
    </row>
    <row r="35" spans="1:16" s="274" customFormat="1" ht="18" customHeight="1">
      <c r="A35" s="278" t="s">
        <v>61</v>
      </c>
      <c r="B35" s="65" t="s">
        <v>59</v>
      </c>
      <c r="C35" s="65" t="s">
        <v>59</v>
      </c>
      <c r="D35" s="65">
        <v>57575</v>
      </c>
      <c r="E35" s="95">
        <v>58593</v>
      </c>
      <c r="F35" s="95">
        <v>59108</v>
      </c>
      <c r="G35" s="286">
        <v>26</v>
      </c>
      <c r="H35" s="287">
        <v>59453</v>
      </c>
      <c r="I35" s="288">
        <v>19</v>
      </c>
      <c r="J35" s="289"/>
      <c r="K35" s="290">
        <v>94.92</v>
      </c>
      <c r="L35" s="286">
        <v>24</v>
      </c>
      <c r="M35" s="283">
        <v>626.3</v>
      </c>
      <c r="O35" s="284"/>
      <c r="P35" s="284"/>
    </row>
    <row r="36" spans="1:17" s="274" customFormat="1" ht="18" customHeight="1">
      <c r="A36" s="278" t="s">
        <v>62</v>
      </c>
      <c r="B36" s="65" t="s">
        <v>59</v>
      </c>
      <c r="C36" s="65" t="s">
        <v>59</v>
      </c>
      <c r="D36" s="65">
        <v>65218</v>
      </c>
      <c r="E36" s="95">
        <v>72595</v>
      </c>
      <c r="F36" s="95">
        <v>75735</v>
      </c>
      <c r="G36" s="286">
        <v>21</v>
      </c>
      <c r="H36" s="287">
        <v>75285</v>
      </c>
      <c r="I36" s="288">
        <v>24</v>
      </c>
      <c r="J36" s="289"/>
      <c r="K36" s="290">
        <v>74.87</v>
      </c>
      <c r="L36" s="286">
        <v>17</v>
      </c>
      <c r="M36" s="283">
        <v>1005.5</v>
      </c>
      <c r="O36" s="284"/>
      <c r="P36" s="284"/>
      <c r="Q36" s="299"/>
    </row>
    <row r="37" spans="1:17" s="299" customFormat="1" ht="18" customHeight="1">
      <c r="A37" s="300" t="s">
        <v>63</v>
      </c>
      <c r="B37" s="65" t="s">
        <v>59</v>
      </c>
      <c r="C37" s="65" t="s">
        <v>59</v>
      </c>
      <c r="D37" s="65" t="s">
        <v>59</v>
      </c>
      <c r="E37" s="95">
        <v>60468</v>
      </c>
      <c r="F37" s="95">
        <v>60060</v>
      </c>
      <c r="G37" s="286">
        <v>25</v>
      </c>
      <c r="H37" s="287">
        <v>61201</v>
      </c>
      <c r="I37" s="288">
        <v>28</v>
      </c>
      <c r="J37" s="289"/>
      <c r="K37" s="290">
        <v>53.51</v>
      </c>
      <c r="L37" s="286">
        <v>16</v>
      </c>
      <c r="M37" s="283">
        <v>1143.7</v>
      </c>
      <c r="N37" s="274"/>
      <c r="O37" s="301"/>
      <c r="P37" s="301"/>
      <c r="Q37" s="274"/>
    </row>
    <row r="38" spans="1:17" s="299" customFormat="1" ht="18" customHeight="1">
      <c r="A38" s="300" t="s">
        <v>277</v>
      </c>
      <c r="B38" s="65" t="s">
        <v>59</v>
      </c>
      <c r="C38" s="65" t="s">
        <v>59</v>
      </c>
      <c r="D38" s="65" t="s">
        <v>59</v>
      </c>
      <c r="E38" s="95" t="s">
        <v>59</v>
      </c>
      <c r="F38" s="95">
        <v>53005</v>
      </c>
      <c r="G38" s="286">
        <v>27</v>
      </c>
      <c r="H38" s="287">
        <v>57625</v>
      </c>
      <c r="I38" s="288">
        <v>31</v>
      </c>
      <c r="J38" s="289"/>
      <c r="K38" s="290">
        <v>35.41</v>
      </c>
      <c r="L38" s="286">
        <v>14</v>
      </c>
      <c r="M38" s="283">
        <v>1627.4</v>
      </c>
      <c r="N38" s="274"/>
      <c r="O38" s="301"/>
      <c r="P38" s="301"/>
      <c r="Q38" s="274"/>
    </row>
    <row r="39" spans="1:17" s="274" customFormat="1" ht="18" customHeight="1">
      <c r="A39" s="300" t="s">
        <v>612</v>
      </c>
      <c r="B39" s="65" t="s">
        <v>59</v>
      </c>
      <c r="C39" s="65" t="s">
        <v>59</v>
      </c>
      <c r="D39" s="65" t="s">
        <v>59</v>
      </c>
      <c r="E39" s="95" t="s">
        <v>59</v>
      </c>
      <c r="F39" s="95">
        <v>51370</v>
      </c>
      <c r="G39" s="286">
        <v>29</v>
      </c>
      <c r="H39" s="287">
        <v>51546</v>
      </c>
      <c r="I39" s="288">
        <v>27</v>
      </c>
      <c r="J39" s="289"/>
      <c r="K39" s="290">
        <v>53.91</v>
      </c>
      <c r="L39" s="286">
        <v>18</v>
      </c>
      <c r="M39" s="283">
        <v>956.1</v>
      </c>
      <c r="O39" s="301"/>
      <c r="P39" s="301"/>
      <c r="Q39" s="299"/>
    </row>
    <row r="40" spans="1:16" s="274" customFormat="1" ht="18" customHeight="1">
      <c r="A40" s="300" t="s">
        <v>493</v>
      </c>
      <c r="B40" s="65" t="s">
        <v>59</v>
      </c>
      <c r="C40" s="65" t="s">
        <v>59</v>
      </c>
      <c r="D40" s="65" t="s">
        <v>59</v>
      </c>
      <c r="E40" s="95" t="s">
        <v>59</v>
      </c>
      <c r="F40" s="95" t="s">
        <v>59</v>
      </c>
      <c r="G40" s="286">
        <v>32</v>
      </c>
      <c r="H40" s="287">
        <v>43318</v>
      </c>
      <c r="I40" s="288">
        <v>5</v>
      </c>
      <c r="J40" s="289"/>
      <c r="K40" s="290">
        <v>230.22</v>
      </c>
      <c r="L40" s="286">
        <v>35</v>
      </c>
      <c r="M40" s="283">
        <v>188.2</v>
      </c>
      <c r="O40" s="301"/>
      <c r="P40" s="301"/>
    </row>
    <row r="41" spans="1:17" s="274" customFormat="1" ht="18" customHeight="1">
      <c r="A41" s="300" t="s">
        <v>494</v>
      </c>
      <c r="B41" s="65" t="s">
        <v>59</v>
      </c>
      <c r="C41" s="65" t="s">
        <v>59</v>
      </c>
      <c r="D41" s="65" t="s">
        <v>59</v>
      </c>
      <c r="E41" s="95" t="s">
        <v>59</v>
      </c>
      <c r="F41" s="95" t="s">
        <v>59</v>
      </c>
      <c r="G41" s="286">
        <v>34</v>
      </c>
      <c r="H41" s="287">
        <v>41180</v>
      </c>
      <c r="I41" s="288">
        <v>17</v>
      </c>
      <c r="J41" s="289"/>
      <c r="K41" s="290">
        <v>101.78</v>
      </c>
      <c r="L41" s="286">
        <v>28</v>
      </c>
      <c r="M41" s="283">
        <v>404.6</v>
      </c>
      <c r="O41" s="301"/>
      <c r="P41" s="301"/>
      <c r="Q41" s="285"/>
    </row>
    <row r="42" spans="1:16" s="274" customFormat="1" ht="18" customHeight="1">
      <c r="A42" s="300" t="s">
        <v>495</v>
      </c>
      <c r="B42" s="65" t="s">
        <v>59</v>
      </c>
      <c r="C42" s="65" t="s">
        <v>59</v>
      </c>
      <c r="D42" s="65" t="s">
        <v>59</v>
      </c>
      <c r="E42" s="95" t="s">
        <v>59</v>
      </c>
      <c r="F42" s="95" t="s">
        <v>59</v>
      </c>
      <c r="G42" s="286">
        <v>20</v>
      </c>
      <c r="H42" s="287">
        <v>84646</v>
      </c>
      <c r="I42" s="288">
        <v>4</v>
      </c>
      <c r="J42" s="289"/>
      <c r="K42" s="290">
        <v>262.31</v>
      </c>
      <c r="L42" s="286">
        <v>30</v>
      </c>
      <c r="M42" s="283">
        <v>322.7</v>
      </c>
      <c r="O42" s="301"/>
      <c r="P42" s="301"/>
    </row>
    <row r="43" spans="1:16" s="274" customFormat="1" ht="18" customHeight="1">
      <c r="A43" s="300" t="s">
        <v>496</v>
      </c>
      <c r="B43" s="65" t="s">
        <v>59</v>
      </c>
      <c r="C43" s="65" t="s">
        <v>59</v>
      </c>
      <c r="D43" s="65" t="s">
        <v>59</v>
      </c>
      <c r="E43" s="95" t="s">
        <v>59</v>
      </c>
      <c r="F43" s="95" t="s">
        <v>59</v>
      </c>
      <c r="G43" s="286">
        <v>28</v>
      </c>
      <c r="H43" s="287">
        <v>57576</v>
      </c>
      <c r="I43" s="288">
        <v>10</v>
      </c>
      <c r="J43" s="289"/>
      <c r="K43" s="290">
        <v>146.38</v>
      </c>
      <c r="L43" s="286">
        <v>29</v>
      </c>
      <c r="M43" s="283">
        <v>393.3</v>
      </c>
      <c r="O43" s="301"/>
      <c r="P43" s="301"/>
    </row>
    <row r="44" spans="1:16" s="274" customFormat="1" ht="18" customHeight="1">
      <c r="A44" s="302" t="s">
        <v>497</v>
      </c>
      <c r="B44" s="69" t="s">
        <v>59</v>
      </c>
      <c r="C44" s="69" t="s">
        <v>59</v>
      </c>
      <c r="D44" s="69" t="s">
        <v>59</v>
      </c>
      <c r="E44" s="97" t="s">
        <v>59</v>
      </c>
      <c r="F44" s="97" t="s">
        <v>59</v>
      </c>
      <c r="G44" s="303">
        <v>33</v>
      </c>
      <c r="H44" s="304">
        <v>41487</v>
      </c>
      <c r="I44" s="303">
        <v>9</v>
      </c>
      <c r="J44" s="305"/>
      <c r="K44" s="306">
        <v>157.5</v>
      </c>
      <c r="L44" s="303">
        <v>32</v>
      </c>
      <c r="M44" s="307">
        <v>263.4</v>
      </c>
      <c r="O44" s="308"/>
      <c r="P44" s="308"/>
    </row>
    <row r="45" spans="1:13" s="274" customFormat="1" ht="16.5" customHeight="1">
      <c r="A45" s="464" t="s">
        <v>613</v>
      </c>
      <c r="B45" s="464"/>
      <c r="C45" s="464"/>
      <c r="D45" s="464"/>
      <c r="E45" s="464"/>
      <c r="G45" s="463" t="s">
        <v>64</v>
      </c>
      <c r="H45" s="463"/>
      <c r="I45" s="463"/>
      <c r="J45" s="463"/>
      <c r="K45" s="463"/>
      <c r="L45" s="463"/>
      <c r="M45" s="463"/>
    </row>
    <row r="46" spans="1:13" s="274" customFormat="1" ht="12.75" customHeight="1">
      <c r="A46" s="458" t="s">
        <v>65</v>
      </c>
      <c r="B46" s="458"/>
      <c r="C46" s="458"/>
      <c r="D46" s="458"/>
      <c r="E46" s="458"/>
      <c r="F46" s="458"/>
      <c r="G46" s="458"/>
      <c r="H46" s="458"/>
      <c r="I46" s="458"/>
      <c r="J46" s="458"/>
      <c r="K46" s="458"/>
      <c r="L46" s="458"/>
      <c r="M46" s="458"/>
    </row>
    <row r="47" s="274" customFormat="1" ht="13.5">
      <c r="J47" s="309"/>
    </row>
  </sheetData>
  <sheetProtection/>
  <mergeCells count="18">
    <mergeCell ref="A46:M46"/>
    <mergeCell ref="I5:I8"/>
    <mergeCell ref="J5:K5"/>
    <mergeCell ref="L5:L8"/>
    <mergeCell ref="J6:K6"/>
    <mergeCell ref="J7:K7"/>
    <mergeCell ref="G45:M45"/>
    <mergeCell ref="E4:E8"/>
    <mergeCell ref="A45:E45"/>
    <mergeCell ref="B3:F3"/>
    <mergeCell ref="A1:M1"/>
    <mergeCell ref="A3:A8"/>
    <mergeCell ref="G3:M3"/>
    <mergeCell ref="B4:B8"/>
    <mergeCell ref="C4:C8"/>
    <mergeCell ref="D4:D8"/>
    <mergeCell ref="F4:F8"/>
    <mergeCell ref="G5:G8"/>
  </mergeCells>
  <printOptions/>
  <pageMargins left="0.8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&amp;C&amp;12-28-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89"/>
  <sheetViews>
    <sheetView workbookViewId="0" topLeftCell="A1">
      <selection activeCell="A1" sqref="A1:M1"/>
    </sheetView>
  </sheetViews>
  <sheetFormatPr defaultColWidth="9.00390625" defaultRowHeight="13.5"/>
  <cols>
    <col min="1" max="1" width="12.625" style="99" customWidth="1"/>
    <col min="2" max="2" width="12.625" style="99" hidden="1" customWidth="1"/>
    <col min="3" max="13" width="7.125" style="99" customWidth="1"/>
    <col min="14" max="16384" width="9.00390625" style="99" customWidth="1"/>
  </cols>
  <sheetData>
    <row r="1" spans="1:13" ht="24">
      <c r="A1" s="469" t="s">
        <v>278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</row>
    <row r="2" spans="1:13" ht="3" customHeigh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3" s="312" customFormat="1" ht="12" customHeight="1">
      <c r="A3" s="311"/>
      <c r="B3" s="311"/>
      <c r="C3" s="311"/>
      <c r="D3" s="311"/>
      <c r="E3" s="311"/>
      <c r="F3" s="311"/>
      <c r="G3" s="311"/>
      <c r="H3" s="311"/>
      <c r="J3" s="313"/>
      <c r="K3" s="313"/>
      <c r="L3" s="313"/>
      <c r="M3" s="314" t="s">
        <v>503</v>
      </c>
    </row>
    <row r="4" spans="1:13" ht="9.75" customHeight="1">
      <c r="A4" s="470" t="s">
        <v>504</v>
      </c>
      <c r="B4" s="315"/>
      <c r="C4" s="472" t="s">
        <v>505</v>
      </c>
      <c r="D4" s="472">
        <v>50</v>
      </c>
      <c r="E4" s="472">
        <v>60</v>
      </c>
      <c r="F4" s="472" t="s">
        <v>506</v>
      </c>
      <c r="G4" s="472">
        <v>12</v>
      </c>
      <c r="H4" s="472">
        <v>15</v>
      </c>
      <c r="I4" s="465">
        <v>16</v>
      </c>
      <c r="J4" s="465">
        <v>17</v>
      </c>
      <c r="K4" s="465">
        <v>18</v>
      </c>
      <c r="L4" s="465">
        <v>19</v>
      </c>
      <c r="M4" s="465">
        <v>20</v>
      </c>
    </row>
    <row r="5" spans="1:13" ht="9.75" customHeight="1">
      <c r="A5" s="471"/>
      <c r="B5" s="316"/>
      <c r="C5" s="473"/>
      <c r="D5" s="473"/>
      <c r="E5" s="473"/>
      <c r="F5" s="473"/>
      <c r="G5" s="473"/>
      <c r="H5" s="473"/>
      <c r="I5" s="466"/>
      <c r="J5" s="466"/>
      <c r="K5" s="466"/>
      <c r="L5" s="466"/>
      <c r="M5" s="466"/>
    </row>
    <row r="6" ht="1.5" customHeight="1">
      <c r="C6" s="317"/>
    </row>
    <row r="7" spans="1:13" s="312" customFormat="1" ht="13.5" customHeight="1">
      <c r="A7" s="318" t="s">
        <v>279</v>
      </c>
      <c r="B7" s="319"/>
      <c r="C7" s="101">
        <f>SUM(C9:C84)</f>
        <v>169</v>
      </c>
      <c r="D7" s="101">
        <f>SUM(D9:D84)</f>
        <v>149</v>
      </c>
      <c r="E7" s="101">
        <f>SUM(E9:E84)</f>
        <v>286</v>
      </c>
      <c r="F7" s="101">
        <f>SUM(F9:F84)</f>
        <v>1419</v>
      </c>
      <c r="G7" s="101">
        <f>SUM(G9:G84)</f>
        <v>2078</v>
      </c>
      <c r="H7" s="101">
        <v>2363</v>
      </c>
      <c r="I7" s="101">
        <f>SUM(I9:I84)</f>
        <v>2479</v>
      </c>
      <c r="J7" s="101">
        <f>SUM(J9:J84)</f>
        <v>2466</v>
      </c>
      <c r="K7" s="101">
        <f>SUM(K9:K84)</f>
        <v>2877</v>
      </c>
      <c r="L7" s="101">
        <f>SUM(L8:L84)</f>
        <v>2926</v>
      </c>
      <c r="M7" s="101">
        <v>3117</v>
      </c>
    </row>
    <row r="8" spans="1:13" s="312" customFormat="1" ht="9.75" customHeight="1">
      <c r="A8" s="164" t="s">
        <v>524</v>
      </c>
      <c r="B8" s="190">
        <v>1</v>
      </c>
      <c r="C8" s="163" t="s">
        <v>59</v>
      </c>
      <c r="D8" s="163" t="s">
        <v>59</v>
      </c>
      <c r="E8" s="163" t="s">
        <v>59</v>
      </c>
      <c r="F8" s="163" t="s">
        <v>59</v>
      </c>
      <c r="G8" s="163" t="s">
        <v>59</v>
      </c>
      <c r="H8" s="163" t="s">
        <v>59</v>
      </c>
      <c r="I8" s="163" t="s">
        <v>59</v>
      </c>
      <c r="J8" s="163" t="s">
        <v>59</v>
      </c>
      <c r="K8" s="163" t="s">
        <v>59</v>
      </c>
      <c r="L8" s="101">
        <v>1</v>
      </c>
      <c r="M8" s="101">
        <v>1</v>
      </c>
    </row>
    <row r="9" spans="1:13" s="320" customFormat="1" ht="9.75" customHeight="1">
      <c r="A9" s="164" t="s">
        <v>525</v>
      </c>
      <c r="B9" s="165">
        <v>4</v>
      </c>
      <c r="C9" s="163" t="s">
        <v>59</v>
      </c>
      <c r="D9" s="163" t="s">
        <v>59</v>
      </c>
      <c r="E9" s="163" t="s">
        <v>59</v>
      </c>
      <c r="F9" s="163">
        <v>1</v>
      </c>
      <c r="G9" s="163">
        <v>4</v>
      </c>
      <c r="H9" s="163">
        <v>4</v>
      </c>
      <c r="I9" s="163">
        <v>4</v>
      </c>
      <c r="J9" s="102">
        <v>3</v>
      </c>
      <c r="K9" s="102">
        <v>1</v>
      </c>
      <c r="L9" s="102">
        <v>13</v>
      </c>
      <c r="M9" s="102">
        <v>12</v>
      </c>
    </row>
    <row r="10" spans="1:13" s="320" customFormat="1" ht="9.75" customHeight="1">
      <c r="A10" s="164" t="s">
        <v>281</v>
      </c>
      <c r="B10" s="165">
        <v>5</v>
      </c>
      <c r="C10" s="163" t="s">
        <v>59</v>
      </c>
      <c r="D10" s="163" t="s">
        <v>59</v>
      </c>
      <c r="E10" s="163">
        <v>1</v>
      </c>
      <c r="F10" s="163">
        <v>2</v>
      </c>
      <c r="G10" s="163">
        <v>6</v>
      </c>
      <c r="H10" s="163">
        <v>12</v>
      </c>
      <c r="I10" s="163">
        <v>11</v>
      </c>
      <c r="J10" s="102">
        <v>15</v>
      </c>
      <c r="K10" s="102">
        <v>18</v>
      </c>
      <c r="L10" s="102">
        <v>21</v>
      </c>
      <c r="M10" s="102">
        <v>19</v>
      </c>
    </row>
    <row r="11" spans="1:13" s="320" customFormat="1" ht="9.75" customHeight="1">
      <c r="A11" s="164" t="s">
        <v>280</v>
      </c>
      <c r="B11" s="165">
        <v>6</v>
      </c>
      <c r="C11" s="163" t="s">
        <v>59</v>
      </c>
      <c r="D11" s="163" t="s">
        <v>59</v>
      </c>
      <c r="E11" s="163" t="s">
        <v>59</v>
      </c>
      <c r="F11" s="163">
        <v>22</v>
      </c>
      <c r="G11" s="163">
        <v>2</v>
      </c>
      <c r="H11" s="163">
        <v>2</v>
      </c>
      <c r="I11" s="163">
        <v>2</v>
      </c>
      <c r="J11" s="102">
        <v>2</v>
      </c>
      <c r="K11" s="102">
        <v>2</v>
      </c>
      <c r="L11" s="102">
        <v>1</v>
      </c>
      <c r="M11" s="102">
        <v>1</v>
      </c>
    </row>
    <row r="12" spans="1:13" s="320" customFormat="1" ht="9.75" customHeight="1">
      <c r="A12" s="164" t="s">
        <v>283</v>
      </c>
      <c r="B12" s="165">
        <v>10</v>
      </c>
      <c r="C12" s="163" t="s">
        <v>59</v>
      </c>
      <c r="D12" s="163" t="s">
        <v>59</v>
      </c>
      <c r="E12" s="163">
        <v>3</v>
      </c>
      <c r="F12" s="163">
        <v>3</v>
      </c>
      <c r="G12" s="163" t="s">
        <v>59</v>
      </c>
      <c r="H12" s="163">
        <v>1</v>
      </c>
      <c r="I12" s="163">
        <v>1</v>
      </c>
      <c r="J12" s="102">
        <v>1</v>
      </c>
      <c r="K12" s="102">
        <v>1</v>
      </c>
      <c r="L12" s="102">
        <v>1</v>
      </c>
      <c r="M12" s="102">
        <v>1</v>
      </c>
    </row>
    <row r="13" spans="1:13" s="320" customFormat="1" ht="9.75" customHeight="1">
      <c r="A13" s="164" t="s">
        <v>526</v>
      </c>
      <c r="B13" s="165">
        <v>11</v>
      </c>
      <c r="C13" s="163" t="s">
        <v>59</v>
      </c>
      <c r="D13" s="163" t="s">
        <v>59</v>
      </c>
      <c r="E13" s="163" t="s">
        <v>59</v>
      </c>
      <c r="F13" s="163">
        <v>7</v>
      </c>
      <c r="G13" s="163">
        <v>37</v>
      </c>
      <c r="H13" s="163">
        <v>27</v>
      </c>
      <c r="I13" s="163">
        <v>22</v>
      </c>
      <c r="J13" s="102">
        <v>20</v>
      </c>
      <c r="K13" s="102">
        <v>20</v>
      </c>
      <c r="L13" s="102">
        <v>20</v>
      </c>
      <c r="M13" s="102">
        <v>16</v>
      </c>
    </row>
    <row r="14" spans="1:13" s="320" customFormat="1" ht="9.75" customHeight="1">
      <c r="A14" s="164" t="s">
        <v>284</v>
      </c>
      <c r="B14" s="165">
        <v>12</v>
      </c>
      <c r="C14" s="163" t="s">
        <v>59</v>
      </c>
      <c r="D14" s="163" t="s">
        <v>59</v>
      </c>
      <c r="E14" s="163">
        <v>3</v>
      </c>
      <c r="F14" s="163">
        <v>292</v>
      </c>
      <c r="G14" s="163">
        <v>319</v>
      </c>
      <c r="H14" s="163">
        <v>281</v>
      </c>
      <c r="I14" s="163">
        <v>235</v>
      </c>
      <c r="J14" s="102">
        <v>203</v>
      </c>
      <c r="K14" s="102">
        <v>181</v>
      </c>
      <c r="L14" s="102">
        <v>146</v>
      </c>
      <c r="M14" s="102">
        <v>143</v>
      </c>
    </row>
    <row r="15" spans="1:13" s="320" customFormat="1" ht="9.75" customHeight="1">
      <c r="A15" s="164" t="s">
        <v>527</v>
      </c>
      <c r="B15" s="165">
        <v>13</v>
      </c>
      <c r="C15" s="163" t="s">
        <v>59</v>
      </c>
      <c r="D15" s="163" t="s">
        <v>59</v>
      </c>
      <c r="E15" s="163" t="s">
        <v>59</v>
      </c>
      <c r="F15" s="163" t="s">
        <v>59</v>
      </c>
      <c r="G15" s="163" t="s">
        <v>59</v>
      </c>
      <c r="H15" s="163" t="s">
        <v>59</v>
      </c>
      <c r="I15" s="163" t="s">
        <v>59</v>
      </c>
      <c r="J15" s="163" t="s">
        <v>59</v>
      </c>
      <c r="K15" s="163" t="s">
        <v>59</v>
      </c>
      <c r="L15" s="102">
        <v>2</v>
      </c>
      <c r="M15" s="102">
        <v>2</v>
      </c>
    </row>
    <row r="16" spans="1:13" s="320" customFormat="1" ht="9.75" customHeight="1">
      <c r="A16" s="164" t="s">
        <v>533</v>
      </c>
      <c r="B16" s="165">
        <v>14</v>
      </c>
      <c r="C16" s="163" t="s">
        <v>59</v>
      </c>
      <c r="D16" s="163" t="s">
        <v>59</v>
      </c>
      <c r="E16" s="163" t="s">
        <v>59</v>
      </c>
      <c r="F16" s="163">
        <v>1</v>
      </c>
      <c r="G16" s="163" t="s">
        <v>59</v>
      </c>
      <c r="H16" s="163" t="s">
        <v>59</v>
      </c>
      <c r="I16" s="163" t="s">
        <v>59</v>
      </c>
      <c r="J16" s="163" t="s">
        <v>59</v>
      </c>
      <c r="K16" s="102">
        <v>1</v>
      </c>
      <c r="L16" s="102">
        <v>13</v>
      </c>
      <c r="M16" s="102">
        <v>13</v>
      </c>
    </row>
    <row r="17" spans="1:13" s="320" customFormat="1" ht="9.75" customHeight="1">
      <c r="A17" s="164" t="s">
        <v>282</v>
      </c>
      <c r="B17" s="165">
        <v>21</v>
      </c>
      <c r="C17" s="163" t="s">
        <v>59</v>
      </c>
      <c r="D17" s="163" t="s">
        <v>59</v>
      </c>
      <c r="E17" s="163" t="s">
        <v>59</v>
      </c>
      <c r="F17" s="163">
        <v>3</v>
      </c>
      <c r="G17" s="163">
        <v>7</v>
      </c>
      <c r="H17" s="163">
        <v>9</v>
      </c>
      <c r="I17" s="163">
        <v>7</v>
      </c>
      <c r="J17" s="102">
        <v>8</v>
      </c>
      <c r="K17" s="102">
        <v>8</v>
      </c>
      <c r="L17" s="102">
        <v>7</v>
      </c>
      <c r="M17" s="102">
        <v>10</v>
      </c>
    </row>
    <row r="18" spans="1:13" s="320" customFormat="1" ht="9.75" customHeight="1">
      <c r="A18" s="164" t="s">
        <v>528</v>
      </c>
      <c r="B18" s="165">
        <v>30</v>
      </c>
      <c r="C18" s="163" t="s">
        <v>59</v>
      </c>
      <c r="D18" s="163" t="s">
        <v>59</v>
      </c>
      <c r="E18" s="163">
        <v>5</v>
      </c>
      <c r="F18" s="163" t="s">
        <v>59</v>
      </c>
      <c r="G18" s="163" t="s">
        <v>59</v>
      </c>
      <c r="H18" s="163">
        <v>1</v>
      </c>
      <c r="I18" s="163" t="s">
        <v>59</v>
      </c>
      <c r="J18" s="163" t="s">
        <v>59</v>
      </c>
      <c r="K18" s="102">
        <v>2</v>
      </c>
      <c r="L18" s="102">
        <v>1</v>
      </c>
      <c r="M18" s="102">
        <v>1</v>
      </c>
    </row>
    <row r="19" spans="1:13" s="320" customFormat="1" ht="9.75" customHeight="1">
      <c r="A19" s="164" t="s">
        <v>316</v>
      </c>
      <c r="B19" s="165">
        <v>32</v>
      </c>
      <c r="C19" s="163" t="s">
        <v>59</v>
      </c>
      <c r="D19" s="163" t="s">
        <v>59</v>
      </c>
      <c r="E19" s="163" t="s">
        <v>59</v>
      </c>
      <c r="F19" s="163" t="s">
        <v>59</v>
      </c>
      <c r="G19" s="163">
        <v>2</v>
      </c>
      <c r="H19" s="163">
        <v>1</v>
      </c>
      <c r="I19" s="163">
        <v>1</v>
      </c>
      <c r="J19" s="102">
        <v>1</v>
      </c>
      <c r="K19" s="102">
        <v>2</v>
      </c>
      <c r="L19" s="102">
        <v>2</v>
      </c>
      <c r="M19" s="102">
        <v>3</v>
      </c>
    </row>
    <row r="20" spans="1:13" s="320" customFormat="1" ht="9.75" customHeight="1">
      <c r="A20" s="164" t="s">
        <v>285</v>
      </c>
      <c r="B20" s="165">
        <v>33</v>
      </c>
      <c r="C20" s="163" t="s">
        <v>59</v>
      </c>
      <c r="D20" s="163" t="s">
        <v>59</v>
      </c>
      <c r="E20" s="163" t="s">
        <v>59</v>
      </c>
      <c r="F20" s="163">
        <v>23</v>
      </c>
      <c r="G20" s="163">
        <v>20</v>
      </c>
      <c r="H20" s="163">
        <v>24</v>
      </c>
      <c r="I20" s="163">
        <v>18</v>
      </c>
      <c r="J20" s="102">
        <v>16</v>
      </c>
      <c r="K20" s="102">
        <v>17</v>
      </c>
      <c r="L20" s="102">
        <v>18</v>
      </c>
      <c r="M20" s="102">
        <v>16</v>
      </c>
    </row>
    <row r="21" spans="1:13" s="320" customFormat="1" ht="9.75" customHeight="1">
      <c r="A21" s="164" t="s">
        <v>587</v>
      </c>
      <c r="B21" s="165">
        <v>35</v>
      </c>
      <c r="C21" s="163" t="s">
        <v>59</v>
      </c>
      <c r="D21" s="163" t="s">
        <v>59</v>
      </c>
      <c r="E21" s="163" t="s">
        <v>59</v>
      </c>
      <c r="F21" s="163">
        <v>7</v>
      </c>
      <c r="G21" s="163">
        <v>96</v>
      </c>
      <c r="H21" s="163">
        <v>68</v>
      </c>
      <c r="I21" s="163">
        <v>68</v>
      </c>
      <c r="J21" s="102">
        <v>73</v>
      </c>
      <c r="K21" s="102">
        <v>110</v>
      </c>
      <c r="L21" s="102">
        <v>83</v>
      </c>
      <c r="M21" s="102">
        <v>91</v>
      </c>
    </row>
    <row r="22" spans="1:13" s="320" customFormat="1" ht="9.75" customHeight="1">
      <c r="A22" s="164" t="s">
        <v>315</v>
      </c>
      <c r="B22" s="165">
        <v>37</v>
      </c>
      <c r="C22" s="163" t="s">
        <v>59</v>
      </c>
      <c r="D22" s="163" t="s">
        <v>59</v>
      </c>
      <c r="E22" s="163" t="s">
        <v>59</v>
      </c>
      <c r="F22" s="163" t="s">
        <v>59</v>
      </c>
      <c r="G22" s="163" t="s">
        <v>59</v>
      </c>
      <c r="H22" s="163">
        <v>1</v>
      </c>
      <c r="I22" s="163">
        <v>1</v>
      </c>
      <c r="J22" s="102">
        <v>1</v>
      </c>
      <c r="K22" s="102">
        <v>2</v>
      </c>
      <c r="L22" s="102">
        <v>1</v>
      </c>
      <c r="M22" s="163" t="s">
        <v>59</v>
      </c>
    </row>
    <row r="23" spans="1:13" s="320" customFormat="1" ht="9.75" customHeight="1">
      <c r="A23" s="164" t="s">
        <v>286</v>
      </c>
      <c r="B23" s="165">
        <v>39</v>
      </c>
      <c r="C23" s="163">
        <v>23</v>
      </c>
      <c r="D23" s="163">
        <v>8</v>
      </c>
      <c r="E23" s="163">
        <v>30</v>
      </c>
      <c r="F23" s="163">
        <v>119</v>
      </c>
      <c r="G23" s="163">
        <v>173</v>
      </c>
      <c r="H23" s="163">
        <v>274</v>
      </c>
      <c r="I23" s="163">
        <v>332</v>
      </c>
      <c r="J23" s="102">
        <v>337</v>
      </c>
      <c r="K23" s="102">
        <v>470</v>
      </c>
      <c r="L23" s="102">
        <v>542</v>
      </c>
      <c r="M23" s="102">
        <v>616</v>
      </c>
    </row>
    <row r="24" spans="1:13" s="320" customFormat="1" ht="9.75" customHeight="1">
      <c r="A24" s="164" t="s">
        <v>308</v>
      </c>
      <c r="B24" s="165">
        <v>43</v>
      </c>
      <c r="C24" s="163" t="s">
        <v>59</v>
      </c>
      <c r="D24" s="163" t="s">
        <v>59</v>
      </c>
      <c r="E24" s="163" t="s">
        <v>59</v>
      </c>
      <c r="F24" s="163">
        <v>3</v>
      </c>
      <c r="G24" s="163">
        <v>11</v>
      </c>
      <c r="H24" s="163">
        <v>12</v>
      </c>
      <c r="I24" s="163">
        <v>12</v>
      </c>
      <c r="J24" s="102">
        <v>11</v>
      </c>
      <c r="K24" s="102">
        <v>17</v>
      </c>
      <c r="L24" s="102">
        <v>18</v>
      </c>
      <c r="M24" s="163">
        <v>17</v>
      </c>
    </row>
    <row r="25" spans="1:13" s="320" customFormat="1" ht="9.75" customHeight="1">
      <c r="A25" s="164" t="s">
        <v>588</v>
      </c>
      <c r="B25" s="165">
        <v>47</v>
      </c>
      <c r="C25" s="163" t="s">
        <v>59</v>
      </c>
      <c r="D25" s="163" t="s">
        <v>59</v>
      </c>
      <c r="E25" s="163" t="s">
        <v>59</v>
      </c>
      <c r="F25" s="163" t="s">
        <v>59</v>
      </c>
      <c r="G25" s="163" t="s">
        <v>59</v>
      </c>
      <c r="H25" s="163" t="s">
        <v>59</v>
      </c>
      <c r="I25" s="163" t="s">
        <v>59</v>
      </c>
      <c r="J25" s="102">
        <v>1</v>
      </c>
      <c r="K25" s="102">
        <v>1</v>
      </c>
      <c r="L25" s="102">
        <v>2</v>
      </c>
      <c r="M25" s="102">
        <v>2</v>
      </c>
    </row>
    <row r="26" spans="1:13" s="320" customFormat="1" ht="9.75" customHeight="1">
      <c r="A26" s="164" t="s">
        <v>287</v>
      </c>
      <c r="B26" s="165">
        <v>61</v>
      </c>
      <c r="C26" s="163" t="s">
        <v>59</v>
      </c>
      <c r="D26" s="163" t="s">
        <v>59</v>
      </c>
      <c r="E26" s="163">
        <v>1</v>
      </c>
      <c r="F26" s="163" t="s">
        <v>59</v>
      </c>
      <c r="G26" s="163" t="s">
        <v>59</v>
      </c>
      <c r="H26" s="163" t="s">
        <v>59</v>
      </c>
      <c r="I26" s="163" t="s">
        <v>59</v>
      </c>
      <c r="J26" s="163" t="s">
        <v>59</v>
      </c>
      <c r="K26" s="102">
        <v>1</v>
      </c>
      <c r="L26" s="163" t="s">
        <v>59</v>
      </c>
      <c r="M26" s="163" t="s">
        <v>59</v>
      </c>
    </row>
    <row r="27" spans="1:13" s="320" customFormat="1" ht="9.75" customHeight="1">
      <c r="A27" s="164" t="s">
        <v>387</v>
      </c>
      <c r="B27" s="165">
        <v>62</v>
      </c>
      <c r="C27" s="163" t="s">
        <v>59</v>
      </c>
      <c r="D27" s="163" t="s">
        <v>59</v>
      </c>
      <c r="E27" s="163" t="s">
        <v>59</v>
      </c>
      <c r="F27" s="163" t="s">
        <v>59</v>
      </c>
      <c r="G27" s="163" t="s">
        <v>59</v>
      </c>
      <c r="H27" s="163" t="s">
        <v>59</v>
      </c>
      <c r="I27" s="163">
        <v>1</v>
      </c>
      <c r="J27" s="102">
        <v>3</v>
      </c>
      <c r="K27" s="102">
        <v>3</v>
      </c>
      <c r="L27" s="102">
        <v>3</v>
      </c>
      <c r="M27" s="102">
        <v>3</v>
      </c>
    </row>
    <row r="28" spans="1:13" s="320" customFormat="1" ht="9.75" customHeight="1">
      <c r="A28" s="164" t="s">
        <v>311</v>
      </c>
      <c r="B28" s="165">
        <v>70</v>
      </c>
      <c r="C28" s="163" t="s">
        <v>59</v>
      </c>
      <c r="D28" s="163" t="s">
        <v>59</v>
      </c>
      <c r="E28" s="163" t="s">
        <v>59</v>
      </c>
      <c r="F28" s="163" t="s">
        <v>59</v>
      </c>
      <c r="G28" s="163">
        <v>2</v>
      </c>
      <c r="H28" s="163">
        <v>2</v>
      </c>
      <c r="I28" s="163">
        <v>1</v>
      </c>
      <c r="J28" s="103">
        <v>1</v>
      </c>
      <c r="K28" s="163" t="s">
        <v>59</v>
      </c>
      <c r="L28" s="163" t="s">
        <v>59</v>
      </c>
      <c r="M28" s="163" t="s">
        <v>59</v>
      </c>
    </row>
    <row r="29" spans="1:13" s="320" customFormat="1" ht="9.75" customHeight="1">
      <c r="A29" s="164" t="s">
        <v>589</v>
      </c>
      <c r="B29" s="165">
        <v>72</v>
      </c>
      <c r="C29" s="163" t="s">
        <v>59</v>
      </c>
      <c r="D29" s="163" t="s">
        <v>59</v>
      </c>
      <c r="E29" s="163" t="s">
        <v>59</v>
      </c>
      <c r="F29" s="163" t="s">
        <v>59</v>
      </c>
      <c r="G29" s="163">
        <v>3</v>
      </c>
      <c r="H29" s="163">
        <v>2</v>
      </c>
      <c r="I29" s="163">
        <v>2</v>
      </c>
      <c r="J29" s="102">
        <v>1</v>
      </c>
      <c r="K29" s="102">
        <v>1</v>
      </c>
      <c r="L29" s="102">
        <v>1</v>
      </c>
      <c r="M29" s="102">
        <v>1</v>
      </c>
    </row>
    <row r="30" spans="1:13" s="320" customFormat="1" ht="9.75" customHeight="1">
      <c r="A30" s="164" t="s">
        <v>289</v>
      </c>
      <c r="B30" s="165">
        <v>80</v>
      </c>
      <c r="C30" s="163" t="s">
        <v>59</v>
      </c>
      <c r="D30" s="163" t="s">
        <v>59</v>
      </c>
      <c r="E30" s="163">
        <v>1</v>
      </c>
      <c r="F30" s="163">
        <v>1</v>
      </c>
      <c r="G30" s="163">
        <v>1</v>
      </c>
      <c r="H30" s="163">
        <v>1</v>
      </c>
      <c r="I30" s="163">
        <v>1</v>
      </c>
      <c r="J30" s="102">
        <v>1</v>
      </c>
      <c r="K30" s="102">
        <v>1</v>
      </c>
      <c r="L30" s="102">
        <v>1</v>
      </c>
      <c r="M30" s="102">
        <v>1</v>
      </c>
    </row>
    <row r="31" spans="1:13" s="320" customFormat="1" ht="9.75" customHeight="1">
      <c r="A31" s="164" t="s">
        <v>290</v>
      </c>
      <c r="B31" s="165">
        <v>81</v>
      </c>
      <c r="C31" s="163" t="s">
        <v>59</v>
      </c>
      <c r="D31" s="163" t="s">
        <v>59</v>
      </c>
      <c r="E31" s="163">
        <v>4</v>
      </c>
      <c r="F31" s="163">
        <v>3</v>
      </c>
      <c r="G31" s="163">
        <v>5</v>
      </c>
      <c r="H31" s="163">
        <v>3</v>
      </c>
      <c r="I31" s="163">
        <v>2</v>
      </c>
      <c r="J31" s="102">
        <v>4</v>
      </c>
      <c r="K31" s="102">
        <v>4</v>
      </c>
      <c r="L31" s="102">
        <v>5</v>
      </c>
      <c r="M31" s="102">
        <v>5</v>
      </c>
    </row>
    <row r="32" spans="1:13" s="320" customFormat="1" ht="9.75" customHeight="1">
      <c r="A32" s="164" t="s">
        <v>590</v>
      </c>
      <c r="B32" s="165">
        <v>83</v>
      </c>
      <c r="C32" s="163" t="s">
        <v>59</v>
      </c>
      <c r="D32" s="163" t="s">
        <v>59</v>
      </c>
      <c r="E32" s="163" t="s">
        <v>59</v>
      </c>
      <c r="F32" s="163">
        <v>1</v>
      </c>
      <c r="G32" s="163">
        <v>1</v>
      </c>
      <c r="H32" s="163">
        <v>1</v>
      </c>
      <c r="I32" s="163">
        <v>1</v>
      </c>
      <c r="J32" s="102">
        <v>1</v>
      </c>
      <c r="K32" s="102">
        <v>2</v>
      </c>
      <c r="L32" s="102">
        <v>1</v>
      </c>
      <c r="M32" s="102">
        <v>1</v>
      </c>
    </row>
    <row r="33" spans="1:13" s="320" customFormat="1" ht="9.75" customHeight="1">
      <c r="A33" s="164" t="s">
        <v>291</v>
      </c>
      <c r="B33" s="165">
        <v>91</v>
      </c>
      <c r="C33" s="163" t="s">
        <v>59</v>
      </c>
      <c r="D33" s="163" t="s">
        <v>59</v>
      </c>
      <c r="E33" s="163" t="s">
        <v>59</v>
      </c>
      <c r="F33" s="163">
        <v>9</v>
      </c>
      <c r="G33" s="163">
        <v>3</v>
      </c>
      <c r="H33" s="163">
        <v>4</v>
      </c>
      <c r="I33" s="163">
        <v>4</v>
      </c>
      <c r="J33" s="102">
        <v>6</v>
      </c>
      <c r="K33" s="102">
        <v>5</v>
      </c>
      <c r="L33" s="102">
        <v>5</v>
      </c>
      <c r="M33" s="102">
        <v>4</v>
      </c>
    </row>
    <row r="34" spans="1:13" s="320" customFormat="1" ht="9.75" customHeight="1">
      <c r="A34" s="164" t="s">
        <v>591</v>
      </c>
      <c r="B34" s="165">
        <v>93</v>
      </c>
      <c r="C34" s="163" t="s">
        <v>59</v>
      </c>
      <c r="D34" s="163" t="s">
        <v>59</v>
      </c>
      <c r="E34" s="163" t="s">
        <v>59</v>
      </c>
      <c r="F34" s="163" t="s">
        <v>59</v>
      </c>
      <c r="G34" s="163" t="s">
        <v>59</v>
      </c>
      <c r="H34" s="163" t="s">
        <v>59</v>
      </c>
      <c r="I34" s="163">
        <v>1</v>
      </c>
      <c r="J34" s="163" t="s">
        <v>59</v>
      </c>
      <c r="K34" s="163" t="s">
        <v>59</v>
      </c>
      <c r="L34" s="163">
        <v>1</v>
      </c>
      <c r="M34" s="163">
        <v>1</v>
      </c>
    </row>
    <row r="35" spans="1:13" s="320" customFormat="1" ht="9.75" customHeight="1">
      <c r="A35" s="164" t="s">
        <v>592</v>
      </c>
      <c r="B35" s="165">
        <v>94</v>
      </c>
      <c r="C35" s="163" t="s">
        <v>59</v>
      </c>
      <c r="D35" s="163" t="s">
        <v>59</v>
      </c>
      <c r="E35" s="163" t="s">
        <v>59</v>
      </c>
      <c r="F35" s="163" t="s">
        <v>59</v>
      </c>
      <c r="G35" s="163" t="s">
        <v>59</v>
      </c>
      <c r="H35" s="163">
        <v>1</v>
      </c>
      <c r="I35" s="163">
        <v>1</v>
      </c>
      <c r="J35" s="163" t="s">
        <v>59</v>
      </c>
      <c r="K35" s="163" t="s">
        <v>59</v>
      </c>
      <c r="L35" s="163" t="s">
        <v>59</v>
      </c>
      <c r="M35" s="163">
        <v>1</v>
      </c>
    </row>
    <row r="36" spans="1:13" s="320" customFormat="1" ht="9.75" customHeight="1">
      <c r="A36" s="164" t="s">
        <v>593</v>
      </c>
      <c r="B36" s="165"/>
      <c r="C36" s="163" t="s">
        <v>59</v>
      </c>
      <c r="D36" s="163" t="s">
        <v>59</v>
      </c>
      <c r="E36" s="163" t="s">
        <v>59</v>
      </c>
      <c r="F36" s="163" t="s">
        <v>59</v>
      </c>
      <c r="G36" s="163" t="s">
        <v>59</v>
      </c>
      <c r="H36" s="163" t="s">
        <v>59</v>
      </c>
      <c r="I36" s="163" t="s">
        <v>59</v>
      </c>
      <c r="J36" s="163" t="s">
        <v>59</v>
      </c>
      <c r="K36" s="163" t="s">
        <v>59</v>
      </c>
      <c r="L36" s="163" t="s">
        <v>59</v>
      </c>
      <c r="M36" s="163">
        <v>1</v>
      </c>
    </row>
    <row r="37" spans="1:13" s="320" customFormat="1" ht="9.75" customHeight="1">
      <c r="A37" s="164" t="s">
        <v>594</v>
      </c>
      <c r="B37" s="165">
        <v>102</v>
      </c>
      <c r="C37" s="163" t="s">
        <v>59</v>
      </c>
      <c r="D37" s="163" t="s">
        <v>59</v>
      </c>
      <c r="E37" s="163" t="s">
        <v>59</v>
      </c>
      <c r="F37" s="163" t="s">
        <v>59</v>
      </c>
      <c r="G37" s="163" t="s">
        <v>59</v>
      </c>
      <c r="H37" s="163" t="s">
        <v>59</v>
      </c>
      <c r="I37" s="163" t="s">
        <v>59</v>
      </c>
      <c r="J37" s="163" t="s">
        <v>59</v>
      </c>
      <c r="K37" s="163" t="s">
        <v>59</v>
      </c>
      <c r="L37" s="163" t="s">
        <v>59</v>
      </c>
      <c r="M37" s="163" t="s">
        <v>59</v>
      </c>
    </row>
    <row r="38" spans="1:13" s="320" customFormat="1" ht="9.75" customHeight="1">
      <c r="A38" s="164" t="s">
        <v>292</v>
      </c>
      <c r="B38" s="165">
        <v>111</v>
      </c>
      <c r="C38" s="163" t="s">
        <v>59</v>
      </c>
      <c r="D38" s="163" t="s">
        <v>59</v>
      </c>
      <c r="E38" s="163">
        <v>1</v>
      </c>
      <c r="F38" s="163">
        <v>3</v>
      </c>
      <c r="G38" s="163">
        <v>10</v>
      </c>
      <c r="H38" s="163">
        <v>11</v>
      </c>
      <c r="I38" s="163">
        <v>11</v>
      </c>
      <c r="J38" s="102">
        <v>14</v>
      </c>
      <c r="K38" s="102">
        <v>16</v>
      </c>
      <c r="L38" s="102">
        <v>15</v>
      </c>
      <c r="M38" s="102">
        <v>21</v>
      </c>
    </row>
    <row r="39" spans="1:13" s="320" customFormat="1" ht="9.75" customHeight="1">
      <c r="A39" s="164" t="s">
        <v>293</v>
      </c>
      <c r="B39" s="165">
        <v>112</v>
      </c>
      <c r="C39" s="163" t="s">
        <v>59</v>
      </c>
      <c r="D39" s="163" t="s">
        <v>59</v>
      </c>
      <c r="E39" s="163" t="s">
        <v>59</v>
      </c>
      <c r="F39" s="163">
        <v>1</v>
      </c>
      <c r="G39" s="163">
        <v>5</v>
      </c>
      <c r="H39" s="163">
        <v>6</v>
      </c>
      <c r="I39" s="163">
        <v>10</v>
      </c>
      <c r="J39" s="102">
        <v>16</v>
      </c>
      <c r="K39" s="102">
        <v>25</v>
      </c>
      <c r="L39" s="102">
        <v>26</v>
      </c>
      <c r="M39" s="102">
        <v>26</v>
      </c>
    </row>
    <row r="40" spans="1:13" s="320" customFormat="1" ht="9.75" customHeight="1">
      <c r="A40" s="164" t="s">
        <v>295</v>
      </c>
      <c r="B40" s="165">
        <v>113</v>
      </c>
      <c r="C40" s="163" t="s">
        <v>59</v>
      </c>
      <c r="D40" s="163" t="s">
        <v>59</v>
      </c>
      <c r="E40" s="163" t="s">
        <v>59</v>
      </c>
      <c r="F40" s="163">
        <v>24</v>
      </c>
      <c r="G40" s="163">
        <v>21</v>
      </c>
      <c r="H40" s="163">
        <v>20</v>
      </c>
      <c r="I40" s="163">
        <v>23</v>
      </c>
      <c r="J40" s="102">
        <v>18</v>
      </c>
      <c r="K40" s="102">
        <v>23</v>
      </c>
      <c r="L40" s="102">
        <v>23</v>
      </c>
      <c r="M40" s="102">
        <v>21</v>
      </c>
    </row>
    <row r="41" spans="1:13" s="320" customFormat="1" ht="9.75" customHeight="1">
      <c r="A41" s="164" t="s">
        <v>595</v>
      </c>
      <c r="B41" s="165">
        <v>114</v>
      </c>
      <c r="C41" s="163" t="s">
        <v>59</v>
      </c>
      <c r="D41" s="163" t="s">
        <v>59</v>
      </c>
      <c r="E41" s="163" t="s">
        <v>59</v>
      </c>
      <c r="F41" s="163" t="s">
        <v>59</v>
      </c>
      <c r="G41" s="163" t="s">
        <v>59</v>
      </c>
      <c r="H41" s="163">
        <v>3</v>
      </c>
      <c r="I41" s="163">
        <v>4</v>
      </c>
      <c r="J41" s="102">
        <v>4</v>
      </c>
      <c r="K41" s="102">
        <v>4</v>
      </c>
      <c r="L41" s="102">
        <v>4</v>
      </c>
      <c r="M41" s="102">
        <v>5</v>
      </c>
    </row>
    <row r="42" spans="1:13" s="320" customFormat="1" ht="9.75" customHeight="1">
      <c r="A42" s="164" t="s">
        <v>294</v>
      </c>
      <c r="B42" s="165">
        <v>115</v>
      </c>
      <c r="C42" s="163" t="s">
        <v>59</v>
      </c>
      <c r="D42" s="163" t="s">
        <v>59</v>
      </c>
      <c r="E42" s="163">
        <v>1</v>
      </c>
      <c r="F42" s="163">
        <v>1</v>
      </c>
      <c r="G42" s="163" t="s">
        <v>59</v>
      </c>
      <c r="H42" s="163" t="s">
        <v>59</v>
      </c>
      <c r="I42" s="163" t="s">
        <v>59</v>
      </c>
      <c r="J42" s="102">
        <v>1</v>
      </c>
      <c r="K42" s="102">
        <v>3</v>
      </c>
      <c r="L42" s="102">
        <v>4</v>
      </c>
      <c r="M42" s="102">
        <v>2</v>
      </c>
    </row>
    <row r="43" spans="1:13" s="320" customFormat="1" ht="9.75" customHeight="1">
      <c r="A43" s="164" t="s">
        <v>310</v>
      </c>
      <c r="B43" s="165">
        <v>116</v>
      </c>
      <c r="C43" s="163" t="s">
        <v>59</v>
      </c>
      <c r="D43" s="163" t="s">
        <v>59</v>
      </c>
      <c r="E43" s="163" t="s">
        <v>59</v>
      </c>
      <c r="F43" s="163">
        <v>1</v>
      </c>
      <c r="G43" s="163" t="s">
        <v>59</v>
      </c>
      <c r="H43" s="163" t="s">
        <v>59</v>
      </c>
      <c r="I43" s="163" t="s">
        <v>59</v>
      </c>
      <c r="J43" s="163" t="s">
        <v>59</v>
      </c>
      <c r="K43" s="163" t="s">
        <v>59</v>
      </c>
      <c r="L43" s="163" t="s">
        <v>59</v>
      </c>
      <c r="M43" s="163" t="s">
        <v>59</v>
      </c>
    </row>
    <row r="44" spans="1:13" s="320" customFormat="1" ht="9.75" customHeight="1">
      <c r="A44" s="164" t="s">
        <v>296</v>
      </c>
      <c r="B44" s="165">
        <v>117</v>
      </c>
      <c r="C44" s="163" t="s">
        <v>59</v>
      </c>
      <c r="D44" s="163" t="s">
        <v>59</v>
      </c>
      <c r="E44" s="163" t="s">
        <v>59</v>
      </c>
      <c r="F44" s="163">
        <v>2</v>
      </c>
      <c r="G44" s="163">
        <v>1</v>
      </c>
      <c r="H44" s="163">
        <v>1</v>
      </c>
      <c r="I44" s="163">
        <v>1</v>
      </c>
      <c r="J44" s="102">
        <v>1</v>
      </c>
      <c r="K44" s="102">
        <v>1</v>
      </c>
      <c r="L44" s="102">
        <v>3</v>
      </c>
      <c r="M44" s="102">
        <v>2</v>
      </c>
    </row>
    <row r="45" spans="1:13" s="320" customFormat="1" ht="9.75" customHeight="1">
      <c r="A45" s="164" t="s">
        <v>596</v>
      </c>
      <c r="B45" s="165">
        <v>130</v>
      </c>
      <c r="C45" s="163" t="s">
        <v>59</v>
      </c>
      <c r="D45" s="163" t="s">
        <v>59</v>
      </c>
      <c r="E45" s="163" t="s">
        <v>59</v>
      </c>
      <c r="F45" s="163" t="s">
        <v>59</v>
      </c>
      <c r="G45" s="163" t="s">
        <v>59</v>
      </c>
      <c r="H45" s="163" t="s">
        <v>59</v>
      </c>
      <c r="I45" s="163">
        <v>1</v>
      </c>
      <c r="J45" s="102">
        <v>1</v>
      </c>
      <c r="K45" s="102">
        <v>1</v>
      </c>
      <c r="L45" s="102">
        <v>1</v>
      </c>
      <c r="M45" s="163" t="s">
        <v>59</v>
      </c>
    </row>
    <row r="46" spans="1:13" s="320" customFormat="1" ht="9.75" customHeight="1">
      <c r="A46" s="164" t="s">
        <v>297</v>
      </c>
      <c r="B46" s="165">
        <v>139</v>
      </c>
      <c r="C46" s="163">
        <v>146</v>
      </c>
      <c r="D46" s="163">
        <v>129</v>
      </c>
      <c r="E46" s="163">
        <v>168</v>
      </c>
      <c r="F46" s="163">
        <v>277</v>
      </c>
      <c r="G46" s="163">
        <v>288</v>
      </c>
      <c r="H46" s="163">
        <v>323</v>
      </c>
      <c r="I46" s="163">
        <v>328</v>
      </c>
      <c r="J46" s="102">
        <v>327</v>
      </c>
      <c r="K46" s="102">
        <v>345</v>
      </c>
      <c r="L46" s="102">
        <v>350</v>
      </c>
      <c r="M46" s="102">
        <v>389</v>
      </c>
    </row>
    <row r="47" spans="1:13" s="320" customFormat="1" ht="9.75" customHeight="1">
      <c r="A47" s="164" t="s">
        <v>597</v>
      </c>
      <c r="B47" s="165">
        <v>143</v>
      </c>
      <c r="C47" s="163" t="s">
        <v>59</v>
      </c>
      <c r="D47" s="163" t="s">
        <v>59</v>
      </c>
      <c r="E47" s="163" t="s">
        <v>59</v>
      </c>
      <c r="F47" s="163" t="s">
        <v>59</v>
      </c>
      <c r="G47" s="163" t="s">
        <v>59</v>
      </c>
      <c r="H47" s="163" t="s">
        <v>59</v>
      </c>
      <c r="I47" s="163">
        <v>2</v>
      </c>
      <c r="J47" s="102">
        <v>1</v>
      </c>
      <c r="K47" s="163" t="s">
        <v>59</v>
      </c>
      <c r="L47" s="163" t="s">
        <v>59</v>
      </c>
      <c r="M47" s="163" t="s">
        <v>59</v>
      </c>
    </row>
    <row r="48" spans="1:13" s="320" customFormat="1" ht="9.75" customHeight="1">
      <c r="A48" s="164" t="s">
        <v>598</v>
      </c>
      <c r="B48" s="165"/>
      <c r="C48" s="163" t="s">
        <v>59</v>
      </c>
      <c r="D48" s="163" t="s">
        <v>59</v>
      </c>
      <c r="E48" s="163" t="s">
        <v>59</v>
      </c>
      <c r="F48" s="163" t="s">
        <v>59</v>
      </c>
      <c r="G48" s="163" t="s">
        <v>59</v>
      </c>
      <c r="H48" s="163" t="s">
        <v>59</v>
      </c>
      <c r="I48" s="163" t="s">
        <v>59</v>
      </c>
      <c r="J48" s="163" t="s">
        <v>59</v>
      </c>
      <c r="K48" s="163" t="s">
        <v>59</v>
      </c>
      <c r="L48" s="163" t="s">
        <v>59</v>
      </c>
      <c r="M48" s="163">
        <v>1</v>
      </c>
    </row>
    <row r="49" spans="1:13" s="320" customFormat="1" ht="9.75" customHeight="1">
      <c r="A49" s="164" t="s">
        <v>298</v>
      </c>
      <c r="B49" s="165">
        <v>151</v>
      </c>
      <c r="C49" s="163" t="s">
        <v>59</v>
      </c>
      <c r="D49" s="163" t="s">
        <v>59</v>
      </c>
      <c r="E49" s="163">
        <v>4</v>
      </c>
      <c r="F49" s="163" t="s">
        <v>59</v>
      </c>
      <c r="G49" s="163" t="s">
        <v>59</v>
      </c>
      <c r="H49" s="163">
        <v>2</v>
      </c>
      <c r="I49" s="163">
        <v>3</v>
      </c>
      <c r="J49" s="102">
        <v>4</v>
      </c>
      <c r="K49" s="102">
        <v>2</v>
      </c>
      <c r="L49" s="102">
        <v>1</v>
      </c>
      <c r="M49" s="163" t="s">
        <v>59</v>
      </c>
    </row>
    <row r="50" spans="1:13" s="320" customFormat="1" ht="9.75" customHeight="1">
      <c r="A50" s="164" t="s">
        <v>599</v>
      </c>
      <c r="B50" s="165">
        <v>158</v>
      </c>
      <c r="C50" s="163" t="s">
        <v>59</v>
      </c>
      <c r="D50" s="163" t="s">
        <v>59</v>
      </c>
      <c r="E50" s="163" t="s">
        <v>59</v>
      </c>
      <c r="F50" s="163" t="s">
        <v>59</v>
      </c>
      <c r="G50" s="163" t="s">
        <v>59</v>
      </c>
      <c r="H50" s="163" t="s">
        <v>59</v>
      </c>
      <c r="I50" s="163">
        <v>1</v>
      </c>
      <c r="J50" s="163" t="s">
        <v>59</v>
      </c>
      <c r="K50" s="163" t="s">
        <v>59</v>
      </c>
      <c r="L50" s="163" t="s">
        <v>59</v>
      </c>
      <c r="M50" s="163" t="s">
        <v>59</v>
      </c>
    </row>
    <row r="51" spans="1:13" s="320" customFormat="1" ht="9.75" customHeight="1">
      <c r="A51" s="164" t="s">
        <v>600</v>
      </c>
      <c r="B51" s="165">
        <v>161</v>
      </c>
      <c r="C51" s="163" t="s">
        <v>59</v>
      </c>
      <c r="D51" s="163" t="s">
        <v>59</v>
      </c>
      <c r="E51" s="163">
        <v>9</v>
      </c>
      <c r="F51" s="163">
        <v>3</v>
      </c>
      <c r="G51" s="163">
        <v>5</v>
      </c>
      <c r="H51" s="163">
        <v>8</v>
      </c>
      <c r="I51" s="163">
        <v>8</v>
      </c>
      <c r="J51" s="102">
        <v>10</v>
      </c>
      <c r="K51" s="102">
        <v>13</v>
      </c>
      <c r="L51" s="102">
        <v>12</v>
      </c>
      <c r="M51" s="102">
        <v>11</v>
      </c>
    </row>
    <row r="52" spans="1:13" s="320" customFormat="1" ht="9.75" customHeight="1">
      <c r="A52" s="164" t="s">
        <v>299</v>
      </c>
      <c r="B52" s="165">
        <v>164</v>
      </c>
      <c r="C52" s="163" t="s">
        <v>59</v>
      </c>
      <c r="D52" s="163" t="s">
        <v>59</v>
      </c>
      <c r="E52" s="163" t="s">
        <v>59</v>
      </c>
      <c r="F52" s="163">
        <v>54</v>
      </c>
      <c r="G52" s="163">
        <v>135</v>
      </c>
      <c r="H52" s="163">
        <v>135</v>
      </c>
      <c r="I52" s="163">
        <v>122</v>
      </c>
      <c r="J52" s="102">
        <v>109</v>
      </c>
      <c r="K52" s="102">
        <v>106</v>
      </c>
      <c r="L52" s="102">
        <v>98</v>
      </c>
      <c r="M52" s="102">
        <v>106</v>
      </c>
    </row>
    <row r="53" spans="1:13" s="320" customFormat="1" ht="9.75" customHeight="1">
      <c r="A53" s="164" t="s">
        <v>312</v>
      </c>
      <c r="B53" s="165">
        <v>166</v>
      </c>
      <c r="C53" s="163" t="s">
        <v>59</v>
      </c>
      <c r="D53" s="163" t="s">
        <v>59</v>
      </c>
      <c r="E53" s="163" t="s">
        <v>59</v>
      </c>
      <c r="F53" s="163" t="s">
        <v>59</v>
      </c>
      <c r="G53" s="163" t="s">
        <v>59</v>
      </c>
      <c r="H53" s="163">
        <v>16</v>
      </c>
      <c r="I53" s="163">
        <v>16</v>
      </c>
      <c r="J53" s="102">
        <v>13</v>
      </c>
      <c r="K53" s="102">
        <v>46</v>
      </c>
      <c r="L53" s="102">
        <v>46</v>
      </c>
      <c r="M53" s="102">
        <v>43</v>
      </c>
    </row>
    <row r="54" spans="1:13" s="320" customFormat="1" ht="9.75" customHeight="1">
      <c r="A54" s="164" t="s">
        <v>625</v>
      </c>
      <c r="B54" s="165">
        <v>176</v>
      </c>
      <c r="C54" s="163" t="s">
        <v>59</v>
      </c>
      <c r="D54" s="163" t="s">
        <v>59</v>
      </c>
      <c r="E54" s="163" t="s">
        <v>59</v>
      </c>
      <c r="F54" s="163" t="s">
        <v>59</v>
      </c>
      <c r="G54" s="163" t="s">
        <v>59</v>
      </c>
      <c r="H54" s="163" t="s">
        <v>59</v>
      </c>
      <c r="I54" s="163" t="s">
        <v>59</v>
      </c>
      <c r="J54" s="163" t="s">
        <v>59</v>
      </c>
      <c r="K54" s="163" t="s">
        <v>59</v>
      </c>
      <c r="L54" s="102">
        <v>1</v>
      </c>
      <c r="M54" s="102">
        <v>1</v>
      </c>
    </row>
    <row r="55" spans="1:13" s="320" customFormat="1" ht="9.75" customHeight="1">
      <c r="A55" s="164" t="s">
        <v>317</v>
      </c>
      <c r="B55" s="165">
        <v>180</v>
      </c>
      <c r="C55" s="163" t="s">
        <v>59</v>
      </c>
      <c r="D55" s="163" t="s">
        <v>59</v>
      </c>
      <c r="E55" s="163" t="s">
        <v>59</v>
      </c>
      <c r="F55" s="163" t="s">
        <v>59</v>
      </c>
      <c r="G55" s="163">
        <v>2</v>
      </c>
      <c r="H55" s="163">
        <v>3</v>
      </c>
      <c r="I55" s="163">
        <v>3</v>
      </c>
      <c r="J55" s="102">
        <v>2</v>
      </c>
      <c r="K55" s="102">
        <v>2</v>
      </c>
      <c r="L55" s="102">
        <v>2</v>
      </c>
      <c r="M55" s="102">
        <v>6</v>
      </c>
    </row>
    <row r="56" spans="1:13" s="320" customFormat="1" ht="9.75" customHeight="1">
      <c r="A56" s="164" t="s">
        <v>309</v>
      </c>
      <c r="B56" s="165">
        <v>181</v>
      </c>
      <c r="C56" s="163" t="s">
        <v>59</v>
      </c>
      <c r="D56" s="163" t="s">
        <v>59</v>
      </c>
      <c r="E56" s="163" t="s">
        <v>59</v>
      </c>
      <c r="F56" s="163">
        <v>1</v>
      </c>
      <c r="G56" s="163">
        <v>2</v>
      </c>
      <c r="H56" s="163">
        <v>1</v>
      </c>
      <c r="I56" s="163">
        <v>2</v>
      </c>
      <c r="J56" s="102">
        <v>2</v>
      </c>
      <c r="K56" s="102">
        <v>3</v>
      </c>
      <c r="L56" s="102">
        <v>2</v>
      </c>
      <c r="M56" s="102">
        <v>2</v>
      </c>
    </row>
    <row r="57" spans="1:13" s="320" customFormat="1" ht="9.75" customHeight="1">
      <c r="A57" s="164" t="s">
        <v>626</v>
      </c>
      <c r="B57" s="165">
        <v>182</v>
      </c>
      <c r="C57" s="163" t="s">
        <v>59</v>
      </c>
      <c r="D57" s="163" t="s">
        <v>59</v>
      </c>
      <c r="E57" s="163">
        <v>4</v>
      </c>
      <c r="F57" s="163">
        <v>8</v>
      </c>
      <c r="G57" s="163">
        <v>4</v>
      </c>
      <c r="H57" s="163">
        <v>5</v>
      </c>
      <c r="I57" s="163">
        <v>9</v>
      </c>
      <c r="J57" s="102">
        <v>10</v>
      </c>
      <c r="K57" s="102">
        <v>11</v>
      </c>
      <c r="L57" s="102">
        <v>8</v>
      </c>
      <c r="M57" s="102">
        <v>6</v>
      </c>
    </row>
    <row r="58" spans="1:13" s="320" customFormat="1" ht="9.75" customHeight="1">
      <c r="A58" s="164" t="s">
        <v>321</v>
      </c>
      <c r="B58" s="165">
        <v>185</v>
      </c>
      <c r="C58" s="163" t="s">
        <v>59</v>
      </c>
      <c r="D58" s="163" t="s">
        <v>59</v>
      </c>
      <c r="E58" s="163" t="s">
        <v>59</v>
      </c>
      <c r="F58" s="163" t="s">
        <v>59</v>
      </c>
      <c r="G58" s="163">
        <v>1</v>
      </c>
      <c r="H58" s="163">
        <v>2</v>
      </c>
      <c r="I58" s="163">
        <v>2</v>
      </c>
      <c r="J58" s="102">
        <v>1</v>
      </c>
      <c r="K58" s="102">
        <v>3</v>
      </c>
      <c r="L58" s="102">
        <v>3</v>
      </c>
      <c r="M58" s="102">
        <v>3</v>
      </c>
    </row>
    <row r="59" spans="1:13" s="320" customFormat="1" ht="9.75" customHeight="1">
      <c r="A59" s="164" t="s">
        <v>627</v>
      </c>
      <c r="B59" s="165">
        <v>186</v>
      </c>
      <c r="C59" s="163" t="s">
        <v>59</v>
      </c>
      <c r="D59" s="163" t="s">
        <v>59</v>
      </c>
      <c r="E59" s="163" t="s">
        <v>59</v>
      </c>
      <c r="F59" s="163" t="s">
        <v>59</v>
      </c>
      <c r="G59" s="163" t="s">
        <v>59</v>
      </c>
      <c r="H59" s="163" t="s">
        <v>59</v>
      </c>
      <c r="I59" s="163">
        <v>1</v>
      </c>
      <c r="J59" s="102">
        <v>1</v>
      </c>
      <c r="K59" s="102">
        <v>1</v>
      </c>
      <c r="L59" s="102">
        <v>1</v>
      </c>
      <c r="M59" s="102">
        <v>1</v>
      </c>
    </row>
    <row r="60" spans="1:13" s="320" customFormat="1" ht="9.75" customHeight="1">
      <c r="A60" s="164" t="s">
        <v>300</v>
      </c>
      <c r="B60" s="165">
        <v>200</v>
      </c>
      <c r="C60" s="163" t="s">
        <v>59</v>
      </c>
      <c r="D60" s="163" t="s">
        <v>59</v>
      </c>
      <c r="E60" s="163">
        <v>1</v>
      </c>
      <c r="F60" s="163">
        <v>7</v>
      </c>
      <c r="G60" s="163">
        <v>14</v>
      </c>
      <c r="H60" s="163">
        <v>18</v>
      </c>
      <c r="I60" s="163">
        <v>14</v>
      </c>
      <c r="J60" s="102">
        <v>12</v>
      </c>
      <c r="K60" s="102">
        <v>12</v>
      </c>
      <c r="L60" s="102">
        <v>7</v>
      </c>
      <c r="M60" s="102">
        <v>10</v>
      </c>
    </row>
    <row r="61" spans="1:13" s="320" customFormat="1" ht="9.75" customHeight="1">
      <c r="A61" s="164" t="s">
        <v>628</v>
      </c>
      <c r="B61" s="165">
        <v>202</v>
      </c>
      <c r="C61" s="163" t="s">
        <v>59</v>
      </c>
      <c r="D61" s="163" t="s">
        <v>59</v>
      </c>
      <c r="E61" s="163" t="s">
        <v>59</v>
      </c>
      <c r="F61" s="163" t="s">
        <v>59</v>
      </c>
      <c r="G61" s="163">
        <v>4</v>
      </c>
      <c r="H61" s="163">
        <v>1</v>
      </c>
      <c r="I61" s="163">
        <v>2</v>
      </c>
      <c r="J61" s="163" t="s">
        <v>59</v>
      </c>
      <c r="K61" s="163" t="s">
        <v>59</v>
      </c>
      <c r="L61" s="163" t="s">
        <v>59</v>
      </c>
      <c r="M61" s="163" t="s">
        <v>59</v>
      </c>
    </row>
    <row r="62" spans="1:13" s="320" customFormat="1" ht="9.75" customHeight="1">
      <c r="A62" s="164" t="s">
        <v>301</v>
      </c>
      <c r="B62" s="165">
        <v>203</v>
      </c>
      <c r="C62" s="163" t="s">
        <v>59</v>
      </c>
      <c r="D62" s="163" t="s">
        <v>59</v>
      </c>
      <c r="E62" s="163" t="s">
        <v>59</v>
      </c>
      <c r="F62" s="163">
        <v>255</v>
      </c>
      <c r="G62" s="163">
        <v>413</v>
      </c>
      <c r="H62" s="163">
        <v>514</v>
      </c>
      <c r="I62" s="163">
        <v>521</v>
      </c>
      <c r="J62" s="102">
        <v>515</v>
      </c>
      <c r="K62" s="102">
        <v>532</v>
      </c>
      <c r="L62" s="102">
        <v>506</v>
      </c>
      <c r="M62" s="102">
        <v>490</v>
      </c>
    </row>
    <row r="63" spans="1:13" s="320" customFormat="1" ht="9.75" customHeight="1">
      <c r="A63" s="164" t="s">
        <v>302</v>
      </c>
      <c r="B63" s="165">
        <v>204</v>
      </c>
      <c r="C63" s="163" t="s">
        <v>59</v>
      </c>
      <c r="D63" s="163" t="s">
        <v>59</v>
      </c>
      <c r="E63" s="163">
        <v>16</v>
      </c>
      <c r="F63" s="163">
        <v>138</v>
      </c>
      <c r="G63" s="163">
        <v>223</v>
      </c>
      <c r="H63" s="163">
        <v>279</v>
      </c>
      <c r="I63" s="163">
        <v>365</v>
      </c>
      <c r="J63" s="102">
        <v>366</v>
      </c>
      <c r="K63" s="102">
        <v>420</v>
      </c>
      <c r="L63" s="102">
        <v>468</v>
      </c>
      <c r="M63" s="102">
        <v>520</v>
      </c>
    </row>
    <row r="64" spans="1:13" s="320" customFormat="1" ht="9.75" customHeight="1">
      <c r="A64" s="164" t="s">
        <v>319</v>
      </c>
      <c r="B64" s="165">
        <v>206</v>
      </c>
      <c r="C64" s="163" t="s">
        <v>59</v>
      </c>
      <c r="D64" s="163" t="s">
        <v>59</v>
      </c>
      <c r="E64" s="163" t="s">
        <v>59</v>
      </c>
      <c r="F64" s="163" t="s">
        <v>59</v>
      </c>
      <c r="G64" s="163">
        <v>1</v>
      </c>
      <c r="H64" s="163" t="s">
        <v>59</v>
      </c>
      <c r="I64" s="163" t="s">
        <v>59</v>
      </c>
      <c r="J64" s="163" t="s">
        <v>59</v>
      </c>
      <c r="K64" s="163" t="s">
        <v>59</v>
      </c>
      <c r="L64" s="163" t="s">
        <v>59</v>
      </c>
      <c r="M64" s="163" t="s">
        <v>59</v>
      </c>
    </row>
    <row r="65" spans="1:13" s="320" customFormat="1" ht="9.75" customHeight="1">
      <c r="A65" s="164" t="s">
        <v>601</v>
      </c>
      <c r="B65" s="165">
        <v>222</v>
      </c>
      <c r="C65" s="163" t="s">
        <v>59</v>
      </c>
      <c r="D65" s="163" t="s">
        <v>59</v>
      </c>
      <c r="E65" s="163" t="s">
        <v>59</v>
      </c>
      <c r="F65" s="163" t="s">
        <v>59</v>
      </c>
      <c r="G65" s="163">
        <v>3</v>
      </c>
      <c r="H65" s="163">
        <v>4</v>
      </c>
      <c r="I65" s="163">
        <v>9</v>
      </c>
      <c r="J65" s="102">
        <v>8</v>
      </c>
      <c r="K65" s="102">
        <v>7</v>
      </c>
      <c r="L65" s="102">
        <v>4</v>
      </c>
      <c r="M65" s="102">
        <v>3</v>
      </c>
    </row>
    <row r="66" spans="1:13" s="320" customFormat="1" ht="9.75" customHeight="1">
      <c r="A66" s="164" t="s">
        <v>602</v>
      </c>
      <c r="B66" s="165">
        <v>223</v>
      </c>
      <c r="C66" s="163" t="s">
        <v>59</v>
      </c>
      <c r="D66" s="163" t="s">
        <v>59</v>
      </c>
      <c r="E66" s="163" t="s">
        <v>59</v>
      </c>
      <c r="F66" s="163">
        <v>2</v>
      </c>
      <c r="G66" s="163" t="s">
        <v>59</v>
      </c>
      <c r="H66" s="163" t="s">
        <v>59</v>
      </c>
      <c r="I66" s="163" t="s">
        <v>59</v>
      </c>
      <c r="J66" s="163" t="s">
        <v>59</v>
      </c>
      <c r="K66" s="163" t="s">
        <v>59</v>
      </c>
      <c r="L66" s="163" t="s">
        <v>59</v>
      </c>
      <c r="M66" s="163" t="s">
        <v>59</v>
      </c>
    </row>
    <row r="67" spans="1:13" s="320" customFormat="1" ht="9.75" customHeight="1">
      <c r="A67" s="164" t="s">
        <v>320</v>
      </c>
      <c r="B67" s="165">
        <v>232</v>
      </c>
      <c r="C67" s="163" t="s">
        <v>59</v>
      </c>
      <c r="D67" s="163" t="s">
        <v>59</v>
      </c>
      <c r="E67" s="163" t="s">
        <v>59</v>
      </c>
      <c r="F67" s="163" t="s">
        <v>59</v>
      </c>
      <c r="G67" s="163">
        <v>5</v>
      </c>
      <c r="H67" s="163">
        <v>2</v>
      </c>
      <c r="I67" s="163">
        <v>2</v>
      </c>
      <c r="J67" s="102">
        <v>1</v>
      </c>
      <c r="K67" s="102">
        <v>1</v>
      </c>
      <c r="L67" s="163" t="s">
        <v>59</v>
      </c>
      <c r="M67" s="163" t="s">
        <v>59</v>
      </c>
    </row>
    <row r="68" spans="1:13" s="320" customFormat="1" ht="9.75" customHeight="1">
      <c r="A68" s="164" t="s">
        <v>603</v>
      </c>
      <c r="B68" s="165">
        <v>234</v>
      </c>
      <c r="C68" s="163" t="s">
        <v>59</v>
      </c>
      <c r="D68" s="163" t="s">
        <v>59</v>
      </c>
      <c r="E68" s="163" t="s">
        <v>59</v>
      </c>
      <c r="F68" s="163">
        <v>1</v>
      </c>
      <c r="G68" s="163" t="s">
        <v>59</v>
      </c>
      <c r="H68" s="163" t="s">
        <v>59</v>
      </c>
      <c r="I68" s="163" t="s">
        <v>59</v>
      </c>
      <c r="J68" s="163" t="s">
        <v>59</v>
      </c>
      <c r="K68" s="163" t="s">
        <v>59</v>
      </c>
      <c r="L68" s="163" t="s">
        <v>59</v>
      </c>
      <c r="M68" s="163" t="s">
        <v>59</v>
      </c>
    </row>
    <row r="69" spans="1:13" s="320" customFormat="1" ht="9.75" customHeight="1">
      <c r="A69" s="164" t="s">
        <v>629</v>
      </c>
      <c r="B69" s="165">
        <v>235</v>
      </c>
      <c r="C69" s="163" t="s">
        <v>59</v>
      </c>
      <c r="D69" s="163" t="s">
        <v>59</v>
      </c>
      <c r="E69" s="163" t="s">
        <v>59</v>
      </c>
      <c r="F69" s="163">
        <v>8</v>
      </c>
      <c r="G69" s="163" t="s">
        <v>59</v>
      </c>
      <c r="H69" s="163" t="s">
        <v>59</v>
      </c>
      <c r="I69" s="163" t="s">
        <v>59</v>
      </c>
      <c r="J69" s="163" t="s">
        <v>59</v>
      </c>
      <c r="K69" s="163" t="s">
        <v>59</v>
      </c>
      <c r="L69" s="163" t="s">
        <v>59</v>
      </c>
      <c r="M69" s="163" t="s">
        <v>59</v>
      </c>
    </row>
    <row r="70" spans="1:13" s="320" customFormat="1" ht="9.75" customHeight="1">
      <c r="A70" s="164" t="s">
        <v>313</v>
      </c>
      <c r="B70" s="165">
        <v>237</v>
      </c>
      <c r="C70" s="163" t="s">
        <v>59</v>
      </c>
      <c r="D70" s="163" t="s">
        <v>59</v>
      </c>
      <c r="E70" s="163" t="s">
        <v>59</v>
      </c>
      <c r="F70" s="163">
        <v>1</v>
      </c>
      <c r="G70" s="163">
        <v>1</v>
      </c>
      <c r="H70" s="163" t="s">
        <v>59</v>
      </c>
      <c r="I70" s="163" t="s">
        <v>59</v>
      </c>
      <c r="J70" s="102">
        <v>1</v>
      </c>
      <c r="K70" s="102">
        <v>1</v>
      </c>
      <c r="L70" s="102">
        <v>1</v>
      </c>
      <c r="M70" s="102">
        <v>1</v>
      </c>
    </row>
    <row r="71" spans="1:13" s="320" customFormat="1" ht="9.75" customHeight="1">
      <c r="A71" s="164" t="s">
        <v>304</v>
      </c>
      <c r="B71" s="165">
        <v>238</v>
      </c>
      <c r="C71" s="163" t="s">
        <v>59</v>
      </c>
      <c r="D71" s="163" t="s">
        <v>59</v>
      </c>
      <c r="E71" s="163">
        <v>3</v>
      </c>
      <c r="F71" s="163" t="s">
        <v>59</v>
      </c>
      <c r="G71" s="163">
        <v>3</v>
      </c>
      <c r="H71" s="163">
        <v>4</v>
      </c>
      <c r="I71" s="163">
        <v>3</v>
      </c>
      <c r="J71" s="102">
        <v>3</v>
      </c>
      <c r="K71" s="102">
        <v>3</v>
      </c>
      <c r="L71" s="102">
        <v>3</v>
      </c>
      <c r="M71" s="102">
        <v>3</v>
      </c>
    </row>
    <row r="72" spans="1:13" s="320" customFormat="1" ht="9.75" customHeight="1">
      <c r="A72" s="164" t="s">
        <v>303</v>
      </c>
      <c r="B72" s="165">
        <v>240</v>
      </c>
      <c r="C72" s="163" t="s">
        <v>59</v>
      </c>
      <c r="D72" s="163" t="s">
        <v>59</v>
      </c>
      <c r="E72" s="163">
        <v>1</v>
      </c>
      <c r="F72" s="163">
        <v>7</v>
      </c>
      <c r="G72" s="163">
        <v>4</v>
      </c>
      <c r="H72" s="163">
        <v>2</v>
      </c>
      <c r="I72" s="163">
        <v>1</v>
      </c>
      <c r="J72" s="102">
        <v>6</v>
      </c>
      <c r="K72" s="102">
        <v>6</v>
      </c>
      <c r="L72" s="102">
        <v>4</v>
      </c>
      <c r="M72" s="102">
        <v>5</v>
      </c>
    </row>
    <row r="73" spans="1:13" s="320" customFormat="1" ht="9.75" customHeight="1">
      <c r="A73" s="164" t="s">
        <v>305</v>
      </c>
      <c r="B73" s="165">
        <v>250</v>
      </c>
      <c r="C73" s="163" t="s">
        <v>59</v>
      </c>
      <c r="D73" s="163" t="s">
        <v>59</v>
      </c>
      <c r="E73" s="163">
        <v>5</v>
      </c>
      <c r="F73" s="163">
        <v>44</v>
      </c>
      <c r="G73" s="163">
        <v>147</v>
      </c>
      <c r="H73" s="163">
        <v>181</v>
      </c>
      <c r="I73" s="163">
        <v>195</v>
      </c>
      <c r="J73" s="102">
        <v>205</v>
      </c>
      <c r="K73" s="102">
        <v>312</v>
      </c>
      <c r="L73" s="102">
        <v>308</v>
      </c>
      <c r="M73" s="102">
        <v>343</v>
      </c>
    </row>
    <row r="74" spans="1:13" s="320" customFormat="1" ht="9.75" customHeight="1">
      <c r="A74" s="164" t="s">
        <v>604</v>
      </c>
      <c r="B74" s="165">
        <v>251</v>
      </c>
      <c r="C74" s="163" t="s">
        <v>59</v>
      </c>
      <c r="D74" s="163" t="s">
        <v>59</v>
      </c>
      <c r="E74" s="163" t="s">
        <v>59</v>
      </c>
      <c r="F74" s="163" t="s">
        <v>59</v>
      </c>
      <c r="G74" s="163" t="s">
        <v>59</v>
      </c>
      <c r="H74" s="163" t="s">
        <v>59</v>
      </c>
      <c r="I74" s="163" t="s">
        <v>59</v>
      </c>
      <c r="J74" s="163" t="s">
        <v>59</v>
      </c>
      <c r="K74" s="102">
        <v>1</v>
      </c>
      <c r="L74" s="102">
        <v>1</v>
      </c>
      <c r="M74" s="163" t="s">
        <v>59</v>
      </c>
    </row>
    <row r="75" spans="1:13" s="320" customFormat="1" ht="9.75" customHeight="1">
      <c r="A75" s="164" t="s">
        <v>314</v>
      </c>
      <c r="B75" s="165">
        <v>255</v>
      </c>
      <c r="C75" s="163" t="s">
        <v>59</v>
      </c>
      <c r="D75" s="163" t="s">
        <v>59</v>
      </c>
      <c r="E75" s="163" t="s">
        <v>59</v>
      </c>
      <c r="F75" s="163">
        <v>1</v>
      </c>
      <c r="G75" s="163">
        <v>3</v>
      </c>
      <c r="H75" s="163">
        <v>3</v>
      </c>
      <c r="I75" s="163">
        <v>2</v>
      </c>
      <c r="J75" s="102">
        <v>3</v>
      </c>
      <c r="K75" s="102">
        <v>6</v>
      </c>
      <c r="L75" s="102">
        <v>7</v>
      </c>
      <c r="M75" s="102">
        <v>3</v>
      </c>
    </row>
    <row r="76" spans="1:13" s="320" customFormat="1" ht="9.75" customHeight="1">
      <c r="A76" s="164" t="s">
        <v>605</v>
      </c>
      <c r="B76" s="165">
        <v>256</v>
      </c>
      <c r="C76" s="163" t="s">
        <v>59</v>
      </c>
      <c r="D76" s="163" t="s">
        <v>59</v>
      </c>
      <c r="E76" s="163" t="s">
        <v>59</v>
      </c>
      <c r="F76" s="163" t="s">
        <v>59</v>
      </c>
      <c r="G76" s="163" t="s">
        <v>59</v>
      </c>
      <c r="H76" s="163" t="s">
        <v>59</v>
      </c>
      <c r="I76" s="163" t="s">
        <v>59</v>
      </c>
      <c r="J76" s="163" t="s">
        <v>59</v>
      </c>
      <c r="K76" s="102">
        <v>1</v>
      </c>
      <c r="L76" s="102">
        <v>2</v>
      </c>
      <c r="M76" s="102">
        <v>2</v>
      </c>
    </row>
    <row r="77" spans="1:13" s="320" customFormat="1" ht="9.75" customHeight="1">
      <c r="A77" s="164" t="s">
        <v>606</v>
      </c>
      <c r="B77" s="165">
        <v>260</v>
      </c>
      <c r="C77" s="163" t="s">
        <v>59</v>
      </c>
      <c r="D77" s="163" t="s">
        <v>59</v>
      </c>
      <c r="E77" s="163" t="s">
        <v>59</v>
      </c>
      <c r="F77" s="163" t="s">
        <v>59</v>
      </c>
      <c r="G77" s="163" t="s">
        <v>59</v>
      </c>
      <c r="H77" s="163" t="s">
        <v>59</v>
      </c>
      <c r="I77" s="163" t="s">
        <v>59</v>
      </c>
      <c r="J77" s="163" t="s">
        <v>59</v>
      </c>
      <c r="K77" s="102">
        <v>1</v>
      </c>
      <c r="L77" s="102">
        <v>1</v>
      </c>
      <c r="M77" s="102">
        <v>1</v>
      </c>
    </row>
    <row r="78" spans="1:13" s="320" customFormat="1" ht="9.75" customHeight="1">
      <c r="A78" s="164" t="s">
        <v>288</v>
      </c>
      <c r="B78" s="165">
        <v>263</v>
      </c>
      <c r="C78" s="163" t="s">
        <v>59</v>
      </c>
      <c r="D78" s="163" t="s">
        <v>59</v>
      </c>
      <c r="E78" s="163" t="s">
        <v>59</v>
      </c>
      <c r="F78" s="163">
        <v>1</v>
      </c>
      <c r="G78" s="163" t="s">
        <v>59</v>
      </c>
      <c r="H78" s="163" t="s">
        <v>59</v>
      </c>
      <c r="I78" s="163" t="s">
        <v>59</v>
      </c>
      <c r="J78" s="163" t="s">
        <v>59</v>
      </c>
      <c r="K78" s="163" t="s">
        <v>59</v>
      </c>
      <c r="L78" s="163" t="s">
        <v>59</v>
      </c>
      <c r="M78" s="163" t="s">
        <v>59</v>
      </c>
    </row>
    <row r="79" spans="1:13" s="320" customFormat="1" ht="9.75" customHeight="1">
      <c r="A79" s="164" t="s">
        <v>306</v>
      </c>
      <c r="B79" s="165">
        <v>264</v>
      </c>
      <c r="C79" s="163" t="s">
        <v>59</v>
      </c>
      <c r="D79" s="163">
        <v>1</v>
      </c>
      <c r="E79" s="163">
        <v>2</v>
      </c>
      <c r="F79" s="163">
        <v>22</v>
      </c>
      <c r="G79" s="163">
        <v>15</v>
      </c>
      <c r="H79" s="163">
        <v>24</v>
      </c>
      <c r="I79" s="163">
        <v>18</v>
      </c>
      <c r="J79" s="102">
        <v>23</v>
      </c>
      <c r="K79" s="102">
        <v>21</v>
      </c>
      <c r="L79" s="102">
        <v>18</v>
      </c>
      <c r="M79" s="102">
        <v>18</v>
      </c>
    </row>
    <row r="80" spans="1:13" s="320" customFormat="1" ht="9.75" customHeight="1">
      <c r="A80" s="164" t="s">
        <v>307</v>
      </c>
      <c r="B80" s="165">
        <v>265</v>
      </c>
      <c r="C80" s="163" t="s">
        <v>59</v>
      </c>
      <c r="D80" s="163">
        <v>1</v>
      </c>
      <c r="E80" s="163">
        <v>21</v>
      </c>
      <c r="F80" s="163">
        <v>53</v>
      </c>
      <c r="G80" s="163">
        <v>60</v>
      </c>
      <c r="H80" s="163">
        <v>52</v>
      </c>
      <c r="I80" s="163">
        <v>57</v>
      </c>
      <c r="J80" s="102">
        <v>57</v>
      </c>
      <c r="K80" s="102">
        <v>51</v>
      </c>
      <c r="L80" s="102">
        <v>59</v>
      </c>
      <c r="M80" s="102">
        <v>55</v>
      </c>
    </row>
    <row r="81" spans="1:13" s="320" customFormat="1" ht="9.75" customHeight="1">
      <c r="A81" s="164" t="s">
        <v>607</v>
      </c>
      <c r="B81" s="165">
        <v>269</v>
      </c>
      <c r="C81" s="163" t="s">
        <v>59</v>
      </c>
      <c r="D81" s="163" t="s">
        <v>59</v>
      </c>
      <c r="E81" s="163" t="s">
        <v>59</v>
      </c>
      <c r="F81" s="163" t="s">
        <v>59</v>
      </c>
      <c r="G81" s="163" t="s">
        <v>59</v>
      </c>
      <c r="H81" s="163" t="s">
        <v>59</v>
      </c>
      <c r="I81" s="163" t="s">
        <v>59</v>
      </c>
      <c r="J81" s="163" t="s">
        <v>59</v>
      </c>
      <c r="K81" s="102">
        <v>1</v>
      </c>
      <c r="L81" s="102">
        <v>1</v>
      </c>
      <c r="M81" s="102">
        <v>1</v>
      </c>
    </row>
    <row r="82" spans="1:13" s="320" customFormat="1" ht="9.75" customHeight="1">
      <c r="A82" s="164" t="s">
        <v>608</v>
      </c>
      <c r="B82" s="165">
        <v>283</v>
      </c>
      <c r="C82" s="163" t="s">
        <v>59</v>
      </c>
      <c r="D82" s="163" t="s">
        <v>59</v>
      </c>
      <c r="E82" s="163" t="s">
        <v>59</v>
      </c>
      <c r="F82" s="163">
        <v>5</v>
      </c>
      <c r="G82" s="163">
        <v>5</v>
      </c>
      <c r="H82" s="163">
        <v>5</v>
      </c>
      <c r="I82" s="163">
        <v>9</v>
      </c>
      <c r="J82" s="102">
        <v>16</v>
      </c>
      <c r="K82" s="102">
        <v>21</v>
      </c>
      <c r="L82" s="102">
        <v>21</v>
      </c>
      <c r="M82" s="102">
        <v>28</v>
      </c>
    </row>
    <row r="83" spans="1:13" s="320" customFormat="1" ht="9.75" customHeight="1">
      <c r="A83" s="164" t="s">
        <v>318</v>
      </c>
      <c r="B83" s="165">
        <v>550</v>
      </c>
      <c r="C83" s="163" t="s">
        <v>59</v>
      </c>
      <c r="D83" s="163" t="s">
        <v>59</v>
      </c>
      <c r="E83" s="163" t="s">
        <v>59</v>
      </c>
      <c r="F83" s="163" t="s">
        <v>59</v>
      </c>
      <c r="G83" s="163">
        <v>1</v>
      </c>
      <c r="H83" s="191" t="s">
        <v>59</v>
      </c>
      <c r="I83" s="163" t="s">
        <v>59</v>
      </c>
      <c r="J83" s="163" t="s">
        <v>59</v>
      </c>
      <c r="K83" s="163" t="s">
        <v>59</v>
      </c>
      <c r="L83" s="163" t="s">
        <v>59</v>
      </c>
      <c r="M83" s="163" t="s">
        <v>59</v>
      </c>
    </row>
    <row r="84" spans="1:13" s="320" customFormat="1" ht="9.75" customHeight="1">
      <c r="A84" s="164" t="s">
        <v>322</v>
      </c>
      <c r="B84" s="165">
        <v>401</v>
      </c>
      <c r="C84" s="163" t="s">
        <v>59</v>
      </c>
      <c r="D84" s="163">
        <v>10</v>
      </c>
      <c r="E84" s="163">
        <v>2</v>
      </c>
      <c r="F84" s="163">
        <v>2</v>
      </c>
      <c r="G84" s="163">
        <v>10</v>
      </c>
      <c r="H84" s="163">
        <v>7</v>
      </c>
      <c r="I84" s="163">
        <v>6</v>
      </c>
      <c r="J84" s="102">
        <v>6</v>
      </c>
      <c r="K84" s="102">
        <v>5</v>
      </c>
      <c r="L84" s="102">
        <v>6</v>
      </c>
      <c r="M84" s="102">
        <v>6</v>
      </c>
    </row>
    <row r="85" spans="1:13" s="312" customFormat="1" ht="13.5">
      <c r="A85" s="467" t="s">
        <v>609</v>
      </c>
      <c r="B85" s="467"/>
      <c r="C85" s="468"/>
      <c r="D85" s="468"/>
      <c r="E85" s="468"/>
      <c r="F85" s="468"/>
      <c r="G85" s="322"/>
      <c r="H85" s="322"/>
      <c r="I85" s="322"/>
      <c r="J85" s="323"/>
      <c r="K85" s="321"/>
      <c r="L85" s="321"/>
      <c r="M85" s="324" t="s">
        <v>323</v>
      </c>
    </row>
    <row r="89" ht="14.25">
      <c r="D89" s="99" t="s">
        <v>610</v>
      </c>
    </row>
  </sheetData>
  <sheetProtection/>
  <mergeCells count="14">
    <mergeCell ref="F4:F5"/>
    <mergeCell ref="G4:G5"/>
    <mergeCell ref="K4:K5"/>
    <mergeCell ref="H4:H5"/>
    <mergeCell ref="I4:I5"/>
    <mergeCell ref="J4:J5"/>
    <mergeCell ref="L4:L5"/>
    <mergeCell ref="M4:M5"/>
    <mergeCell ref="A85:F85"/>
    <mergeCell ref="A1:M1"/>
    <mergeCell ref="A4:A5"/>
    <mergeCell ref="C4:C5"/>
    <mergeCell ref="D4:D5"/>
    <mergeCell ref="E4:E5"/>
  </mergeCells>
  <printOptions/>
  <pageMargins left="0.5905511811023623" right="0.5905511811023623" top="0.5118110236220472" bottom="0.5118110236220472" header="0.5118110236220472" footer="0.5118110236220472"/>
  <pageSetup horizontalDpi="600" verticalDpi="600" orientation="portrait" paperSize="9" r:id="rId1"/>
  <headerFooter alignWithMargins="0">
    <oddFooter>&amp;C&amp;12-29-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M51"/>
  <sheetViews>
    <sheetView workbookViewId="0" topLeftCell="A1">
      <selection activeCell="A1" sqref="A1"/>
    </sheetView>
  </sheetViews>
  <sheetFormatPr defaultColWidth="9.00390625" defaultRowHeight="13.5"/>
  <cols>
    <col min="1" max="1" width="2.125" style="74" customWidth="1"/>
    <col min="2" max="2" width="19.375" style="74" customWidth="1"/>
    <col min="3" max="3" width="5.625" style="74" customWidth="1"/>
    <col min="4" max="4" width="1.625" style="74" customWidth="1"/>
    <col min="5" max="5" width="4.625" style="74" customWidth="1"/>
    <col min="6" max="6" width="2.625" style="74" customWidth="1"/>
    <col min="7" max="8" width="3.625" style="74" customWidth="1"/>
    <col min="9" max="9" width="2.625" style="74" customWidth="1"/>
    <col min="10" max="10" width="4.625" style="74" customWidth="1"/>
    <col min="11" max="11" width="1.625" style="74" customWidth="1"/>
    <col min="12" max="13" width="5.625" style="74" customWidth="1"/>
    <col min="14" max="14" width="1.625" style="74" customWidth="1"/>
    <col min="15" max="15" width="4.625" style="74" customWidth="1"/>
    <col min="16" max="16" width="2.625" style="74" customWidth="1"/>
    <col min="17" max="18" width="3.625" style="74" customWidth="1"/>
    <col min="19" max="19" width="2.625" style="74" customWidth="1"/>
    <col min="20" max="20" width="4.625" style="74" customWidth="1"/>
    <col min="21" max="21" width="1.625" style="74" customWidth="1"/>
    <col min="22" max="22" width="5.625" style="74" customWidth="1"/>
    <col min="23" max="16384" width="9.00390625" style="74" customWidth="1"/>
  </cols>
  <sheetData>
    <row r="1" spans="1:22" s="72" customFormat="1" ht="28.5" customHeight="1">
      <c r="A1" s="71" t="s">
        <v>324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28.5" customHeight="1">
      <c r="A2" s="73" t="s">
        <v>325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Q2" s="480" t="s">
        <v>508</v>
      </c>
      <c r="R2" s="480"/>
      <c r="S2" s="480"/>
      <c r="T2" s="480"/>
      <c r="U2" s="480"/>
      <c r="V2" s="480"/>
    </row>
    <row r="3" spans="1:22" ht="4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1:22" s="76" customFormat="1" ht="14.25" customHeight="1">
      <c r="A4" s="481" t="s">
        <v>586</v>
      </c>
      <c r="B4" s="482"/>
      <c r="C4" s="487" t="s">
        <v>326</v>
      </c>
      <c r="D4" s="488"/>
      <c r="E4" s="488"/>
      <c r="F4" s="488"/>
      <c r="G4" s="488"/>
      <c r="H4" s="488"/>
      <c r="I4" s="488"/>
      <c r="J4" s="488"/>
      <c r="K4" s="488"/>
      <c r="L4" s="488"/>
      <c r="M4" s="489"/>
      <c r="N4" s="487" t="s">
        <v>327</v>
      </c>
      <c r="O4" s="488"/>
      <c r="P4" s="488"/>
      <c r="Q4" s="488"/>
      <c r="R4" s="488"/>
      <c r="S4" s="488"/>
      <c r="T4" s="488"/>
      <c r="U4" s="488"/>
      <c r="V4" s="488"/>
    </row>
    <row r="5" spans="1:22" s="76" customFormat="1" ht="15" customHeight="1">
      <c r="A5" s="483"/>
      <c r="B5" s="484"/>
      <c r="C5" s="490" t="s">
        <v>328</v>
      </c>
      <c r="D5" s="493" t="s">
        <v>329</v>
      </c>
      <c r="E5" s="494"/>
      <c r="F5" s="494"/>
      <c r="G5" s="494"/>
      <c r="H5" s="494"/>
      <c r="I5" s="495"/>
      <c r="J5" s="493" t="s">
        <v>330</v>
      </c>
      <c r="K5" s="494"/>
      <c r="L5" s="494"/>
      <c r="M5" s="495"/>
      <c r="N5" s="545" t="s">
        <v>328</v>
      </c>
      <c r="O5" s="546"/>
      <c r="P5" s="493" t="s">
        <v>331</v>
      </c>
      <c r="Q5" s="495"/>
      <c r="R5" s="493" t="s">
        <v>332</v>
      </c>
      <c r="S5" s="494"/>
      <c r="T5" s="494"/>
      <c r="U5" s="494"/>
      <c r="V5" s="494"/>
    </row>
    <row r="6" spans="1:22" s="76" customFormat="1" ht="11.25" customHeight="1">
      <c r="A6" s="483"/>
      <c r="B6" s="484"/>
      <c r="C6" s="491"/>
      <c r="D6" s="325"/>
      <c r="E6" s="326"/>
      <c r="F6" s="496" t="s">
        <v>333</v>
      </c>
      <c r="G6" s="496"/>
      <c r="H6" s="493" t="s">
        <v>334</v>
      </c>
      <c r="I6" s="495"/>
      <c r="J6" s="326"/>
      <c r="K6" s="326"/>
      <c r="L6" s="496" t="s">
        <v>335</v>
      </c>
      <c r="M6" s="493" t="s">
        <v>336</v>
      </c>
      <c r="N6" s="547"/>
      <c r="O6" s="548"/>
      <c r="P6" s="541" t="s">
        <v>337</v>
      </c>
      <c r="Q6" s="542"/>
      <c r="R6" s="77"/>
      <c r="S6" s="77"/>
      <c r="T6" s="493" t="s">
        <v>335</v>
      </c>
      <c r="U6" s="495"/>
      <c r="V6" s="493" t="s">
        <v>336</v>
      </c>
    </row>
    <row r="7" spans="1:22" s="76" customFormat="1" ht="9" customHeight="1">
      <c r="A7" s="485"/>
      <c r="B7" s="486"/>
      <c r="C7" s="492"/>
      <c r="D7" s="327"/>
      <c r="E7" s="328"/>
      <c r="F7" s="497"/>
      <c r="G7" s="497"/>
      <c r="H7" s="498"/>
      <c r="I7" s="499"/>
      <c r="J7" s="329"/>
      <c r="K7" s="329"/>
      <c r="L7" s="497"/>
      <c r="M7" s="498"/>
      <c r="N7" s="549"/>
      <c r="O7" s="550"/>
      <c r="P7" s="543" t="s">
        <v>338</v>
      </c>
      <c r="Q7" s="544"/>
      <c r="R7" s="78"/>
      <c r="S7" s="78"/>
      <c r="T7" s="498"/>
      <c r="U7" s="499"/>
      <c r="V7" s="498"/>
    </row>
    <row r="8" spans="1:22" s="76" customFormat="1" ht="15.75" customHeight="1">
      <c r="A8" s="508" t="s">
        <v>485</v>
      </c>
      <c r="B8" s="508"/>
      <c r="C8" s="79">
        <v>51576</v>
      </c>
      <c r="D8" s="538">
        <v>34393</v>
      </c>
      <c r="E8" s="539">
        <v>0</v>
      </c>
      <c r="F8" s="551">
        <v>4134</v>
      </c>
      <c r="G8" s="551">
        <v>0</v>
      </c>
      <c r="H8" s="538">
        <v>30259</v>
      </c>
      <c r="I8" s="539">
        <v>0</v>
      </c>
      <c r="J8" s="534">
        <v>17183</v>
      </c>
      <c r="K8" s="534">
        <v>0</v>
      </c>
      <c r="L8" s="79">
        <v>13639</v>
      </c>
      <c r="M8" s="79">
        <v>3544</v>
      </c>
      <c r="N8" s="534">
        <v>93077</v>
      </c>
      <c r="O8" s="535">
        <v>0</v>
      </c>
      <c r="P8" s="538">
        <v>34393</v>
      </c>
      <c r="Q8" s="539">
        <v>0</v>
      </c>
      <c r="R8" s="540">
        <v>58684</v>
      </c>
      <c r="S8" s="540">
        <v>0</v>
      </c>
      <c r="T8" s="538">
        <v>49722</v>
      </c>
      <c r="U8" s="539">
        <v>0</v>
      </c>
      <c r="V8" s="331">
        <v>8962</v>
      </c>
    </row>
    <row r="9" spans="1:22" s="76" customFormat="1" ht="15.75" customHeight="1">
      <c r="A9" s="508" t="s">
        <v>339</v>
      </c>
      <c r="B9" s="508" t="s">
        <v>339</v>
      </c>
      <c r="C9" s="79">
        <v>1571</v>
      </c>
      <c r="D9" s="530">
        <v>1478</v>
      </c>
      <c r="E9" s="531"/>
      <c r="F9" s="532">
        <v>1300</v>
      </c>
      <c r="G9" s="532"/>
      <c r="H9" s="530">
        <v>178</v>
      </c>
      <c r="I9" s="531"/>
      <c r="J9" s="533">
        <v>93</v>
      </c>
      <c r="K9" s="533"/>
      <c r="L9" s="80">
        <v>90</v>
      </c>
      <c r="M9" s="80">
        <v>3</v>
      </c>
      <c r="N9" s="534">
        <v>1590</v>
      </c>
      <c r="O9" s="535"/>
      <c r="P9" s="530">
        <v>1478</v>
      </c>
      <c r="Q9" s="531"/>
      <c r="R9" s="536">
        <v>112</v>
      </c>
      <c r="S9" s="536"/>
      <c r="T9" s="530">
        <v>104</v>
      </c>
      <c r="U9" s="531"/>
      <c r="V9" s="81">
        <v>8</v>
      </c>
    </row>
    <row r="10" spans="1:22" s="76" customFormat="1" ht="15.75" customHeight="1">
      <c r="A10" s="508" t="s">
        <v>340</v>
      </c>
      <c r="B10" s="508" t="s">
        <v>340</v>
      </c>
      <c r="C10" s="79">
        <v>3</v>
      </c>
      <c r="D10" s="530">
        <v>3</v>
      </c>
      <c r="E10" s="531"/>
      <c r="F10" s="530">
        <v>3</v>
      </c>
      <c r="G10" s="531"/>
      <c r="H10" s="530" t="s">
        <v>547</v>
      </c>
      <c r="I10" s="531"/>
      <c r="J10" s="533" t="s">
        <v>547</v>
      </c>
      <c r="K10" s="533"/>
      <c r="L10" s="80" t="s">
        <v>547</v>
      </c>
      <c r="M10" s="80" t="s">
        <v>580</v>
      </c>
      <c r="N10" s="534">
        <v>3</v>
      </c>
      <c r="O10" s="535"/>
      <c r="P10" s="530">
        <v>3</v>
      </c>
      <c r="Q10" s="531"/>
      <c r="R10" s="530" t="s">
        <v>547</v>
      </c>
      <c r="S10" s="531"/>
      <c r="T10" s="536" t="s">
        <v>547</v>
      </c>
      <c r="U10" s="536"/>
      <c r="V10" s="81" t="s">
        <v>547</v>
      </c>
    </row>
    <row r="11" spans="1:22" s="76" customFormat="1" ht="15.75" customHeight="1">
      <c r="A11" s="508" t="s">
        <v>341</v>
      </c>
      <c r="B11" s="508"/>
      <c r="C11" s="79">
        <v>11</v>
      </c>
      <c r="D11" s="530">
        <v>8</v>
      </c>
      <c r="E11" s="531"/>
      <c r="F11" s="532">
        <v>1</v>
      </c>
      <c r="G11" s="532"/>
      <c r="H11" s="530">
        <v>7</v>
      </c>
      <c r="I11" s="531"/>
      <c r="J11" s="533">
        <v>3</v>
      </c>
      <c r="K11" s="533"/>
      <c r="L11" s="80">
        <v>2</v>
      </c>
      <c r="M11" s="80">
        <v>1</v>
      </c>
      <c r="N11" s="534">
        <v>13</v>
      </c>
      <c r="O11" s="535"/>
      <c r="P11" s="530">
        <v>8</v>
      </c>
      <c r="Q11" s="531"/>
      <c r="R11" s="536">
        <v>5</v>
      </c>
      <c r="S11" s="536"/>
      <c r="T11" s="530">
        <v>3</v>
      </c>
      <c r="U11" s="531"/>
      <c r="V11" s="81">
        <v>2</v>
      </c>
    </row>
    <row r="12" spans="1:22" s="76" customFormat="1" ht="15.75" customHeight="1">
      <c r="A12" s="508" t="s">
        <v>342</v>
      </c>
      <c r="B12" s="508"/>
      <c r="C12" s="79">
        <v>8</v>
      </c>
      <c r="D12" s="530">
        <v>5</v>
      </c>
      <c r="E12" s="531"/>
      <c r="F12" s="532" t="s">
        <v>547</v>
      </c>
      <c r="G12" s="532"/>
      <c r="H12" s="532">
        <v>5</v>
      </c>
      <c r="I12" s="532"/>
      <c r="J12" s="533">
        <v>3</v>
      </c>
      <c r="K12" s="533"/>
      <c r="L12" s="80">
        <v>2</v>
      </c>
      <c r="M12" s="80">
        <v>1</v>
      </c>
      <c r="N12" s="534">
        <v>9</v>
      </c>
      <c r="O12" s="535"/>
      <c r="P12" s="530">
        <v>5</v>
      </c>
      <c r="Q12" s="531"/>
      <c r="R12" s="536">
        <v>4</v>
      </c>
      <c r="S12" s="536"/>
      <c r="T12" s="530">
        <v>4</v>
      </c>
      <c r="U12" s="531"/>
      <c r="V12" s="81" t="s">
        <v>580</v>
      </c>
    </row>
    <row r="13" spans="1:22" s="76" customFormat="1" ht="15.75" customHeight="1">
      <c r="A13" s="508" t="s">
        <v>343</v>
      </c>
      <c r="B13" s="508"/>
      <c r="C13" s="79">
        <v>2709</v>
      </c>
      <c r="D13" s="530">
        <v>1546</v>
      </c>
      <c r="E13" s="531"/>
      <c r="F13" s="532">
        <v>389</v>
      </c>
      <c r="G13" s="532"/>
      <c r="H13" s="530">
        <v>1157</v>
      </c>
      <c r="I13" s="531"/>
      <c r="J13" s="533">
        <v>1163</v>
      </c>
      <c r="K13" s="533"/>
      <c r="L13" s="80">
        <v>891</v>
      </c>
      <c r="M13" s="80">
        <v>272</v>
      </c>
      <c r="N13" s="534">
        <v>4124</v>
      </c>
      <c r="O13" s="535"/>
      <c r="P13" s="530">
        <v>1546</v>
      </c>
      <c r="Q13" s="531"/>
      <c r="R13" s="536">
        <v>2578</v>
      </c>
      <c r="S13" s="536"/>
      <c r="T13" s="530">
        <v>2112</v>
      </c>
      <c r="U13" s="531"/>
      <c r="V13" s="81">
        <v>466</v>
      </c>
    </row>
    <row r="14" spans="1:22" s="76" customFormat="1" ht="15.75" customHeight="1">
      <c r="A14" s="508" t="s">
        <v>344</v>
      </c>
      <c r="B14" s="508"/>
      <c r="C14" s="79">
        <v>5320</v>
      </c>
      <c r="D14" s="530">
        <v>2569</v>
      </c>
      <c r="E14" s="531"/>
      <c r="F14" s="532">
        <v>215</v>
      </c>
      <c r="G14" s="532"/>
      <c r="H14" s="530">
        <v>2354</v>
      </c>
      <c r="I14" s="531"/>
      <c r="J14" s="533">
        <v>2751</v>
      </c>
      <c r="K14" s="533"/>
      <c r="L14" s="80">
        <v>2202</v>
      </c>
      <c r="M14" s="80">
        <v>549</v>
      </c>
      <c r="N14" s="534">
        <v>6747</v>
      </c>
      <c r="O14" s="535"/>
      <c r="P14" s="530">
        <v>2569</v>
      </c>
      <c r="Q14" s="531"/>
      <c r="R14" s="536">
        <v>4178</v>
      </c>
      <c r="S14" s="536"/>
      <c r="T14" s="530">
        <v>3770</v>
      </c>
      <c r="U14" s="531"/>
      <c r="V14" s="81">
        <v>408</v>
      </c>
    </row>
    <row r="15" spans="1:22" s="76" customFormat="1" ht="15.75" customHeight="1">
      <c r="A15" s="537" t="s">
        <v>345</v>
      </c>
      <c r="B15" s="537"/>
      <c r="C15" s="79">
        <v>225</v>
      </c>
      <c r="D15" s="530">
        <v>84</v>
      </c>
      <c r="E15" s="531"/>
      <c r="F15" s="532" t="s">
        <v>547</v>
      </c>
      <c r="G15" s="532"/>
      <c r="H15" s="530">
        <v>84</v>
      </c>
      <c r="I15" s="531"/>
      <c r="J15" s="533">
        <v>141</v>
      </c>
      <c r="K15" s="533"/>
      <c r="L15" s="80">
        <v>127</v>
      </c>
      <c r="M15" s="80">
        <v>14</v>
      </c>
      <c r="N15" s="534">
        <v>382</v>
      </c>
      <c r="O15" s="535"/>
      <c r="P15" s="530">
        <v>84</v>
      </c>
      <c r="Q15" s="531"/>
      <c r="R15" s="536">
        <v>298</v>
      </c>
      <c r="S15" s="536"/>
      <c r="T15" s="530">
        <v>287</v>
      </c>
      <c r="U15" s="531"/>
      <c r="V15" s="81">
        <v>11</v>
      </c>
    </row>
    <row r="16" spans="1:22" ht="15.75" customHeight="1">
      <c r="A16" s="508" t="s">
        <v>346</v>
      </c>
      <c r="B16" s="508"/>
      <c r="C16" s="79">
        <v>8797</v>
      </c>
      <c r="D16" s="530">
        <v>6441</v>
      </c>
      <c r="E16" s="531"/>
      <c r="F16" s="532">
        <v>101</v>
      </c>
      <c r="G16" s="532"/>
      <c r="H16" s="530">
        <v>6340</v>
      </c>
      <c r="I16" s="531"/>
      <c r="J16" s="533">
        <v>2356</v>
      </c>
      <c r="K16" s="533"/>
      <c r="L16" s="80">
        <v>1671</v>
      </c>
      <c r="M16" s="80">
        <v>685</v>
      </c>
      <c r="N16" s="534">
        <v>27647</v>
      </c>
      <c r="O16" s="535"/>
      <c r="P16" s="530">
        <v>6441</v>
      </c>
      <c r="Q16" s="531"/>
      <c r="R16" s="536">
        <v>21206</v>
      </c>
      <c r="S16" s="536"/>
      <c r="T16" s="530">
        <v>15598</v>
      </c>
      <c r="U16" s="531"/>
      <c r="V16" s="81">
        <v>5608</v>
      </c>
    </row>
    <row r="17" spans="1:22" ht="15.75" customHeight="1">
      <c r="A17" s="508" t="s">
        <v>347</v>
      </c>
      <c r="B17" s="508"/>
      <c r="C17" s="79">
        <v>11028</v>
      </c>
      <c r="D17" s="530">
        <v>7963</v>
      </c>
      <c r="E17" s="531"/>
      <c r="F17" s="532">
        <v>1033</v>
      </c>
      <c r="G17" s="532"/>
      <c r="H17" s="530">
        <v>6930</v>
      </c>
      <c r="I17" s="531"/>
      <c r="J17" s="533">
        <v>3065</v>
      </c>
      <c r="K17" s="533"/>
      <c r="L17" s="80">
        <v>2413</v>
      </c>
      <c r="M17" s="80">
        <v>652</v>
      </c>
      <c r="N17" s="534">
        <v>18237</v>
      </c>
      <c r="O17" s="535"/>
      <c r="P17" s="530">
        <v>7963</v>
      </c>
      <c r="Q17" s="531"/>
      <c r="R17" s="536">
        <v>10274</v>
      </c>
      <c r="S17" s="536"/>
      <c r="T17" s="530">
        <v>9490</v>
      </c>
      <c r="U17" s="531"/>
      <c r="V17" s="81">
        <v>784</v>
      </c>
    </row>
    <row r="18" spans="1:22" ht="15.75" customHeight="1">
      <c r="A18" s="508" t="s">
        <v>348</v>
      </c>
      <c r="B18" s="508"/>
      <c r="C18" s="79">
        <v>942</v>
      </c>
      <c r="D18" s="530">
        <v>420</v>
      </c>
      <c r="E18" s="531"/>
      <c r="F18" s="532">
        <v>37</v>
      </c>
      <c r="G18" s="532"/>
      <c r="H18" s="530">
        <v>383</v>
      </c>
      <c r="I18" s="531"/>
      <c r="J18" s="533">
        <v>522</v>
      </c>
      <c r="K18" s="533"/>
      <c r="L18" s="80">
        <v>412</v>
      </c>
      <c r="M18" s="80">
        <v>110</v>
      </c>
      <c r="N18" s="534">
        <v>1584</v>
      </c>
      <c r="O18" s="535"/>
      <c r="P18" s="530">
        <v>420</v>
      </c>
      <c r="Q18" s="531"/>
      <c r="R18" s="536">
        <v>1164</v>
      </c>
      <c r="S18" s="536"/>
      <c r="T18" s="530">
        <v>1095</v>
      </c>
      <c r="U18" s="531"/>
      <c r="V18" s="81">
        <v>69</v>
      </c>
    </row>
    <row r="19" spans="1:22" ht="15.75" customHeight="1">
      <c r="A19" s="508" t="s">
        <v>349</v>
      </c>
      <c r="B19" s="508"/>
      <c r="C19" s="79">
        <v>671</v>
      </c>
      <c r="D19" s="530">
        <v>451</v>
      </c>
      <c r="E19" s="531"/>
      <c r="F19" s="532">
        <v>138</v>
      </c>
      <c r="G19" s="532"/>
      <c r="H19" s="530">
        <v>313</v>
      </c>
      <c r="I19" s="531"/>
      <c r="J19" s="533">
        <v>220</v>
      </c>
      <c r="K19" s="533"/>
      <c r="L19" s="80">
        <v>153</v>
      </c>
      <c r="M19" s="80">
        <v>67</v>
      </c>
      <c r="N19" s="534">
        <v>1082</v>
      </c>
      <c r="O19" s="535"/>
      <c r="P19" s="530">
        <v>451</v>
      </c>
      <c r="Q19" s="531"/>
      <c r="R19" s="536">
        <v>631</v>
      </c>
      <c r="S19" s="536"/>
      <c r="T19" s="530">
        <v>572</v>
      </c>
      <c r="U19" s="531"/>
      <c r="V19" s="81">
        <v>59</v>
      </c>
    </row>
    <row r="20" spans="1:22" ht="15.75" customHeight="1">
      <c r="A20" s="508" t="s">
        <v>350</v>
      </c>
      <c r="B20" s="508"/>
      <c r="C20" s="79">
        <v>15614</v>
      </c>
      <c r="D20" s="530">
        <v>10285</v>
      </c>
      <c r="E20" s="531"/>
      <c r="F20" s="532">
        <v>862</v>
      </c>
      <c r="G20" s="532"/>
      <c r="H20" s="530">
        <v>9423</v>
      </c>
      <c r="I20" s="531"/>
      <c r="J20" s="533">
        <v>5329</v>
      </c>
      <c r="K20" s="533"/>
      <c r="L20" s="80">
        <v>4398</v>
      </c>
      <c r="M20" s="80">
        <v>931</v>
      </c>
      <c r="N20" s="534">
        <v>25640</v>
      </c>
      <c r="O20" s="535"/>
      <c r="P20" s="530">
        <v>10285</v>
      </c>
      <c r="Q20" s="531"/>
      <c r="R20" s="536">
        <v>15355</v>
      </c>
      <c r="S20" s="536"/>
      <c r="T20" s="530">
        <v>14140</v>
      </c>
      <c r="U20" s="531"/>
      <c r="V20" s="81">
        <v>1215</v>
      </c>
    </row>
    <row r="21" spans="1:22" ht="15.75" customHeight="1">
      <c r="A21" s="508" t="s">
        <v>351</v>
      </c>
      <c r="B21" s="508"/>
      <c r="C21" s="79">
        <v>3668</v>
      </c>
      <c r="D21" s="530">
        <v>2364</v>
      </c>
      <c r="E21" s="531"/>
      <c r="F21" s="532">
        <v>2</v>
      </c>
      <c r="G21" s="532"/>
      <c r="H21" s="530">
        <v>2362</v>
      </c>
      <c r="I21" s="531"/>
      <c r="J21" s="533">
        <v>1304</v>
      </c>
      <c r="K21" s="533"/>
      <c r="L21" s="80">
        <v>1089</v>
      </c>
      <c r="M21" s="80">
        <v>215</v>
      </c>
      <c r="N21" s="534">
        <v>4538</v>
      </c>
      <c r="O21" s="535"/>
      <c r="P21" s="530">
        <v>2364</v>
      </c>
      <c r="Q21" s="531"/>
      <c r="R21" s="536">
        <v>2174</v>
      </c>
      <c r="S21" s="536"/>
      <c r="T21" s="530">
        <v>1994</v>
      </c>
      <c r="U21" s="531"/>
      <c r="V21" s="81">
        <v>180</v>
      </c>
    </row>
    <row r="22" spans="1:22" ht="15.75" customHeight="1">
      <c r="A22" s="552" t="s">
        <v>352</v>
      </c>
      <c r="B22" s="552"/>
      <c r="C22" s="79">
        <v>1009</v>
      </c>
      <c r="D22" s="530">
        <v>776</v>
      </c>
      <c r="E22" s="531"/>
      <c r="F22" s="532">
        <v>53</v>
      </c>
      <c r="G22" s="532"/>
      <c r="H22" s="530">
        <v>723</v>
      </c>
      <c r="I22" s="531"/>
      <c r="J22" s="533">
        <v>233</v>
      </c>
      <c r="K22" s="533"/>
      <c r="L22" s="80">
        <v>189</v>
      </c>
      <c r="M22" s="80">
        <v>44</v>
      </c>
      <c r="N22" s="534">
        <v>1481</v>
      </c>
      <c r="O22" s="535"/>
      <c r="P22" s="530">
        <v>776</v>
      </c>
      <c r="Q22" s="531"/>
      <c r="R22" s="533">
        <v>705</v>
      </c>
      <c r="S22" s="533"/>
      <c r="T22" s="530">
        <v>553</v>
      </c>
      <c r="U22" s="531"/>
      <c r="V22" s="81">
        <v>152</v>
      </c>
    </row>
    <row r="23" spans="1:39" ht="6.75" customHeight="1">
      <c r="A23" s="330"/>
      <c r="B23" s="330"/>
      <c r="C23" s="79"/>
      <c r="D23" s="81"/>
      <c r="E23" s="146"/>
      <c r="F23" s="81"/>
      <c r="G23" s="145"/>
      <c r="H23" s="81"/>
      <c r="I23" s="146"/>
      <c r="J23" s="147"/>
      <c r="K23" s="147"/>
      <c r="L23" s="80"/>
      <c r="M23" s="80"/>
      <c r="N23" s="148"/>
      <c r="O23" s="149"/>
      <c r="P23" s="81"/>
      <c r="Q23" s="146"/>
      <c r="R23" s="150"/>
      <c r="S23" s="150"/>
      <c r="T23" s="81"/>
      <c r="U23" s="146"/>
      <c r="V23" s="8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</row>
    <row r="24" spans="1:39" ht="15.75" customHeight="1">
      <c r="A24" s="553" t="s">
        <v>486</v>
      </c>
      <c r="B24" s="554"/>
      <c r="C24" s="332">
        <v>3917</v>
      </c>
      <c r="D24" s="555">
        <v>1409</v>
      </c>
      <c r="E24" s="556"/>
      <c r="F24" s="557">
        <v>745</v>
      </c>
      <c r="G24" s="557"/>
      <c r="H24" s="555">
        <v>664</v>
      </c>
      <c r="I24" s="556"/>
      <c r="J24" s="558">
        <v>2508</v>
      </c>
      <c r="K24" s="558"/>
      <c r="L24" s="334">
        <v>2244</v>
      </c>
      <c r="M24" s="334">
        <v>264</v>
      </c>
      <c r="N24" s="559">
        <v>2551</v>
      </c>
      <c r="O24" s="539"/>
      <c r="P24" s="555">
        <v>1409</v>
      </c>
      <c r="Q24" s="556"/>
      <c r="R24" s="558">
        <v>1142</v>
      </c>
      <c r="S24" s="558"/>
      <c r="T24" s="555">
        <v>958</v>
      </c>
      <c r="U24" s="556"/>
      <c r="V24" s="333">
        <v>184</v>
      </c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51"/>
    </row>
    <row r="25" spans="1:39" ht="15.75" customHeight="1">
      <c r="A25" s="503" t="s">
        <v>487</v>
      </c>
      <c r="B25" s="503"/>
      <c r="C25" s="335">
        <v>6727</v>
      </c>
      <c r="D25" s="521">
        <v>3477</v>
      </c>
      <c r="E25" s="522"/>
      <c r="F25" s="523">
        <v>2097</v>
      </c>
      <c r="G25" s="523"/>
      <c r="H25" s="521">
        <v>1380</v>
      </c>
      <c r="I25" s="522"/>
      <c r="J25" s="560">
        <v>3250</v>
      </c>
      <c r="K25" s="560"/>
      <c r="L25" s="337">
        <v>3026</v>
      </c>
      <c r="M25" s="337">
        <v>224</v>
      </c>
      <c r="N25" s="519">
        <v>7564</v>
      </c>
      <c r="O25" s="520"/>
      <c r="P25" s="521">
        <v>3477</v>
      </c>
      <c r="Q25" s="522"/>
      <c r="R25" s="560">
        <v>4087</v>
      </c>
      <c r="S25" s="560"/>
      <c r="T25" s="521">
        <v>3703</v>
      </c>
      <c r="U25" s="522"/>
      <c r="V25" s="336">
        <v>384</v>
      </c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51"/>
    </row>
    <row r="26" spans="1:39" s="76" customFormat="1" ht="15" customHeight="1">
      <c r="A26" s="152" t="s">
        <v>488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83"/>
      <c r="M26" s="83"/>
      <c r="R26" s="479" t="s">
        <v>246</v>
      </c>
      <c r="S26" s="479"/>
      <c r="T26" s="479"/>
      <c r="U26" s="479"/>
      <c r="V26" s="479"/>
      <c r="AI26" s="153"/>
      <c r="AJ26" s="153"/>
      <c r="AK26" s="153"/>
      <c r="AL26" s="153"/>
      <c r="AM26" s="153"/>
    </row>
    <row r="27" spans="1:39" s="76" customFormat="1" ht="12">
      <c r="A27" s="154" t="s">
        <v>489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83"/>
      <c r="M27" s="83"/>
      <c r="AI27" s="153"/>
      <c r="AJ27" s="153"/>
      <c r="AK27" s="153"/>
      <c r="AL27" s="153"/>
      <c r="AM27" s="153"/>
    </row>
    <row r="28" s="76" customFormat="1" ht="18.75" customHeight="1"/>
    <row r="29" spans="1:22" s="76" customFormat="1" ht="25.5">
      <c r="A29" s="71" t="s">
        <v>353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</row>
    <row r="30" spans="1:22" s="76" customFormat="1" ht="1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525" t="s">
        <v>585</v>
      </c>
      <c r="R30" s="525"/>
      <c r="S30" s="525"/>
      <c r="T30" s="525"/>
      <c r="U30" s="525"/>
      <c r="V30" s="525"/>
    </row>
    <row r="31" spans="1:22" s="76" customFormat="1" ht="15" customHeight="1">
      <c r="A31" s="481" t="s">
        <v>354</v>
      </c>
      <c r="B31" s="482"/>
      <c r="C31" s="517" t="s">
        <v>379</v>
      </c>
      <c r="D31" s="517"/>
      <c r="E31" s="517"/>
      <c r="F31" s="487"/>
      <c r="G31" s="517">
        <v>12</v>
      </c>
      <c r="H31" s="517"/>
      <c r="I31" s="517"/>
      <c r="J31" s="487"/>
      <c r="K31" s="487" t="s">
        <v>581</v>
      </c>
      <c r="L31" s="488"/>
      <c r="M31" s="488"/>
      <c r="N31" s="488"/>
      <c r="O31" s="526" t="s">
        <v>490</v>
      </c>
      <c r="P31" s="526"/>
      <c r="Q31" s="526"/>
      <c r="R31" s="527"/>
      <c r="S31" s="527" t="s">
        <v>491</v>
      </c>
      <c r="T31" s="528"/>
      <c r="U31" s="528"/>
      <c r="V31" s="528"/>
    </row>
    <row r="32" spans="1:22" s="76" customFormat="1" ht="15" customHeight="1">
      <c r="A32" s="485"/>
      <c r="B32" s="486"/>
      <c r="C32" s="518" t="s">
        <v>355</v>
      </c>
      <c r="D32" s="518"/>
      <c r="E32" s="518"/>
      <c r="F32" s="518"/>
      <c r="G32" s="518" t="s">
        <v>355</v>
      </c>
      <c r="H32" s="518"/>
      <c r="I32" s="518"/>
      <c r="J32" s="518"/>
      <c r="K32" s="518" t="s">
        <v>355</v>
      </c>
      <c r="L32" s="518"/>
      <c r="M32" s="518"/>
      <c r="N32" s="529"/>
      <c r="O32" s="518" t="s">
        <v>355</v>
      </c>
      <c r="P32" s="518"/>
      <c r="Q32" s="518"/>
      <c r="R32" s="518"/>
      <c r="S32" s="518" t="s">
        <v>355</v>
      </c>
      <c r="T32" s="518"/>
      <c r="U32" s="518"/>
      <c r="V32" s="529"/>
    </row>
    <row r="33" spans="1:22" s="76" customFormat="1" ht="15" customHeight="1">
      <c r="A33" s="510" t="s">
        <v>356</v>
      </c>
      <c r="B33" s="510"/>
      <c r="C33" s="511">
        <v>48117</v>
      </c>
      <c r="D33" s="512"/>
      <c r="E33" s="513">
        <v>100</v>
      </c>
      <c r="F33" s="513"/>
      <c r="G33" s="514">
        <v>50198</v>
      </c>
      <c r="H33" s="515"/>
      <c r="I33" s="509">
        <v>100</v>
      </c>
      <c r="J33" s="516"/>
      <c r="K33" s="514">
        <v>51576</v>
      </c>
      <c r="L33" s="515"/>
      <c r="M33" s="509">
        <v>100</v>
      </c>
      <c r="N33" s="516"/>
      <c r="O33" s="514">
        <v>3917</v>
      </c>
      <c r="P33" s="524"/>
      <c r="Q33" s="509">
        <v>100</v>
      </c>
      <c r="R33" s="516"/>
      <c r="S33" s="514">
        <v>6727</v>
      </c>
      <c r="T33" s="524"/>
      <c r="U33" s="509">
        <v>100</v>
      </c>
      <c r="V33" s="509"/>
    </row>
    <row r="34" spans="1:22" s="76" customFormat="1" ht="15" customHeight="1">
      <c r="A34" s="508" t="s">
        <v>357</v>
      </c>
      <c r="B34" s="508"/>
      <c r="C34" s="474">
        <v>2104</v>
      </c>
      <c r="D34" s="505"/>
      <c r="E34" s="476">
        <v>4.3726749381715395</v>
      </c>
      <c r="F34" s="476"/>
      <c r="G34" s="474">
        <v>1746</v>
      </c>
      <c r="H34" s="505"/>
      <c r="I34" s="506">
        <v>3.48</v>
      </c>
      <c r="J34" s="507"/>
      <c r="K34" s="474">
        <v>1585</v>
      </c>
      <c r="L34" s="505"/>
      <c r="M34" s="476">
        <v>3.0731347913758333</v>
      </c>
      <c r="N34" s="476"/>
      <c r="O34" s="474">
        <v>457</v>
      </c>
      <c r="P34" s="475"/>
      <c r="Q34" s="476">
        <v>11.66709216236916</v>
      </c>
      <c r="R34" s="477"/>
      <c r="S34" s="474">
        <v>1700</v>
      </c>
      <c r="T34" s="475"/>
      <c r="U34" s="476">
        <v>25.27</v>
      </c>
      <c r="V34" s="476"/>
    </row>
    <row r="35" spans="2:22" s="76" customFormat="1" ht="15" customHeight="1">
      <c r="B35" s="330" t="s">
        <v>339</v>
      </c>
      <c r="C35" s="474">
        <v>2094</v>
      </c>
      <c r="D35" s="505"/>
      <c r="E35" s="476">
        <v>4.351892262609888</v>
      </c>
      <c r="F35" s="476"/>
      <c r="G35" s="474">
        <v>1734</v>
      </c>
      <c r="H35" s="475"/>
      <c r="I35" s="506">
        <v>3.45</v>
      </c>
      <c r="J35" s="507"/>
      <c r="K35" s="474">
        <v>1571</v>
      </c>
      <c r="L35" s="505"/>
      <c r="M35" s="476">
        <v>3.0459903831239337</v>
      </c>
      <c r="N35" s="476"/>
      <c r="O35" s="474">
        <v>453</v>
      </c>
      <c r="P35" s="475"/>
      <c r="Q35" s="476">
        <v>11.564973193770744</v>
      </c>
      <c r="R35" s="477"/>
      <c r="S35" s="474">
        <v>1695</v>
      </c>
      <c r="T35" s="475"/>
      <c r="U35" s="476">
        <v>25.196967444626132</v>
      </c>
      <c r="V35" s="476"/>
    </row>
    <row r="36" spans="2:22" s="76" customFormat="1" ht="15" customHeight="1">
      <c r="B36" s="330" t="s">
        <v>340</v>
      </c>
      <c r="C36" s="474">
        <v>3</v>
      </c>
      <c r="D36" s="505"/>
      <c r="E36" s="476">
        <v>0.006234802668495543</v>
      </c>
      <c r="F36" s="476"/>
      <c r="G36" s="474">
        <v>2</v>
      </c>
      <c r="H36" s="475"/>
      <c r="I36" s="506">
        <v>0</v>
      </c>
      <c r="J36" s="507"/>
      <c r="K36" s="474">
        <v>3</v>
      </c>
      <c r="L36" s="505"/>
      <c r="M36" s="476">
        <v>0.005816658911121452</v>
      </c>
      <c r="N36" s="476"/>
      <c r="O36" s="474">
        <v>4</v>
      </c>
      <c r="P36" s="475"/>
      <c r="Q36" s="476">
        <v>0.10211896859841717</v>
      </c>
      <c r="R36" s="477"/>
      <c r="S36" s="474">
        <v>5</v>
      </c>
      <c r="T36" s="475"/>
      <c r="U36" s="476">
        <v>0.07432733759476735</v>
      </c>
      <c r="V36" s="476"/>
    </row>
    <row r="37" spans="2:22" s="76" customFormat="1" ht="15" customHeight="1">
      <c r="B37" s="330" t="s">
        <v>341</v>
      </c>
      <c r="C37" s="474">
        <v>7</v>
      </c>
      <c r="D37" s="505"/>
      <c r="E37" s="476">
        <v>0.014547872893156264</v>
      </c>
      <c r="F37" s="476"/>
      <c r="G37" s="474">
        <v>10</v>
      </c>
      <c r="H37" s="475"/>
      <c r="I37" s="506">
        <v>0.017930787161556393</v>
      </c>
      <c r="J37" s="507"/>
      <c r="K37" s="474">
        <v>11</v>
      </c>
      <c r="L37" s="505"/>
      <c r="M37" s="476">
        <v>0.02132774934077866</v>
      </c>
      <c r="N37" s="476"/>
      <c r="O37" s="474" t="s">
        <v>582</v>
      </c>
      <c r="P37" s="475"/>
      <c r="Q37" s="505" t="s">
        <v>582</v>
      </c>
      <c r="R37" s="475"/>
      <c r="S37" s="474" t="s">
        <v>582</v>
      </c>
      <c r="T37" s="475"/>
      <c r="U37" s="505" t="s">
        <v>582</v>
      </c>
      <c r="V37" s="475"/>
    </row>
    <row r="38" spans="1:22" s="76" customFormat="1" ht="15" customHeight="1">
      <c r="A38" s="508" t="s">
        <v>358</v>
      </c>
      <c r="B38" s="508"/>
      <c r="C38" s="474">
        <v>8035</v>
      </c>
      <c r="D38" s="505"/>
      <c r="E38" s="476">
        <v>16.69887981378723</v>
      </c>
      <c r="F38" s="476"/>
      <c r="G38" s="474">
        <v>7955</v>
      </c>
      <c r="H38" s="475"/>
      <c r="I38" s="506">
        <v>15.85</v>
      </c>
      <c r="J38" s="507"/>
      <c r="K38" s="474">
        <v>8037</v>
      </c>
      <c r="L38" s="505"/>
      <c r="M38" s="476">
        <v>15.58282922289437</v>
      </c>
      <c r="N38" s="476"/>
      <c r="O38" s="474">
        <v>921</v>
      </c>
      <c r="P38" s="475"/>
      <c r="Q38" s="476">
        <v>23.51289251978555</v>
      </c>
      <c r="R38" s="477"/>
      <c r="S38" s="474">
        <v>1394</v>
      </c>
      <c r="T38" s="475"/>
      <c r="U38" s="476">
        <v>20.72</v>
      </c>
      <c r="V38" s="476"/>
    </row>
    <row r="39" spans="2:22" s="76" customFormat="1" ht="15" customHeight="1">
      <c r="B39" s="330" t="s">
        <v>342</v>
      </c>
      <c r="C39" s="474">
        <v>13</v>
      </c>
      <c r="D39" s="505"/>
      <c r="E39" s="476">
        <v>0.027017478230147347</v>
      </c>
      <c r="F39" s="476"/>
      <c r="G39" s="474">
        <v>21</v>
      </c>
      <c r="H39" s="475"/>
      <c r="I39" s="506">
        <v>0.04</v>
      </c>
      <c r="J39" s="507"/>
      <c r="K39" s="474">
        <v>8</v>
      </c>
      <c r="L39" s="505"/>
      <c r="M39" s="476">
        <v>0.015511090429657206</v>
      </c>
      <c r="N39" s="476"/>
      <c r="O39" s="474">
        <v>6</v>
      </c>
      <c r="P39" s="475"/>
      <c r="Q39" s="476">
        <v>0.15317845289762574</v>
      </c>
      <c r="R39" s="477"/>
      <c r="S39" s="474">
        <v>16</v>
      </c>
      <c r="T39" s="475"/>
      <c r="U39" s="476">
        <v>0.2378474803032555</v>
      </c>
      <c r="V39" s="476"/>
    </row>
    <row r="40" spans="2:22" s="76" customFormat="1" ht="15" customHeight="1">
      <c r="B40" s="330" t="s">
        <v>343</v>
      </c>
      <c r="C40" s="474">
        <v>3163</v>
      </c>
      <c r="D40" s="505"/>
      <c r="E40" s="476">
        <v>6.573560280150467</v>
      </c>
      <c r="F40" s="476"/>
      <c r="G40" s="474">
        <v>3013</v>
      </c>
      <c r="H40" s="475"/>
      <c r="I40" s="506">
        <v>6</v>
      </c>
      <c r="J40" s="507"/>
      <c r="K40" s="474">
        <v>2709</v>
      </c>
      <c r="L40" s="505"/>
      <c r="M40" s="476">
        <v>5.252442996742671</v>
      </c>
      <c r="N40" s="476"/>
      <c r="O40" s="474">
        <v>350</v>
      </c>
      <c r="P40" s="475"/>
      <c r="Q40" s="476">
        <v>8.935409752361501</v>
      </c>
      <c r="R40" s="477"/>
      <c r="S40" s="474">
        <v>668</v>
      </c>
      <c r="T40" s="475"/>
      <c r="U40" s="476">
        <v>9.930132302660919</v>
      </c>
      <c r="V40" s="476"/>
    </row>
    <row r="41" spans="2:22" s="76" customFormat="1" ht="15" customHeight="1">
      <c r="B41" s="330" t="s">
        <v>344</v>
      </c>
      <c r="C41" s="474">
        <v>4859</v>
      </c>
      <c r="D41" s="505"/>
      <c r="E41" s="476">
        <v>10.098302055406613</v>
      </c>
      <c r="F41" s="476"/>
      <c r="G41" s="474">
        <v>4921</v>
      </c>
      <c r="H41" s="475"/>
      <c r="I41" s="506">
        <v>9.8</v>
      </c>
      <c r="J41" s="507"/>
      <c r="K41" s="474">
        <v>5320</v>
      </c>
      <c r="L41" s="505"/>
      <c r="M41" s="476">
        <v>10.314875135722042</v>
      </c>
      <c r="N41" s="476"/>
      <c r="O41" s="474">
        <v>565</v>
      </c>
      <c r="P41" s="475"/>
      <c r="Q41" s="476">
        <v>14.424304314526424</v>
      </c>
      <c r="R41" s="477"/>
      <c r="S41" s="474">
        <v>710</v>
      </c>
      <c r="T41" s="475"/>
      <c r="U41" s="476">
        <v>10.554481938456965</v>
      </c>
      <c r="V41" s="476"/>
    </row>
    <row r="42" spans="1:22" s="76" customFormat="1" ht="15" customHeight="1">
      <c r="A42" s="508" t="s">
        <v>359</v>
      </c>
      <c r="B42" s="508"/>
      <c r="C42" s="474">
        <v>37423</v>
      </c>
      <c r="D42" s="505"/>
      <c r="E42" s="476">
        <v>77.77500675436956</v>
      </c>
      <c r="F42" s="476"/>
      <c r="G42" s="474">
        <v>39492</v>
      </c>
      <c r="H42" s="475"/>
      <c r="I42" s="506">
        <v>78.67</v>
      </c>
      <c r="J42" s="507"/>
      <c r="K42" s="474">
        <v>40945</v>
      </c>
      <c r="L42" s="505"/>
      <c r="M42" s="476">
        <v>79.38769970528928</v>
      </c>
      <c r="N42" s="476"/>
      <c r="O42" s="474">
        <v>2479</v>
      </c>
      <c r="P42" s="475"/>
      <c r="Q42" s="476">
        <v>63.288230788869036</v>
      </c>
      <c r="R42" s="477"/>
      <c r="S42" s="474">
        <v>3575</v>
      </c>
      <c r="T42" s="475"/>
      <c r="U42" s="476">
        <v>53.15</v>
      </c>
      <c r="V42" s="476"/>
    </row>
    <row r="43" spans="2:22" s="76" customFormat="1" ht="15" customHeight="1">
      <c r="B43" s="85" t="s">
        <v>345</v>
      </c>
      <c r="C43" s="474">
        <v>261</v>
      </c>
      <c r="D43" s="505"/>
      <c r="E43" s="476">
        <v>0.5424278321591122</v>
      </c>
      <c r="F43" s="476"/>
      <c r="G43" s="474">
        <v>272</v>
      </c>
      <c r="H43" s="475"/>
      <c r="I43" s="506">
        <v>0.54</v>
      </c>
      <c r="J43" s="507"/>
      <c r="K43" s="474">
        <v>225</v>
      </c>
      <c r="L43" s="505"/>
      <c r="M43" s="476">
        <v>0.43624941833410885</v>
      </c>
      <c r="N43" s="476"/>
      <c r="O43" s="474">
        <v>19</v>
      </c>
      <c r="P43" s="475"/>
      <c r="Q43" s="476">
        <v>0.4850651008424815</v>
      </c>
      <c r="R43" s="477"/>
      <c r="S43" s="474">
        <v>10</v>
      </c>
      <c r="T43" s="475"/>
      <c r="U43" s="476">
        <v>0.1486546751895347</v>
      </c>
      <c r="V43" s="476"/>
    </row>
    <row r="44" spans="2:22" s="76" customFormat="1" ht="15" customHeight="1">
      <c r="B44" s="330" t="s">
        <v>360</v>
      </c>
      <c r="C44" s="474">
        <v>7463</v>
      </c>
      <c r="D44" s="505"/>
      <c r="E44" s="476">
        <v>15.510110771660743</v>
      </c>
      <c r="F44" s="476"/>
      <c r="G44" s="474">
        <v>8029</v>
      </c>
      <c r="H44" s="475"/>
      <c r="I44" s="506">
        <v>15.99</v>
      </c>
      <c r="J44" s="507"/>
      <c r="K44" s="474">
        <v>8797</v>
      </c>
      <c r="L44" s="505"/>
      <c r="M44" s="476">
        <v>17.056382813711803</v>
      </c>
      <c r="N44" s="476"/>
      <c r="O44" s="474">
        <v>477</v>
      </c>
      <c r="P44" s="475"/>
      <c r="Q44" s="476">
        <v>12.177687005361246</v>
      </c>
      <c r="R44" s="477"/>
      <c r="S44" s="474">
        <v>733</v>
      </c>
      <c r="T44" s="475"/>
      <c r="U44" s="476">
        <v>10.896387691392896</v>
      </c>
      <c r="V44" s="476"/>
    </row>
    <row r="45" spans="2:22" s="76" customFormat="1" ht="15" customHeight="1">
      <c r="B45" s="82" t="s">
        <v>347</v>
      </c>
      <c r="C45" s="474">
        <v>10917</v>
      </c>
      <c r="D45" s="505"/>
      <c r="E45" s="476">
        <v>22.688446910655276</v>
      </c>
      <c r="F45" s="476"/>
      <c r="G45" s="474">
        <v>11567</v>
      </c>
      <c r="H45" s="475"/>
      <c r="I45" s="506">
        <v>23.04</v>
      </c>
      <c r="J45" s="507"/>
      <c r="K45" s="474">
        <v>11028</v>
      </c>
      <c r="L45" s="505"/>
      <c r="M45" s="476">
        <v>21.38203815728246</v>
      </c>
      <c r="N45" s="476"/>
      <c r="O45" s="474">
        <v>658</v>
      </c>
      <c r="P45" s="475"/>
      <c r="Q45" s="476">
        <v>16.79857033443962</v>
      </c>
      <c r="R45" s="477"/>
      <c r="S45" s="474">
        <v>1097</v>
      </c>
      <c r="T45" s="475"/>
      <c r="U45" s="476">
        <v>16.307417868291957</v>
      </c>
      <c r="V45" s="476"/>
    </row>
    <row r="46" spans="2:22" s="76" customFormat="1" ht="15" customHeight="1">
      <c r="B46" s="330" t="s">
        <v>348</v>
      </c>
      <c r="C46" s="474">
        <v>1224</v>
      </c>
      <c r="D46" s="505"/>
      <c r="E46" s="476">
        <v>2.5437994887461812</v>
      </c>
      <c r="F46" s="476"/>
      <c r="G46" s="474">
        <v>1128</v>
      </c>
      <c r="H46" s="475"/>
      <c r="I46" s="506">
        <v>2.25</v>
      </c>
      <c r="J46" s="507"/>
      <c r="K46" s="474">
        <v>942</v>
      </c>
      <c r="L46" s="505"/>
      <c r="M46" s="476">
        <v>1.8264308980921358</v>
      </c>
      <c r="N46" s="476"/>
      <c r="O46" s="474">
        <v>62</v>
      </c>
      <c r="P46" s="475"/>
      <c r="Q46" s="476">
        <v>1.582844013275466</v>
      </c>
      <c r="R46" s="477"/>
      <c r="S46" s="474">
        <v>77</v>
      </c>
      <c r="T46" s="475"/>
      <c r="U46" s="476">
        <v>1.1446409989594173</v>
      </c>
      <c r="V46" s="476"/>
    </row>
    <row r="47" spans="2:22" s="76" customFormat="1" ht="15" customHeight="1">
      <c r="B47" s="330" t="s">
        <v>349</v>
      </c>
      <c r="C47" s="474">
        <v>434</v>
      </c>
      <c r="D47" s="505"/>
      <c r="E47" s="476">
        <v>0.9019681193756883</v>
      </c>
      <c r="F47" s="476"/>
      <c r="G47" s="474">
        <v>463</v>
      </c>
      <c r="H47" s="475"/>
      <c r="I47" s="506">
        <v>0.92</v>
      </c>
      <c r="J47" s="507"/>
      <c r="K47" s="474">
        <v>671</v>
      </c>
      <c r="L47" s="505"/>
      <c r="M47" s="476">
        <v>1.300992709787498</v>
      </c>
      <c r="N47" s="476"/>
      <c r="O47" s="474">
        <v>40</v>
      </c>
      <c r="P47" s="475"/>
      <c r="Q47" s="476">
        <v>1.0211896859841716</v>
      </c>
      <c r="R47" s="477"/>
      <c r="S47" s="474">
        <v>69</v>
      </c>
      <c r="T47" s="475"/>
      <c r="U47" s="476">
        <v>1.0257172588077896</v>
      </c>
      <c r="V47" s="476"/>
    </row>
    <row r="48" spans="2:22" s="76" customFormat="1" ht="15" customHeight="1">
      <c r="B48" s="330" t="s">
        <v>350</v>
      </c>
      <c r="C48" s="474">
        <v>13601</v>
      </c>
      <c r="D48" s="505"/>
      <c r="E48" s="476">
        <v>28.26651703140262</v>
      </c>
      <c r="F48" s="476"/>
      <c r="G48" s="474">
        <v>14639</v>
      </c>
      <c r="H48" s="475"/>
      <c r="I48" s="506">
        <v>29.16</v>
      </c>
      <c r="J48" s="507"/>
      <c r="K48" s="474">
        <v>15614</v>
      </c>
      <c r="L48" s="505"/>
      <c r="M48" s="476">
        <v>30.27377074608345</v>
      </c>
      <c r="N48" s="476"/>
      <c r="O48" s="474">
        <v>1039</v>
      </c>
      <c r="P48" s="475"/>
      <c r="Q48" s="476">
        <v>26.525402093438856</v>
      </c>
      <c r="R48" s="477"/>
      <c r="S48" s="474">
        <v>1412</v>
      </c>
      <c r="T48" s="475"/>
      <c r="U48" s="476">
        <v>20.9900401367623</v>
      </c>
      <c r="V48" s="476"/>
    </row>
    <row r="49" spans="2:22" s="76" customFormat="1" ht="15" customHeight="1">
      <c r="B49" s="330" t="s">
        <v>351</v>
      </c>
      <c r="C49" s="474">
        <v>3523</v>
      </c>
      <c r="D49" s="505"/>
      <c r="E49" s="476">
        <v>7.321736600369931</v>
      </c>
      <c r="F49" s="476"/>
      <c r="G49" s="474">
        <v>3394</v>
      </c>
      <c r="H49" s="475"/>
      <c r="I49" s="506">
        <v>6.76</v>
      </c>
      <c r="J49" s="507"/>
      <c r="K49" s="474">
        <v>3668</v>
      </c>
      <c r="L49" s="505"/>
      <c r="M49" s="476">
        <v>7.111834961997829</v>
      </c>
      <c r="N49" s="476"/>
      <c r="O49" s="474">
        <v>184</v>
      </c>
      <c r="P49" s="475"/>
      <c r="Q49" s="476">
        <v>4.697472555527189</v>
      </c>
      <c r="R49" s="477"/>
      <c r="S49" s="474">
        <v>177</v>
      </c>
      <c r="T49" s="475"/>
      <c r="U49" s="476">
        <v>2.6311877508547643</v>
      </c>
      <c r="V49" s="476"/>
    </row>
    <row r="50" spans="1:22" s="76" customFormat="1" ht="15" customHeight="1">
      <c r="A50" s="503" t="s">
        <v>361</v>
      </c>
      <c r="B50" s="503"/>
      <c r="C50" s="500">
        <v>555</v>
      </c>
      <c r="D50" s="504"/>
      <c r="E50" s="478">
        <v>1.1534384936716753</v>
      </c>
      <c r="F50" s="478"/>
      <c r="G50" s="500">
        <v>1005</v>
      </c>
      <c r="H50" s="501"/>
      <c r="I50" s="561">
        <v>2</v>
      </c>
      <c r="J50" s="562"/>
      <c r="K50" s="500">
        <v>1009</v>
      </c>
      <c r="L50" s="504"/>
      <c r="M50" s="478">
        <v>1.956336280440515</v>
      </c>
      <c r="N50" s="478"/>
      <c r="O50" s="500">
        <v>60</v>
      </c>
      <c r="P50" s="501"/>
      <c r="Q50" s="478">
        <v>1.5317845289762573</v>
      </c>
      <c r="R50" s="502"/>
      <c r="S50" s="500">
        <v>58</v>
      </c>
      <c r="T50" s="501"/>
      <c r="U50" s="478">
        <v>0.86</v>
      </c>
      <c r="V50" s="478"/>
    </row>
    <row r="51" spans="1:22" s="76" customFormat="1" ht="15" customHeight="1">
      <c r="A51" s="338"/>
      <c r="S51" s="479" t="s">
        <v>246</v>
      </c>
      <c r="T51" s="479"/>
      <c r="U51" s="479"/>
      <c r="V51" s="479"/>
    </row>
  </sheetData>
  <sheetProtection/>
  <mergeCells count="370">
    <mergeCell ref="I49:J49"/>
    <mergeCell ref="I50:J50"/>
    <mergeCell ref="I33:J33"/>
    <mergeCell ref="I44:J44"/>
    <mergeCell ref="I45:J45"/>
    <mergeCell ref="I46:J46"/>
    <mergeCell ref="I47:J47"/>
    <mergeCell ref="K32:N32"/>
    <mergeCell ref="J25:K25"/>
    <mergeCell ref="G49:H49"/>
    <mergeCell ref="G50:H50"/>
    <mergeCell ref="I34:J34"/>
    <mergeCell ref="I35:J35"/>
    <mergeCell ref="I36:J36"/>
    <mergeCell ref="I37:J37"/>
    <mergeCell ref="I38:J38"/>
    <mergeCell ref="I39:J39"/>
    <mergeCell ref="R24:S24"/>
    <mergeCell ref="T24:U24"/>
    <mergeCell ref="G34:H34"/>
    <mergeCell ref="G35:H35"/>
    <mergeCell ref="G36:H36"/>
    <mergeCell ref="T25:U25"/>
    <mergeCell ref="R26:V26"/>
    <mergeCell ref="P25:Q25"/>
    <mergeCell ref="R25:S25"/>
    <mergeCell ref="G32:J32"/>
    <mergeCell ref="P22:Q22"/>
    <mergeCell ref="R22:S22"/>
    <mergeCell ref="T22:U22"/>
    <mergeCell ref="A24:B24"/>
    <mergeCell ref="D24:E24"/>
    <mergeCell ref="F24:G24"/>
    <mergeCell ref="H24:I24"/>
    <mergeCell ref="J24:K24"/>
    <mergeCell ref="N24:O24"/>
    <mergeCell ref="P24:Q24"/>
    <mergeCell ref="A22:B22"/>
    <mergeCell ref="D22:E22"/>
    <mergeCell ref="F22:G22"/>
    <mergeCell ref="H22:I22"/>
    <mergeCell ref="J22:K22"/>
    <mergeCell ref="N22:O22"/>
    <mergeCell ref="J5:M5"/>
    <mergeCell ref="N5:O7"/>
    <mergeCell ref="A8:B8"/>
    <mergeCell ref="D8:E8"/>
    <mergeCell ref="F8:G8"/>
    <mergeCell ref="H8:I8"/>
    <mergeCell ref="J8:K8"/>
    <mergeCell ref="N8:O8"/>
    <mergeCell ref="L6:L7"/>
    <mergeCell ref="M6:M7"/>
    <mergeCell ref="P5:Q5"/>
    <mergeCell ref="R5:V5"/>
    <mergeCell ref="P6:Q6"/>
    <mergeCell ref="T6:U7"/>
    <mergeCell ref="V6:V7"/>
    <mergeCell ref="P7:Q7"/>
    <mergeCell ref="P8:Q8"/>
    <mergeCell ref="R8:S8"/>
    <mergeCell ref="T8:U8"/>
    <mergeCell ref="A9:B9"/>
    <mergeCell ref="D9:E9"/>
    <mergeCell ref="F9:G9"/>
    <mergeCell ref="H9:I9"/>
    <mergeCell ref="J9:K9"/>
    <mergeCell ref="N9:O9"/>
    <mergeCell ref="P9:Q9"/>
    <mergeCell ref="R9:S9"/>
    <mergeCell ref="T9:U9"/>
    <mergeCell ref="A10:B10"/>
    <mergeCell ref="D10:E10"/>
    <mergeCell ref="F10:G10"/>
    <mergeCell ref="H10:I10"/>
    <mergeCell ref="J10:K10"/>
    <mergeCell ref="N10:O10"/>
    <mergeCell ref="P10:Q10"/>
    <mergeCell ref="R10:S10"/>
    <mergeCell ref="T10:U10"/>
    <mergeCell ref="A11:B11"/>
    <mergeCell ref="D11:E11"/>
    <mergeCell ref="F11:G11"/>
    <mergeCell ref="H11:I11"/>
    <mergeCell ref="J11:K11"/>
    <mergeCell ref="N11:O11"/>
    <mergeCell ref="P11:Q11"/>
    <mergeCell ref="R11:S11"/>
    <mergeCell ref="T11:U11"/>
    <mergeCell ref="J12:K12"/>
    <mergeCell ref="N12:O12"/>
    <mergeCell ref="P12:Q12"/>
    <mergeCell ref="R12:S12"/>
    <mergeCell ref="A12:B12"/>
    <mergeCell ref="D12:E12"/>
    <mergeCell ref="F12:G12"/>
    <mergeCell ref="H12:I12"/>
    <mergeCell ref="T12:U12"/>
    <mergeCell ref="A13:B13"/>
    <mergeCell ref="D13:E13"/>
    <mergeCell ref="F13:G13"/>
    <mergeCell ref="H13:I13"/>
    <mergeCell ref="J13:K13"/>
    <mergeCell ref="N13:O13"/>
    <mergeCell ref="P13:Q13"/>
    <mergeCell ref="R13:S13"/>
    <mergeCell ref="T13:U13"/>
    <mergeCell ref="J14:K14"/>
    <mergeCell ref="N14:O14"/>
    <mergeCell ref="P14:Q14"/>
    <mergeCell ref="R14:S14"/>
    <mergeCell ref="A14:B14"/>
    <mergeCell ref="D14:E14"/>
    <mergeCell ref="F14:G14"/>
    <mergeCell ref="H14:I14"/>
    <mergeCell ref="T14:U14"/>
    <mergeCell ref="A15:B15"/>
    <mergeCell ref="D15:E15"/>
    <mergeCell ref="F15:G15"/>
    <mergeCell ref="H15:I15"/>
    <mergeCell ref="J15:K15"/>
    <mergeCell ref="N15:O15"/>
    <mergeCell ref="P15:Q15"/>
    <mergeCell ref="R15:S15"/>
    <mergeCell ref="T15:U15"/>
    <mergeCell ref="J16:K16"/>
    <mergeCell ref="N16:O16"/>
    <mergeCell ref="P16:Q16"/>
    <mergeCell ref="R16:S16"/>
    <mergeCell ref="A16:B16"/>
    <mergeCell ref="D16:E16"/>
    <mergeCell ref="F16:G16"/>
    <mergeCell ref="H16:I16"/>
    <mergeCell ref="T16:U16"/>
    <mergeCell ref="A17:B17"/>
    <mergeCell ref="D17:E17"/>
    <mergeCell ref="F17:G17"/>
    <mergeCell ref="H17:I17"/>
    <mergeCell ref="J17:K17"/>
    <mergeCell ref="N17:O17"/>
    <mergeCell ref="P17:Q17"/>
    <mergeCell ref="R17:S17"/>
    <mergeCell ref="T17:U17"/>
    <mergeCell ref="J18:K18"/>
    <mergeCell ref="N18:O18"/>
    <mergeCell ref="P18:Q18"/>
    <mergeCell ref="R18:S18"/>
    <mergeCell ref="A18:B18"/>
    <mergeCell ref="D18:E18"/>
    <mergeCell ref="F18:G18"/>
    <mergeCell ref="H18:I18"/>
    <mergeCell ref="T18:U18"/>
    <mergeCell ref="A19:B19"/>
    <mergeCell ref="D19:E19"/>
    <mergeCell ref="F19:G19"/>
    <mergeCell ref="H19:I19"/>
    <mergeCell ref="J19:K19"/>
    <mergeCell ref="N19:O19"/>
    <mergeCell ref="P19:Q19"/>
    <mergeCell ref="R19:S19"/>
    <mergeCell ref="T19:U19"/>
    <mergeCell ref="J20:K20"/>
    <mergeCell ref="N20:O20"/>
    <mergeCell ref="P20:Q20"/>
    <mergeCell ref="R20:S20"/>
    <mergeCell ref="A20:B20"/>
    <mergeCell ref="D20:E20"/>
    <mergeCell ref="F20:G20"/>
    <mergeCell ref="H20:I20"/>
    <mergeCell ref="T20:U20"/>
    <mergeCell ref="A21:B21"/>
    <mergeCell ref="D21:E21"/>
    <mergeCell ref="F21:G21"/>
    <mergeCell ref="H21:I21"/>
    <mergeCell ref="J21:K21"/>
    <mergeCell ref="N21:O21"/>
    <mergeCell ref="P21:Q21"/>
    <mergeCell ref="R21:S21"/>
    <mergeCell ref="T21:U21"/>
    <mergeCell ref="O33:P33"/>
    <mergeCell ref="Q30:V30"/>
    <mergeCell ref="O31:R31"/>
    <mergeCell ref="S31:V31"/>
    <mergeCell ref="O32:R32"/>
    <mergeCell ref="S32:V32"/>
    <mergeCell ref="Q33:R33"/>
    <mergeCell ref="S33:T33"/>
    <mergeCell ref="A31:B32"/>
    <mergeCell ref="C31:F31"/>
    <mergeCell ref="G31:J31"/>
    <mergeCell ref="K31:N31"/>
    <mergeCell ref="C32:F32"/>
    <mergeCell ref="N25:O25"/>
    <mergeCell ref="A25:B25"/>
    <mergeCell ref="D25:E25"/>
    <mergeCell ref="F25:G25"/>
    <mergeCell ref="H25:I25"/>
    <mergeCell ref="O34:P34"/>
    <mergeCell ref="Q34:R34"/>
    <mergeCell ref="S34:T34"/>
    <mergeCell ref="U34:V34"/>
    <mergeCell ref="A33:B33"/>
    <mergeCell ref="C33:D33"/>
    <mergeCell ref="E33:F33"/>
    <mergeCell ref="K33:L33"/>
    <mergeCell ref="G33:H33"/>
    <mergeCell ref="M33:N33"/>
    <mergeCell ref="K35:L35"/>
    <mergeCell ref="M35:N35"/>
    <mergeCell ref="C35:D35"/>
    <mergeCell ref="E35:F35"/>
    <mergeCell ref="U33:V33"/>
    <mergeCell ref="A34:B34"/>
    <mergeCell ref="C34:D34"/>
    <mergeCell ref="E34:F34"/>
    <mergeCell ref="K34:L34"/>
    <mergeCell ref="M34:N34"/>
    <mergeCell ref="S35:T35"/>
    <mergeCell ref="U35:V35"/>
    <mergeCell ref="C36:D36"/>
    <mergeCell ref="E36:F36"/>
    <mergeCell ref="K36:L36"/>
    <mergeCell ref="M36:N36"/>
    <mergeCell ref="O36:P36"/>
    <mergeCell ref="Q36:R36"/>
    <mergeCell ref="S36:T36"/>
    <mergeCell ref="U36:V36"/>
    <mergeCell ref="O37:P37"/>
    <mergeCell ref="Q37:R37"/>
    <mergeCell ref="S37:T37"/>
    <mergeCell ref="U37:V37"/>
    <mergeCell ref="C37:D37"/>
    <mergeCell ref="E37:F37"/>
    <mergeCell ref="K37:L37"/>
    <mergeCell ref="M37:N37"/>
    <mergeCell ref="G37:H37"/>
    <mergeCell ref="S38:T38"/>
    <mergeCell ref="A38:B38"/>
    <mergeCell ref="C38:D38"/>
    <mergeCell ref="E38:F38"/>
    <mergeCell ref="K38:L38"/>
    <mergeCell ref="G38:H38"/>
    <mergeCell ref="C39:D39"/>
    <mergeCell ref="E39:F39"/>
    <mergeCell ref="K39:L39"/>
    <mergeCell ref="M39:N39"/>
    <mergeCell ref="G39:H39"/>
    <mergeCell ref="Q38:R38"/>
    <mergeCell ref="E40:F40"/>
    <mergeCell ref="K40:L40"/>
    <mergeCell ref="M40:N40"/>
    <mergeCell ref="U38:V38"/>
    <mergeCell ref="O39:P39"/>
    <mergeCell ref="Q39:R39"/>
    <mergeCell ref="S39:T39"/>
    <mergeCell ref="U39:V39"/>
    <mergeCell ref="M38:N38"/>
    <mergeCell ref="O38:P38"/>
    <mergeCell ref="S40:T40"/>
    <mergeCell ref="U40:V40"/>
    <mergeCell ref="C41:D41"/>
    <mergeCell ref="E41:F41"/>
    <mergeCell ref="K41:L41"/>
    <mergeCell ref="M41:N41"/>
    <mergeCell ref="O41:P41"/>
    <mergeCell ref="G41:H41"/>
    <mergeCell ref="S41:T41"/>
    <mergeCell ref="C40:D40"/>
    <mergeCell ref="Q40:R40"/>
    <mergeCell ref="G42:H42"/>
    <mergeCell ref="I42:J42"/>
    <mergeCell ref="Q41:R41"/>
    <mergeCell ref="O40:P40"/>
    <mergeCell ref="G40:H40"/>
    <mergeCell ref="I40:J40"/>
    <mergeCell ref="I41:J41"/>
    <mergeCell ref="A42:B42"/>
    <mergeCell ref="C42:D42"/>
    <mergeCell ref="S42:T42"/>
    <mergeCell ref="U42:V42"/>
    <mergeCell ref="E42:F42"/>
    <mergeCell ref="K42:L42"/>
    <mergeCell ref="M42:N42"/>
    <mergeCell ref="U41:V41"/>
    <mergeCell ref="K43:L43"/>
    <mergeCell ref="M43:N43"/>
    <mergeCell ref="C43:D43"/>
    <mergeCell ref="E43:F43"/>
    <mergeCell ref="G43:H43"/>
    <mergeCell ref="I43:J43"/>
    <mergeCell ref="S43:T43"/>
    <mergeCell ref="U43:V43"/>
    <mergeCell ref="O44:P44"/>
    <mergeCell ref="Q44:R44"/>
    <mergeCell ref="S44:T44"/>
    <mergeCell ref="U44:V44"/>
    <mergeCell ref="C44:D44"/>
    <mergeCell ref="E44:F44"/>
    <mergeCell ref="K44:L44"/>
    <mergeCell ref="M44:N44"/>
    <mergeCell ref="G44:H44"/>
    <mergeCell ref="O45:P45"/>
    <mergeCell ref="Q45:R45"/>
    <mergeCell ref="S45:T45"/>
    <mergeCell ref="U45:V45"/>
    <mergeCell ref="C45:D45"/>
    <mergeCell ref="E45:F45"/>
    <mergeCell ref="K45:L45"/>
    <mergeCell ref="M45:N45"/>
    <mergeCell ref="G45:H45"/>
    <mergeCell ref="O46:P46"/>
    <mergeCell ref="Q46:R46"/>
    <mergeCell ref="S46:T46"/>
    <mergeCell ref="U46:V46"/>
    <mergeCell ref="C46:D46"/>
    <mergeCell ref="E46:F46"/>
    <mergeCell ref="K46:L46"/>
    <mergeCell ref="M46:N46"/>
    <mergeCell ref="G46:H46"/>
    <mergeCell ref="S47:T47"/>
    <mergeCell ref="U47:V47"/>
    <mergeCell ref="C47:D47"/>
    <mergeCell ref="E47:F47"/>
    <mergeCell ref="K47:L47"/>
    <mergeCell ref="M47:N47"/>
    <mergeCell ref="G47:H47"/>
    <mergeCell ref="K48:L48"/>
    <mergeCell ref="M48:N48"/>
    <mergeCell ref="C48:D48"/>
    <mergeCell ref="E48:F48"/>
    <mergeCell ref="G48:H48"/>
    <mergeCell ref="I48:J48"/>
    <mergeCell ref="S48:T48"/>
    <mergeCell ref="U48:V48"/>
    <mergeCell ref="C49:D49"/>
    <mergeCell ref="E49:F49"/>
    <mergeCell ref="K49:L49"/>
    <mergeCell ref="M49:N49"/>
    <mergeCell ref="O49:P49"/>
    <mergeCell ref="Q49:R49"/>
    <mergeCell ref="S49:T49"/>
    <mergeCell ref="U49:V49"/>
    <mergeCell ref="M50:N50"/>
    <mergeCell ref="O50:P50"/>
    <mergeCell ref="Q50:R50"/>
    <mergeCell ref="S50:T50"/>
    <mergeCell ref="A50:B50"/>
    <mergeCell ref="C50:D50"/>
    <mergeCell ref="E50:F50"/>
    <mergeCell ref="K50:L50"/>
    <mergeCell ref="U50:V50"/>
    <mergeCell ref="S51:V51"/>
    <mergeCell ref="Q2:V2"/>
    <mergeCell ref="A4:B7"/>
    <mergeCell ref="C4:M4"/>
    <mergeCell ref="N4:V4"/>
    <mergeCell ref="C5:C7"/>
    <mergeCell ref="D5:I5"/>
    <mergeCell ref="F6:G7"/>
    <mergeCell ref="H6:I7"/>
    <mergeCell ref="O35:P35"/>
    <mergeCell ref="O43:P43"/>
    <mergeCell ref="O48:P48"/>
    <mergeCell ref="Q35:R35"/>
    <mergeCell ref="Q43:R43"/>
    <mergeCell ref="Q48:R48"/>
    <mergeCell ref="O47:P47"/>
    <mergeCell ref="Q47:R47"/>
    <mergeCell ref="O42:P42"/>
    <mergeCell ref="Q42:R42"/>
  </mergeCells>
  <printOptions/>
  <pageMargins left="0.5511811023622047" right="0.4330708661417323" top="0.7874015748031497" bottom="0.5905511811023623" header="0.5118110236220472" footer="0.5118110236220472"/>
  <pageSetup horizontalDpi="600" verticalDpi="600" orientation="portrait" paperSize="9" r:id="rId1"/>
  <headerFooter alignWithMargins="0">
    <oddFooter>&amp;C&amp;12-30-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:K1"/>
    </sheetView>
  </sheetViews>
  <sheetFormatPr defaultColWidth="9.00390625" defaultRowHeight="13.5"/>
  <cols>
    <col min="1" max="1" width="8.625" style="50" customWidth="1"/>
    <col min="2" max="2" width="3.125" style="50" customWidth="1"/>
    <col min="3" max="10" width="8.50390625" style="50" customWidth="1"/>
    <col min="11" max="11" width="8.75390625" style="50" customWidth="1"/>
    <col min="12" max="16384" width="9.00390625" style="50" customWidth="1"/>
  </cols>
  <sheetData>
    <row r="1" spans="1:11" ht="24">
      <c r="A1" s="579" t="s">
        <v>362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</row>
    <row r="2" ht="9" customHeight="1"/>
    <row r="3" spans="1:11" ht="16.5" customHeight="1">
      <c r="A3" s="221"/>
      <c r="B3" s="221"/>
      <c r="C3" s="221"/>
      <c r="D3" s="221"/>
      <c r="E3" s="221"/>
      <c r="F3" s="221"/>
      <c r="G3" s="221"/>
      <c r="H3" s="221"/>
      <c r="I3" s="221"/>
      <c r="J3" s="580" t="s">
        <v>585</v>
      </c>
      <c r="K3" s="580"/>
    </row>
    <row r="4" spans="1:11" s="225" customFormat="1" ht="15" customHeight="1">
      <c r="A4" s="427" t="s">
        <v>363</v>
      </c>
      <c r="B4" s="582" t="s">
        <v>364</v>
      </c>
      <c r="C4" s="584" t="s">
        <v>365</v>
      </c>
      <c r="D4" s="586" t="s">
        <v>366</v>
      </c>
      <c r="E4" s="586"/>
      <c r="F4" s="586"/>
      <c r="G4" s="586"/>
      <c r="H4" s="586"/>
      <c r="I4" s="586"/>
      <c r="J4" s="586"/>
      <c r="K4" s="339"/>
    </row>
    <row r="5" spans="1:11" s="225" customFormat="1" ht="15" customHeight="1">
      <c r="A5" s="581"/>
      <c r="B5" s="583"/>
      <c r="C5" s="585"/>
      <c r="D5" s="587"/>
      <c r="E5" s="588" t="s">
        <v>367</v>
      </c>
      <c r="F5" s="563"/>
      <c r="G5" s="563"/>
      <c r="H5" s="563"/>
      <c r="I5" s="563"/>
      <c r="J5" s="340"/>
      <c r="K5" s="589" t="s">
        <v>368</v>
      </c>
    </row>
    <row r="6" spans="1:11" s="225" customFormat="1" ht="7.5" customHeight="1">
      <c r="A6" s="581"/>
      <c r="B6" s="583"/>
      <c r="C6" s="585"/>
      <c r="D6" s="587"/>
      <c r="E6" s="590"/>
      <c r="F6" s="576"/>
      <c r="G6" s="576" t="s">
        <v>369</v>
      </c>
      <c r="H6" s="576" t="s">
        <v>370</v>
      </c>
      <c r="I6" s="577" t="s">
        <v>371</v>
      </c>
      <c r="J6" s="574" t="s">
        <v>372</v>
      </c>
      <c r="K6" s="589"/>
    </row>
    <row r="7" spans="1:11" s="225" customFormat="1" ht="7.5" customHeight="1">
      <c r="A7" s="581"/>
      <c r="B7" s="583"/>
      <c r="C7" s="585"/>
      <c r="D7" s="587"/>
      <c r="E7" s="590"/>
      <c r="F7" s="574"/>
      <c r="G7" s="574"/>
      <c r="H7" s="574"/>
      <c r="I7" s="578"/>
      <c r="J7" s="574"/>
      <c r="K7" s="575" t="s">
        <v>373</v>
      </c>
    </row>
    <row r="8" spans="1:11" s="225" customFormat="1" ht="15" customHeight="1">
      <c r="A8" s="581"/>
      <c r="B8" s="583"/>
      <c r="C8" s="585"/>
      <c r="D8" s="587"/>
      <c r="E8" s="590"/>
      <c r="F8" s="341" t="s">
        <v>374</v>
      </c>
      <c r="G8" s="341" t="s">
        <v>622</v>
      </c>
      <c r="H8" s="341" t="s">
        <v>623</v>
      </c>
      <c r="I8" s="342" t="s">
        <v>375</v>
      </c>
      <c r="J8" s="341" t="s">
        <v>376</v>
      </c>
      <c r="K8" s="575"/>
    </row>
    <row r="9" spans="1:11" s="225" customFormat="1" ht="15" customHeight="1">
      <c r="A9" s="429"/>
      <c r="B9" s="583"/>
      <c r="C9" s="585"/>
      <c r="D9" s="587"/>
      <c r="E9" s="590"/>
      <c r="F9" s="341"/>
      <c r="G9" s="341" t="s">
        <v>377</v>
      </c>
      <c r="H9" s="341" t="s">
        <v>377</v>
      </c>
      <c r="I9" s="342" t="s">
        <v>624</v>
      </c>
      <c r="J9" s="341"/>
      <c r="K9" s="240"/>
    </row>
    <row r="10" spans="1:11" s="225" customFormat="1" ht="18" customHeight="1">
      <c r="A10" s="563" t="s">
        <v>379</v>
      </c>
      <c r="B10" s="343" t="s">
        <v>243</v>
      </c>
      <c r="C10" s="86">
        <v>75563</v>
      </c>
      <c r="D10" s="344">
        <v>49848</v>
      </c>
      <c r="E10" s="241">
        <v>48117</v>
      </c>
      <c r="F10" s="183">
        <v>41143</v>
      </c>
      <c r="G10" s="183">
        <v>6072</v>
      </c>
      <c r="H10" s="183">
        <v>415</v>
      </c>
      <c r="I10" s="241">
        <v>487</v>
      </c>
      <c r="J10" s="183">
        <v>1731</v>
      </c>
      <c r="K10" s="344">
        <v>25193</v>
      </c>
    </row>
    <row r="11" spans="1:11" s="225" customFormat="1" ht="18" customHeight="1">
      <c r="A11" s="564"/>
      <c r="B11" s="184" t="s">
        <v>92</v>
      </c>
      <c r="C11" s="87">
        <v>38633</v>
      </c>
      <c r="D11" s="182">
        <v>31506</v>
      </c>
      <c r="E11" s="345">
        <v>30419</v>
      </c>
      <c r="F11" s="185">
        <v>29765</v>
      </c>
      <c r="G11" s="185">
        <v>194</v>
      </c>
      <c r="H11" s="185">
        <v>207</v>
      </c>
      <c r="I11" s="345">
        <v>253</v>
      </c>
      <c r="J11" s="185">
        <v>1087</v>
      </c>
      <c r="K11" s="182">
        <v>6758</v>
      </c>
    </row>
    <row r="12" spans="1:11" s="225" customFormat="1" ht="18" customHeight="1">
      <c r="A12" s="565"/>
      <c r="B12" s="186" t="s">
        <v>93</v>
      </c>
      <c r="C12" s="88">
        <v>36930</v>
      </c>
      <c r="D12" s="257">
        <v>18342</v>
      </c>
      <c r="E12" s="346">
        <v>17698</v>
      </c>
      <c r="F12" s="187">
        <v>11378</v>
      </c>
      <c r="G12" s="187">
        <v>5878</v>
      </c>
      <c r="H12" s="187">
        <v>208</v>
      </c>
      <c r="I12" s="346">
        <v>234</v>
      </c>
      <c r="J12" s="187">
        <v>644</v>
      </c>
      <c r="K12" s="257">
        <v>18435</v>
      </c>
    </row>
    <row r="13" spans="1:11" s="225" customFormat="1" ht="18" customHeight="1">
      <c r="A13" s="573">
        <v>12</v>
      </c>
      <c r="B13" s="343" t="s">
        <v>243</v>
      </c>
      <c r="C13" s="87">
        <v>80827</v>
      </c>
      <c r="D13" s="182">
        <v>52167</v>
      </c>
      <c r="E13" s="183">
        <v>50198</v>
      </c>
      <c r="F13" s="183">
        <v>43194</v>
      </c>
      <c r="G13" s="183">
        <v>5705</v>
      </c>
      <c r="H13" s="183">
        <v>632</v>
      </c>
      <c r="I13" s="183">
        <v>667</v>
      </c>
      <c r="J13" s="183">
        <v>1969</v>
      </c>
      <c r="K13" s="182">
        <v>26923</v>
      </c>
    </row>
    <row r="14" spans="1:11" s="225" customFormat="1" ht="18" customHeight="1">
      <c r="A14" s="571"/>
      <c r="B14" s="184" t="s">
        <v>92</v>
      </c>
      <c r="C14" s="87">
        <v>40768</v>
      </c>
      <c r="D14" s="182">
        <v>31795</v>
      </c>
      <c r="E14" s="185">
        <v>30602</v>
      </c>
      <c r="F14" s="185">
        <v>29626</v>
      </c>
      <c r="G14" s="185">
        <v>273</v>
      </c>
      <c r="H14" s="185">
        <v>326</v>
      </c>
      <c r="I14" s="185">
        <v>377</v>
      </c>
      <c r="J14" s="185">
        <v>1193</v>
      </c>
      <c r="K14" s="182">
        <v>7746</v>
      </c>
    </row>
    <row r="15" spans="1:11" s="225" customFormat="1" ht="18" customHeight="1">
      <c r="A15" s="572"/>
      <c r="B15" s="186" t="s">
        <v>93</v>
      </c>
      <c r="C15" s="87">
        <v>40059</v>
      </c>
      <c r="D15" s="182">
        <v>20372</v>
      </c>
      <c r="E15" s="187">
        <v>19596</v>
      </c>
      <c r="F15" s="187">
        <v>13568</v>
      </c>
      <c r="G15" s="187">
        <v>5432</v>
      </c>
      <c r="H15" s="187">
        <v>306</v>
      </c>
      <c r="I15" s="187">
        <v>290</v>
      </c>
      <c r="J15" s="187">
        <v>776</v>
      </c>
      <c r="K15" s="182">
        <v>19177</v>
      </c>
    </row>
    <row r="16" spans="1:11" s="225" customFormat="1" ht="18" customHeight="1">
      <c r="A16" s="570" t="s">
        <v>583</v>
      </c>
      <c r="B16" s="343" t="s">
        <v>243</v>
      </c>
      <c r="C16" s="86">
        <v>86088</v>
      </c>
      <c r="D16" s="344">
        <v>54049</v>
      </c>
      <c r="E16" s="241">
        <v>51576</v>
      </c>
      <c r="F16" s="183">
        <v>43565</v>
      </c>
      <c r="G16" s="183">
        <v>6515</v>
      </c>
      <c r="H16" s="183">
        <v>722</v>
      </c>
      <c r="I16" s="241">
        <v>774</v>
      </c>
      <c r="J16" s="183">
        <v>2473</v>
      </c>
      <c r="K16" s="344">
        <v>28448</v>
      </c>
    </row>
    <row r="17" spans="1:11" s="225" customFormat="1" ht="18" customHeight="1">
      <c r="A17" s="571"/>
      <c r="B17" s="184" t="s">
        <v>92</v>
      </c>
      <c r="C17" s="87">
        <v>43068</v>
      </c>
      <c r="D17" s="182">
        <v>32236</v>
      </c>
      <c r="E17" s="345">
        <v>30659</v>
      </c>
      <c r="F17" s="185">
        <v>29571</v>
      </c>
      <c r="G17" s="185">
        <v>378</v>
      </c>
      <c r="H17" s="185">
        <v>360</v>
      </c>
      <c r="I17" s="345">
        <v>350</v>
      </c>
      <c r="J17" s="185">
        <v>1577</v>
      </c>
      <c r="K17" s="182">
        <v>8286</v>
      </c>
    </row>
    <row r="18" spans="1:11" s="225" customFormat="1" ht="18" customHeight="1">
      <c r="A18" s="572"/>
      <c r="B18" s="186" t="s">
        <v>93</v>
      </c>
      <c r="C18" s="87">
        <v>43020</v>
      </c>
      <c r="D18" s="182">
        <v>21813</v>
      </c>
      <c r="E18" s="345">
        <v>20917</v>
      </c>
      <c r="F18" s="185">
        <v>13994</v>
      </c>
      <c r="G18" s="185">
        <v>6137</v>
      </c>
      <c r="H18" s="185">
        <v>362</v>
      </c>
      <c r="I18" s="345">
        <v>424</v>
      </c>
      <c r="J18" s="185">
        <v>896</v>
      </c>
      <c r="K18" s="182">
        <v>20162</v>
      </c>
    </row>
    <row r="19" spans="1:11" s="225" customFormat="1" ht="18" customHeight="1">
      <c r="A19" s="566" t="s">
        <v>498</v>
      </c>
      <c r="B19" s="343" t="s">
        <v>243</v>
      </c>
      <c r="C19" s="86">
        <v>6835</v>
      </c>
      <c r="D19" s="344">
        <v>4128</v>
      </c>
      <c r="E19" s="241">
        <v>3917</v>
      </c>
      <c r="F19" s="183">
        <v>3250</v>
      </c>
      <c r="G19" s="183">
        <v>564</v>
      </c>
      <c r="H19" s="183">
        <v>31</v>
      </c>
      <c r="I19" s="241">
        <v>72</v>
      </c>
      <c r="J19" s="183">
        <v>211</v>
      </c>
      <c r="K19" s="344">
        <v>2694</v>
      </c>
    </row>
    <row r="20" spans="1:11" s="225" customFormat="1" ht="18" customHeight="1">
      <c r="A20" s="567"/>
      <c r="B20" s="184" t="s">
        <v>92</v>
      </c>
      <c r="C20" s="87">
        <v>3408</v>
      </c>
      <c r="D20" s="182">
        <v>2443</v>
      </c>
      <c r="E20" s="345">
        <v>2291</v>
      </c>
      <c r="F20" s="185">
        <v>2157</v>
      </c>
      <c r="G20" s="185">
        <v>65</v>
      </c>
      <c r="H20" s="185">
        <v>17</v>
      </c>
      <c r="I20" s="345">
        <v>52</v>
      </c>
      <c r="J20" s="185">
        <v>152</v>
      </c>
      <c r="K20" s="182">
        <v>957</v>
      </c>
    </row>
    <row r="21" spans="1:11" s="225" customFormat="1" ht="18" customHeight="1">
      <c r="A21" s="568"/>
      <c r="B21" s="186" t="s">
        <v>93</v>
      </c>
      <c r="C21" s="88">
        <v>3427</v>
      </c>
      <c r="D21" s="257">
        <v>1685</v>
      </c>
      <c r="E21" s="346">
        <v>1626</v>
      </c>
      <c r="F21" s="187">
        <v>1093</v>
      </c>
      <c r="G21" s="187">
        <v>499</v>
      </c>
      <c r="H21" s="187">
        <v>14</v>
      </c>
      <c r="I21" s="346">
        <v>20</v>
      </c>
      <c r="J21" s="187">
        <v>59</v>
      </c>
      <c r="K21" s="257">
        <v>1737</v>
      </c>
    </row>
    <row r="22" spans="1:11" s="225" customFormat="1" ht="18" customHeight="1">
      <c r="A22" s="566" t="s">
        <v>491</v>
      </c>
      <c r="B22" s="343" t="s">
        <v>243</v>
      </c>
      <c r="C22" s="86">
        <v>11077</v>
      </c>
      <c r="D22" s="344">
        <v>7084</v>
      </c>
      <c r="E22" s="241">
        <v>6727</v>
      </c>
      <c r="F22" s="183">
        <v>5646</v>
      </c>
      <c r="G22" s="183">
        <v>889</v>
      </c>
      <c r="H22" s="183">
        <v>97</v>
      </c>
      <c r="I22" s="241">
        <v>95</v>
      </c>
      <c r="J22" s="183">
        <v>357</v>
      </c>
      <c r="K22" s="344">
        <v>3969</v>
      </c>
    </row>
    <row r="23" spans="1:11" s="225" customFormat="1" ht="18" customHeight="1">
      <c r="A23" s="567"/>
      <c r="B23" s="184" t="s">
        <v>92</v>
      </c>
      <c r="C23" s="87">
        <v>5620</v>
      </c>
      <c r="D23" s="182">
        <v>4175</v>
      </c>
      <c r="E23" s="345">
        <v>3914</v>
      </c>
      <c r="F23" s="185">
        <v>3701</v>
      </c>
      <c r="G23" s="185">
        <v>70</v>
      </c>
      <c r="H23" s="185">
        <v>79</v>
      </c>
      <c r="I23" s="345">
        <v>64</v>
      </c>
      <c r="J23" s="185">
        <v>261</v>
      </c>
      <c r="K23" s="182">
        <v>1434</v>
      </c>
    </row>
    <row r="24" spans="1:11" s="225" customFormat="1" ht="18" customHeight="1">
      <c r="A24" s="568"/>
      <c r="B24" s="186" t="s">
        <v>93</v>
      </c>
      <c r="C24" s="88">
        <v>5457</v>
      </c>
      <c r="D24" s="257">
        <v>2909</v>
      </c>
      <c r="E24" s="346">
        <v>2813</v>
      </c>
      <c r="F24" s="187">
        <v>1945</v>
      </c>
      <c r="G24" s="187">
        <v>819</v>
      </c>
      <c r="H24" s="187">
        <v>18</v>
      </c>
      <c r="I24" s="346">
        <v>31</v>
      </c>
      <c r="J24" s="187">
        <v>96</v>
      </c>
      <c r="K24" s="257">
        <v>2535</v>
      </c>
    </row>
    <row r="25" spans="1:11" ht="15" customHeight="1">
      <c r="A25" s="569" t="s">
        <v>520</v>
      </c>
      <c r="B25" s="569"/>
      <c r="C25" s="569"/>
      <c r="D25" s="569"/>
      <c r="E25" s="569"/>
      <c r="F25" s="569"/>
      <c r="I25" s="436" t="s">
        <v>246</v>
      </c>
      <c r="J25" s="436"/>
      <c r="K25" s="436"/>
    </row>
    <row r="26" ht="11.25" customHeight="1">
      <c r="A26" s="347"/>
    </row>
  </sheetData>
  <sheetProtection/>
  <mergeCells count="23">
    <mergeCell ref="A1:K1"/>
    <mergeCell ref="J3:K3"/>
    <mergeCell ref="A4:A9"/>
    <mergeCell ref="B4:B9"/>
    <mergeCell ref="C4:C9"/>
    <mergeCell ref="D4:J4"/>
    <mergeCell ref="D5:D9"/>
    <mergeCell ref="E5:I5"/>
    <mergeCell ref="K5:K6"/>
    <mergeCell ref="E6:E9"/>
    <mergeCell ref="J6:J7"/>
    <mergeCell ref="K7:K8"/>
    <mergeCell ref="F6:F7"/>
    <mergeCell ref="G6:G7"/>
    <mergeCell ref="H6:H7"/>
    <mergeCell ref="I6:I7"/>
    <mergeCell ref="I25:K25"/>
    <mergeCell ref="A10:A12"/>
    <mergeCell ref="A22:A24"/>
    <mergeCell ref="A25:F25"/>
    <mergeCell ref="A19:A21"/>
    <mergeCell ref="A16:A18"/>
    <mergeCell ref="A13:A1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&amp;C&amp;12-31-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232" customWidth="1"/>
  </cols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workbookViewId="0" topLeftCell="A1">
      <selection activeCell="A1" sqref="A1"/>
    </sheetView>
  </sheetViews>
  <sheetFormatPr defaultColWidth="9.00390625" defaultRowHeight="13.5"/>
  <cols>
    <col min="1" max="4" width="9.00390625" style="6" customWidth="1"/>
    <col min="5" max="5" width="6.375" style="6" customWidth="1"/>
    <col min="6" max="7" width="9.00390625" style="6" customWidth="1"/>
    <col min="8" max="8" width="14.00390625" style="6" customWidth="1"/>
    <col min="9" max="9" width="14.625" style="6" customWidth="1"/>
    <col min="10" max="10" width="0" style="6" hidden="1" customWidth="1"/>
    <col min="11" max="11" width="10.375" style="6" hidden="1" customWidth="1"/>
    <col min="12" max="18" width="0" style="6" hidden="1" customWidth="1"/>
    <col min="19" max="16384" width="9.00390625" style="6" customWidth="1"/>
  </cols>
  <sheetData>
    <row r="1" spans="1:18" ht="24">
      <c r="A1" s="1" t="s">
        <v>542</v>
      </c>
      <c r="F1" s="2" t="s">
        <v>543</v>
      </c>
      <c r="K1" s="6" t="s">
        <v>66</v>
      </c>
      <c r="M1" s="6" t="s">
        <v>67</v>
      </c>
      <c r="O1" s="348" t="s">
        <v>66</v>
      </c>
      <c r="P1" s="348"/>
      <c r="Q1" s="348" t="s">
        <v>67</v>
      </c>
      <c r="R1" s="348"/>
    </row>
    <row r="2" spans="6:18" ht="24" customHeight="1">
      <c r="F2" s="189" t="s">
        <v>523</v>
      </c>
      <c r="K2" s="6" t="s">
        <v>68</v>
      </c>
      <c r="L2" s="6" t="s">
        <v>69</v>
      </c>
      <c r="M2" s="6" t="s">
        <v>70</v>
      </c>
      <c r="N2" s="6" t="s">
        <v>71</v>
      </c>
      <c r="O2" s="348" t="s">
        <v>68</v>
      </c>
      <c r="P2" s="348" t="s">
        <v>69</v>
      </c>
      <c r="Q2" s="348" t="s">
        <v>70</v>
      </c>
      <c r="R2" s="348" t="s">
        <v>71</v>
      </c>
    </row>
    <row r="3" spans="10:18" ht="18" customHeight="1">
      <c r="J3" s="5" t="s">
        <v>535</v>
      </c>
      <c r="K3" s="349">
        <f aca="true" t="shared" si="0" ref="K3:K12">O3/1000</f>
        <v>7.001</v>
      </c>
      <c r="L3" s="349">
        <f aca="true" t="shared" si="1" ref="L3:L12">P3/1000</f>
        <v>6.905</v>
      </c>
      <c r="M3" s="3">
        <f aca="true" t="shared" si="2" ref="M3:M12">Q3/1000</f>
        <v>1.052</v>
      </c>
      <c r="N3" s="3">
        <f aca="true" t="shared" si="3" ref="N3:N12">R3/1000</f>
        <v>0.575</v>
      </c>
      <c r="O3" s="348">
        <v>7001</v>
      </c>
      <c r="P3" s="348">
        <v>6905</v>
      </c>
      <c r="Q3" s="4">
        <v>1052</v>
      </c>
      <c r="R3" s="4">
        <v>575</v>
      </c>
    </row>
    <row r="4" spans="10:18" ht="14.25" customHeight="1">
      <c r="J4" s="5" t="s">
        <v>393</v>
      </c>
      <c r="K4" s="349">
        <f t="shared" si="0"/>
        <v>7.3</v>
      </c>
      <c r="L4" s="349">
        <f t="shared" si="1"/>
        <v>6.58</v>
      </c>
      <c r="M4" s="3">
        <f t="shared" si="2"/>
        <v>1.16</v>
      </c>
      <c r="N4" s="3">
        <f t="shared" si="3"/>
        <v>0.537</v>
      </c>
      <c r="O4" s="348">
        <v>7300</v>
      </c>
      <c r="P4" s="348">
        <v>6580</v>
      </c>
      <c r="Q4" s="4">
        <v>1160</v>
      </c>
      <c r="R4" s="4">
        <v>537</v>
      </c>
    </row>
    <row r="5" spans="10:18" ht="14.25" customHeight="1">
      <c r="J5" s="5" t="s">
        <v>73</v>
      </c>
      <c r="K5" s="349">
        <f t="shared" si="0"/>
        <v>6.953</v>
      </c>
      <c r="L5" s="349">
        <f t="shared" si="1"/>
        <v>6.722</v>
      </c>
      <c r="M5" s="3">
        <f t="shared" si="2"/>
        <v>1.16</v>
      </c>
      <c r="N5" s="3">
        <f t="shared" si="3"/>
        <v>0.582</v>
      </c>
      <c r="O5" s="348">
        <v>6953</v>
      </c>
      <c r="P5" s="348">
        <v>6722</v>
      </c>
      <c r="Q5" s="4">
        <v>1160</v>
      </c>
      <c r="R5" s="4">
        <v>582</v>
      </c>
    </row>
    <row r="6" spans="10:18" ht="14.25" customHeight="1">
      <c r="J6" s="5" t="s">
        <v>380</v>
      </c>
      <c r="K6" s="349">
        <f t="shared" si="0"/>
        <v>7.27</v>
      </c>
      <c r="L6" s="349">
        <f t="shared" si="1"/>
        <v>7.059</v>
      </c>
      <c r="M6" s="3">
        <f t="shared" si="2"/>
        <v>1.131</v>
      </c>
      <c r="N6" s="3">
        <f t="shared" si="3"/>
        <v>0.528</v>
      </c>
      <c r="O6" s="348">
        <v>7270</v>
      </c>
      <c r="P6" s="348">
        <v>7059</v>
      </c>
      <c r="Q6" s="4">
        <v>1131</v>
      </c>
      <c r="R6" s="4">
        <v>528</v>
      </c>
    </row>
    <row r="7" spans="10:18" ht="14.25" customHeight="1">
      <c r="J7" s="5" t="s">
        <v>385</v>
      </c>
      <c r="K7" s="349">
        <f t="shared" si="0"/>
        <v>7.683</v>
      </c>
      <c r="L7" s="349">
        <f t="shared" si="1"/>
        <v>7.06</v>
      </c>
      <c r="M7" s="3">
        <f t="shared" si="2"/>
        <v>1.159</v>
      </c>
      <c r="N7" s="3">
        <f t="shared" si="3"/>
        <v>0.604</v>
      </c>
      <c r="O7" s="348">
        <v>7683</v>
      </c>
      <c r="P7" s="348">
        <v>7060</v>
      </c>
      <c r="Q7" s="4">
        <v>1159</v>
      </c>
      <c r="R7" s="4">
        <v>604</v>
      </c>
    </row>
    <row r="8" spans="10:18" ht="14.25" customHeight="1">
      <c r="J8" s="5" t="s">
        <v>394</v>
      </c>
      <c r="K8" s="349">
        <f t="shared" si="0"/>
        <v>7.068</v>
      </c>
      <c r="L8" s="349">
        <f t="shared" si="1"/>
        <v>6.966</v>
      </c>
      <c r="M8" s="3">
        <f t="shared" si="2"/>
        <v>1.175</v>
      </c>
      <c r="N8" s="3">
        <f t="shared" si="3"/>
        <v>0.615</v>
      </c>
      <c r="O8" s="348">
        <v>7068</v>
      </c>
      <c r="P8" s="348">
        <v>6966</v>
      </c>
      <c r="Q8" s="4">
        <v>1175</v>
      </c>
      <c r="R8" s="4">
        <v>615</v>
      </c>
    </row>
    <row r="9" spans="10:18" ht="14.25" customHeight="1">
      <c r="J9" s="5" t="s">
        <v>391</v>
      </c>
      <c r="K9" s="349">
        <f t="shared" si="0"/>
        <v>7.286</v>
      </c>
      <c r="L9" s="349">
        <f t="shared" si="1"/>
        <v>6.848</v>
      </c>
      <c r="M9" s="3">
        <f t="shared" si="2"/>
        <v>1.176</v>
      </c>
      <c r="N9" s="3">
        <f t="shared" si="3"/>
        <v>0.647</v>
      </c>
      <c r="O9" s="348">
        <v>7286</v>
      </c>
      <c r="P9" s="348">
        <v>6848</v>
      </c>
      <c r="Q9" s="4">
        <v>1176</v>
      </c>
      <c r="R9" s="4">
        <v>647</v>
      </c>
    </row>
    <row r="10" spans="10:18" ht="14.25" customHeight="1">
      <c r="J10" s="5" t="s">
        <v>392</v>
      </c>
      <c r="K10" s="349">
        <f t="shared" si="0"/>
        <v>7.609</v>
      </c>
      <c r="L10" s="349">
        <f t="shared" si="1"/>
        <v>6.532</v>
      </c>
      <c r="M10" s="3">
        <f t="shared" si="2"/>
        <v>1.087</v>
      </c>
      <c r="N10" s="3">
        <f t="shared" si="3"/>
        <v>0.695</v>
      </c>
      <c r="O10" s="348">
        <v>7609</v>
      </c>
      <c r="P10" s="348">
        <v>6532</v>
      </c>
      <c r="Q10" s="4">
        <v>1087</v>
      </c>
      <c r="R10" s="4">
        <v>695</v>
      </c>
    </row>
    <row r="11" spans="10:18" ht="14.25" customHeight="1">
      <c r="J11" s="5" t="s">
        <v>395</v>
      </c>
      <c r="K11" s="349">
        <f t="shared" si="0"/>
        <v>8.711</v>
      </c>
      <c r="L11" s="349">
        <f t="shared" si="1"/>
        <v>7.451</v>
      </c>
      <c r="M11" s="3">
        <f t="shared" si="2"/>
        <v>1.318</v>
      </c>
      <c r="N11" s="3">
        <f t="shared" si="3"/>
        <v>0.911</v>
      </c>
      <c r="O11" s="348">
        <v>8711</v>
      </c>
      <c r="P11" s="348">
        <v>7451</v>
      </c>
      <c r="Q11" s="4">
        <v>1318</v>
      </c>
      <c r="R11" s="4">
        <v>911</v>
      </c>
    </row>
    <row r="12" spans="10:18" ht="14.25" customHeight="1">
      <c r="J12" s="5" t="s">
        <v>519</v>
      </c>
      <c r="K12" s="349">
        <f t="shared" si="0"/>
        <v>8.359</v>
      </c>
      <c r="L12" s="349">
        <f t="shared" si="1"/>
        <v>7.046</v>
      </c>
      <c r="M12" s="3">
        <f t="shared" si="2"/>
        <v>1.334</v>
      </c>
      <c r="N12" s="3">
        <f t="shared" si="3"/>
        <v>0.878</v>
      </c>
      <c r="O12" s="348">
        <v>8359</v>
      </c>
      <c r="P12" s="348">
        <v>7046</v>
      </c>
      <c r="Q12" s="4">
        <v>1334</v>
      </c>
      <c r="R12" s="4">
        <v>878</v>
      </c>
    </row>
    <row r="13" spans="10:18" ht="14.25" customHeight="1">
      <c r="J13" s="5"/>
      <c r="K13" s="349"/>
      <c r="L13" s="349"/>
      <c r="M13" s="3"/>
      <c r="N13" s="176"/>
      <c r="O13" s="350"/>
      <c r="P13" s="350"/>
      <c r="Q13" s="177"/>
      <c r="R13" s="177"/>
    </row>
    <row r="14" spans="10:18" ht="14.25" customHeight="1">
      <c r="J14" s="5"/>
      <c r="K14" s="349"/>
      <c r="L14" s="349"/>
      <c r="M14" s="89"/>
      <c r="N14" s="89"/>
      <c r="O14" s="11"/>
      <c r="P14" s="11"/>
      <c r="Q14" s="11"/>
      <c r="R14" s="11"/>
    </row>
    <row r="15" spans="10:18" ht="14.25" customHeight="1">
      <c r="J15" s="5"/>
      <c r="K15" s="349"/>
      <c r="L15" s="349"/>
      <c r="M15" s="89"/>
      <c r="N15" s="89"/>
      <c r="O15" s="351"/>
      <c r="P15" s="351"/>
      <c r="Q15" s="351"/>
      <c r="R15" s="351"/>
    </row>
    <row r="16" spans="10:18" ht="14.25" customHeight="1">
      <c r="J16" s="5"/>
      <c r="K16" s="349"/>
      <c r="L16" s="349"/>
      <c r="M16" s="89"/>
      <c r="N16" s="89"/>
      <c r="O16" s="11"/>
      <c r="P16" s="11"/>
      <c r="Q16" s="11"/>
      <c r="R16" s="11"/>
    </row>
    <row r="17" spans="15:18" ht="14.25" customHeight="1">
      <c r="O17" s="11"/>
      <c r="P17" s="11"/>
      <c r="Q17" s="11"/>
      <c r="R17" s="11"/>
    </row>
    <row r="18" spans="11:14" ht="14.25" customHeight="1">
      <c r="K18" s="5" t="s">
        <v>74</v>
      </c>
      <c r="L18" s="5" t="s">
        <v>75</v>
      </c>
      <c r="M18" s="6" t="s">
        <v>76</v>
      </c>
      <c r="N18" s="6" t="s">
        <v>77</v>
      </c>
    </row>
    <row r="19" spans="10:14" ht="14.25" customHeight="1">
      <c r="J19" s="5" t="s">
        <v>536</v>
      </c>
      <c r="K19" s="6">
        <f aca="true" t="shared" si="4" ref="K19:K27">M19/10000</f>
        <v>0.9363</v>
      </c>
      <c r="L19" s="6">
        <f aca="true" t="shared" si="5" ref="L19:L27">N19/10000</f>
        <v>4.3966</v>
      </c>
      <c r="M19" s="348">
        <v>9363</v>
      </c>
      <c r="N19" s="348">
        <v>43966</v>
      </c>
    </row>
    <row r="20" spans="10:14" ht="14.25" customHeight="1">
      <c r="J20" s="5" t="s">
        <v>537</v>
      </c>
      <c r="K20" s="6">
        <f t="shared" si="4"/>
        <v>1.0729</v>
      </c>
      <c r="L20" s="6">
        <f t="shared" si="5"/>
        <v>4.3983</v>
      </c>
      <c r="M20" s="348">
        <v>10729</v>
      </c>
      <c r="N20" s="348">
        <v>43983</v>
      </c>
    </row>
    <row r="21" spans="10:14" ht="51.75" customHeight="1">
      <c r="J21" s="5" t="s">
        <v>78</v>
      </c>
      <c r="K21" s="6">
        <f t="shared" si="4"/>
        <v>1.3672</v>
      </c>
      <c r="L21" s="6">
        <f t="shared" si="5"/>
        <v>5.0691</v>
      </c>
      <c r="M21" s="348">
        <v>13672</v>
      </c>
      <c r="N21" s="348">
        <v>50691</v>
      </c>
    </row>
    <row r="22" spans="1:14" ht="28.5">
      <c r="A22" s="197" t="s">
        <v>544</v>
      </c>
      <c r="B22" s="352"/>
      <c r="C22" s="352"/>
      <c r="D22" s="352"/>
      <c r="E22" s="352"/>
      <c r="F22" s="352"/>
      <c r="G22" s="352"/>
      <c r="H22" s="352"/>
      <c r="I22" s="352"/>
      <c r="J22" s="5" t="s">
        <v>79</v>
      </c>
      <c r="K22" s="6">
        <f t="shared" si="4"/>
        <v>2.2173</v>
      </c>
      <c r="L22" s="6">
        <f t="shared" si="5"/>
        <v>6.7038</v>
      </c>
      <c r="M22" s="348">
        <v>22173</v>
      </c>
      <c r="N22" s="348">
        <v>67038</v>
      </c>
    </row>
    <row r="23" spans="10:14" ht="14.25" customHeight="1">
      <c r="J23" s="5" t="s">
        <v>80</v>
      </c>
      <c r="K23" s="6">
        <f t="shared" si="4"/>
        <v>2.4853</v>
      </c>
      <c r="L23" s="6">
        <f t="shared" si="5"/>
        <v>7.5562</v>
      </c>
      <c r="M23" s="348">
        <v>24853</v>
      </c>
      <c r="N23" s="348">
        <v>75562</v>
      </c>
    </row>
    <row r="24" spans="10:14" ht="14.25" customHeight="1">
      <c r="J24" s="5" t="s">
        <v>81</v>
      </c>
      <c r="K24" s="6">
        <f t="shared" si="4"/>
        <v>2.9082</v>
      </c>
      <c r="L24" s="6">
        <f t="shared" si="5"/>
        <v>8.4189</v>
      </c>
      <c r="M24" s="348">
        <v>29082</v>
      </c>
      <c r="N24" s="348">
        <v>84189</v>
      </c>
    </row>
    <row r="25" spans="10:14" ht="14.25" customHeight="1">
      <c r="J25" s="5" t="s">
        <v>72</v>
      </c>
      <c r="K25" s="6">
        <f t="shared" si="4"/>
        <v>3.3626</v>
      </c>
      <c r="L25" s="6">
        <f t="shared" si="5"/>
        <v>8.9842</v>
      </c>
      <c r="M25" s="348">
        <v>33626</v>
      </c>
      <c r="N25" s="348">
        <v>89842</v>
      </c>
    </row>
    <row r="26" spans="10:14" ht="14.25" customHeight="1">
      <c r="J26" s="5" t="s">
        <v>73</v>
      </c>
      <c r="K26" s="6">
        <f t="shared" si="4"/>
        <v>3.7031</v>
      </c>
      <c r="L26" s="6">
        <f t="shared" si="5"/>
        <v>9.4163</v>
      </c>
      <c r="M26" s="348">
        <v>37031</v>
      </c>
      <c r="N26" s="348">
        <v>94163</v>
      </c>
    </row>
    <row r="27" spans="10:14" ht="14.25" customHeight="1">
      <c r="J27" s="5" t="s">
        <v>518</v>
      </c>
      <c r="K27" s="6">
        <f t="shared" si="4"/>
        <v>4.1202</v>
      </c>
      <c r="L27" s="6">
        <f t="shared" si="5"/>
        <v>9.8708</v>
      </c>
      <c r="M27" s="348">
        <v>41202</v>
      </c>
      <c r="N27" s="348">
        <v>98708</v>
      </c>
    </row>
    <row r="28" spans="10:14" ht="28.5">
      <c r="J28" s="5" t="s">
        <v>395</v>
      </c>
      <c r="K28" s="6">
        <f aca="true" t="shared" si="6" ref="K28:L30">M28/10000</f>
        <v>4.9134</v>
      </c>
      <c r="L28" s="6">
        <f t="shared" si="6"/>
        <v>12.0534</v>
      </c>
      <c r="M28" s="100">
        <v>49134</v>
      </c>
      <c r="N28" s="100">
        <v>120534</v>
      </c>
    </row>
    <row r="29" spans="10:14" ht="28.5">
      <c r="J29" s="5" t="s">
        <v>519</v>
      </c>
      <c r="K29" s="6">
        <f t="shared" si="6"/>
        <v>5.0529</v>
      </c>
      <c r="L29" s="6">
        <f t="shared" si="6"/>
        <v>12.2231</v>
      </c>
      <c r="M29" s="100">
        <v>50529</v>
      </c>
      <c r="N29" s="100">
        <v>122231</v>
      </c>
    </row>
    <row r="30" spans="10:14" ht="28.5">
      <c r="J30" s="5" t="s">
        <v>538</v>
      </c>
      <c r="K30" s="6">
        <f t="shared" si="6"/>
        <v>5.179</v>
      </c>
      <c r="L30" s="6">
        <f t="shared" si="6"/>
        <v>12.3742</v>
      </c>
      <c r="M30" s="100">
        <v>51790</v>
      </c>
      <c r="N30" s="100">
        <v>123742</v>
      </c>
    </row>
    <row r="31" spans="15:16" ht="14.25">
      <c r="O31" s="259"/>
      <c r="P31" s="259"/>
    </row>
    <row r="32" spans="11:16" ht="14.25">
      <c r="K32" s="6" t="s">
        <v>0</v>
      </c>
      <c r="L32" s="6" t="s">
        <v>1</v>
      </c>
      <c r="O32" s="353"/>
      <c r="P32" s="353"/>
    </row>
    <row r="33" spans="10:16" ht="14.25">
      <c r="J33" s="6" t="s">
        <v>2</v>
      </c>
      <c r="K33" s="354">
        <v>2699</v>
      </c>
      <c r="L33" s="354">
        <v>2607</v>
      </c>
      <c r="O33" s="250"/>
      <c r="P33" s="250"/>
    </row>
    <row r="34" spans="10:16" ht="14.25">
      <c r="J34" s="6" t="s">
        <v>3</v>
      </c>
      <c r="K34" s="354">
        <v>2516</v>
      </c>
      <c r="L34" s="354">
        <v>2311</v>
      </c>
      <c r="O34" s="250"/>
      <c r="P34" s="250"/>
    </row>
    <row r="35" spans="10:16" ht="14.25">
      <c r="J35" s="6" t="s">
        <v>4</v>
      </c>
      <c r="K35" s="354">
        <v>2309</v>
      </c>
      <c r="L35" s="354">
        <v>2187</v>
      </c>
      <c r="O35" s="250"/>
      <c r="P35" s="250"/>
    </row>
    <row r="36" spans="10:16" ht="14.25">
      <c r="J36" s="6" t="s">
        <v>5</v>
      </c>
      <c r="K36" s="354">
        <v>2562</v>
      </c>
      <c r="L36" s="354">
        <v>2531</v>
      </c>
      <c r="O36" s="250"/>
      <c r="P36" s="250"/>
    </row>
    <row r="37" spans="10:16" ht="14.25">
      <c r="J37" s="6" t="s">
        <v>6</v>
      </c>
      <c r="K37" s="354">
        <v>3858</v>
      </c>
      <c r="L37" s="354">
        <v>4029</v>
      </c>
      <c r="O37" s="250"/>
      <c r="P37" s="250"/>
    </row>
    <row r="38" spans="10:16" ht="14.25">
      <c r="J38" s="6" t="s">
        <v>7</v>
      </c>
      <c r="K38" s="354">
        <v>4925</v>
      </c>
      <c r="L38" s="354">
        <v>4587</v>
      </c>
      <c r="O38" s="250"/>
      <c r="P38" s="250"/>
    </row>
    <row r="39" spans="10:16" ht="14.25">
      <c r="J39" s="6" t="s">
        <v>8</v>
      </c>
      <c r="K39" s="354">
        <v>5020</v>
      </c>
      <c r="L39" s="354">
        <v>4539</v>
      </c>
      <c r="O39" s="250"/>
      <c r="P39" s="250"/>
    </row>
    <row r="40" spans="10:16" ht="14.25">
      <c r="J40" s="6" t="s">
        <v>9</v>
      </c>
      <c r="K40" s="354">
        <v>3878</v>
      </c>
      <c r="L40" s="354">
        <v>3538</v>
      </c>
      <c r="O40" s="250"/>
      <c r="P40" s="250"/>
    </row>
    <row r="41" spans="10:16" ht="14.25">
      <c r="J41" s="6" t="s">
        <v>10</v>
      </c>
      <c r="K41" s="354">
        <v>3281</v>
      </c>
      <c r="L41" s="354">
        <v>2988</v>
      </c>
      <c r="O41" s="250"/>
      <c r="P41" s="250"/>
    </row>
    <row r="42" spans="10:16" ht="14.25">
      <c r="J42" s="6" t="s">
        <v>11</v>
      </c>
      <c r="K42" s="354">
        <v>2996</v>
      </c>
      <c r="L42" s="354">
        <v>2914</v>
      </c>
      <c r="O42" s="250"/>
      <c r="P42" s="250"/>
    </row>
    <row r="43" spans="10:16" ht="14.25">
      <c r="J43" s="6" t="s">
        <v>12</v>
      </c>
      <c r="K43" s="354">
        <v>3622</v>
      </c>
      <c r="L43" s="354">
        <v>3491</v>
      </c>
      <c r="O43" s="250"/>
      <c r="P43" s="250"/>
    </row>
    <row r="44" spans="10:16" ht="14.25">
      <c r="J44" s="6" t="s">
        <v>13</v>
      </c>
      <c r="K44" s="354">
        <v>3953</v>
      </c>
      <c r="L44" s="354">
        <v>3633</v>
      </c>
      <c r="O44" s="250"/>
      <c r="P44" s="250"/>
    </row>
    <row r="45" spans="10:16" ht="14.25">
      <c r="J45" s="6" t="s">
        <v>14</v>
      </c>
      <c r="K45" s="354">
        <v>2904</v>
      </c>
      <c r="L45" s="354">
        <v>2692</v>
      </c>
      <c r="O45" s="250"/>
      <c r="P45" s="250"/>
    </row>
    <row r="46" spans="10:16" ht="14.25">
      <c r="J46" s="6" t="s">
        <v>15</v>
      </c>
      <c r="K46" s="354">
        <v>2184</v>
      </c>
      <c r="L46" s="354">
        <v>2183</v>
      </c>
      <c r="O46" s="250"/>
      <c r="P46" s="250"/>
    </row>
    <row r="47" spans="8:16" ht="29.25" customHeight="1">
      <c r="H47" s="355" t="s">
        <v>584</v>
      </c>
      <c r="J47" s="6" t="s">
        <v>16</v>
      </c>
      <c r="K47" s="354">
        <v>1651</v>
      </c>
      <c r="L47" s="354">
        <v>1876</v>
      </c>
      <c r="O47" s="250"/>
      <c r="P47" s="250"/>
    </row>
    <row r="48" spans="10:16" ht="14.25">
      <c r="J48" s="6" t="s">
        <v>17</v>
      </c>
      <c r="K48" s="354">
        <v>1178</v>
      </c>
      <c r="L48" s="354">
        <v>1627</v>
      </c>
      <c r="O48" s="250"/>
      <c r="P48" s="250"/>
    </row>
    <row r="49" spans="10:16" ht="14.25">
      <c r="J49" s="6" t="s">
        <v>18</v>
      </c>
      <c r="K49" s="354">
        <v>609</v>
      </c>
      <c r="L49" s="354">
        <v>1231</v>
      </c>
      <c r="O49" s="250"/>
      <c r="P49" s="250"/>
    </row>
    <row r="50" spans="10:16" ht="14.25">
      <c r="J50" s="6" t="s">
        <v>19</v>
      </c>
      <c r="K50" s="354">
        <v>328</v>
      </c>
      <c r="L50" s="354">
        <v>751</v>
      </c>
      <c r="O50" s="250"/>
      <c r="P50" s="250"/>
    </row>
    <row r="51" spans="10:16" ht="14.25">
      <c r="J51" s="6" t="s">
        <v>20</v>
      </c>
      <c r="K51" s="354">
        <v>119</v>
      </c>
      <c r="L51" s="354">
        <v>410</v>
      </c>
      <c r="O51" s="250"/>
      <c r="P51" s="250"/>
    </row>
    <row r="52" spans="15:16" ht="14.25">
      <c r="O52" s="11"/>
      <c r="P52" s="11"/>
    </row>
  </sheetData>
  <sheetProtection/>
  <printOptions/>
  <pageMargins left="0.5905511811023623" right="0.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&amp;C&amp;12-16-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"/>
    </sheetView>
  </sheetViews>
  <sheetFormatPr defaultColWidth="9.00390625" defaultRowHeight="13.5"/>
  <cols>
    <col min="1" max="5" width="9.00390625" style="9" customWidth="1"/>
    <col min="6" max="6" width="13.00390625" style="9" customWidth="1"/>
    <col min="7" max="8" width="10.625" style="9" customWidth="1"/>
    <col min="9" max="9" width="5.625" style="9" customWidth="1"/>
    <col min="10" max="10" width="2.625" style="9" customWidth="1"/>
    <col min="11" max="11" width="0.74609375" style="9" customWidth="1"/>
    <col min="12" max="16384" width="9.00390625" style="9" customWidth="1"/>
  </cols>
  <sheetData>
    <row r="1" spans="1:9" ht="24">
      <c r="A1" s="198" t="s">
        <v>545</v>
      </c>
      <c r="B1" s="356"/>
      <c r="C1" s="356"/>
      <c r="D1" s="356"/>
      <c r="E1" s="356"/>
      <c r="F1" s="356"/>
      <c r="G1" s="356"/>
      <c r="H1" s="356"/>
      <c r="I1" s="356"/>
    </row>
    <row r="2" spans="1:9" ht="14.25">
      <c r="A2" s="366" t="s">
        <v>502</v>
      </c>
      <c r="B2" s="366"/>
      <c r="C2" s="366"/>
      <c r="D2" s="366"/>
      <c r="E2" s="366"/>
      <c r="F2" s="366"/>
      <c r="G2" s="366"/>
      <c r="H2" s="366"/>
      <c r="I2" s="366"/>
    </row>
    <row r="3" spans="1:9" ht="14.25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4.25">
      <c r="A4" s="130"/>
      <c r="B4" s="130"/>
      <c r="C4" s="130"/>
      <c r="D4" s="130"/>
      <c r="E4" s="130"/>
      <c r="F4" s="130"/>
      <c r="G4" s="130"/>
      <c r="H4" s="130"/>
      <c r="I4" s="130"/>
    </row>
    <row r="6" ht="14.25"/>
    <row r="7" ht="14.25"/>
    <row r="8" ht="14.25"/>
    <row r="9" ht="14.25"/>
    <row r="10" ht="14.25"/>
    <row r="11" spans="7:8" ht="14.25">
      <c r="G11" s="7" t="s">
        <v>82</v>
      </c>
      <c r="H11" s="7" t="s">
        <v>83</v>
      </c>
    </row>
    <row r="12" ht="7.5" customHeight="1"/>
    <row r="13" spans="7:8" ht="18" customHeight="1">
      <c r="G13" s="8"/>
      <c r="H13" s="8"/>
    </row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44" ht="14.25"/>
    <row r="45" ht="14.25"/>
    <row r="46" ht="14.25"/>
    <row r="47" ht="14.25"/>
    <row r="48" ht="14.25"/>
    <row r="49" ht="14.25"/>
    <row r="50" ht="14.25"/>
  </sheetData>
  <sheetProtection/>
  <mergeCells count="1">
    <mergeCell ref="A2:I2"/>
  </mergeCells>
  <printOptions/>
  <pageMargins left="0.8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&amp;C&amp;12-17-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A1" sqref="A1:I1"/>
    </sheetView>
  </sheetViews>
  <sheetFormatPr defaultColWidth="9.00390625" defaultRowHeight="13.5"/>
  <cols>
    <col min="1" max="1" width="5.00390625" style="6" customWidth="1"/>
    <col min="2" max="2" width="3.625" style="6" customWidth="1"/>
    <col min="3" max="9" width="10.875" style="6" customWidth="1"/>
    <col min="10" max="16384" width="9.00390625" style="6" customWidth="1"/>
  </cols>
  <sheetData>
    <row r="1" spans="1:9" s="10" customFormat="1" ht="24" customHeight="1">
      <c r="A1" s="369" t="s">
        <v>84</v>
      </c>
      <c r="B1" s="369"/>
      <c r="C1" s="369"/>
      <c r="D1" s="369"/>
      <c r="E1" s="369"/>
      <c r="F1" s="369"/>
      <c r="G1" s="369"/>
      <c r="H1" s="369"/>
      <c r="I1" s="369"/>
    </row>
    <row r="2" ht="6" customHeight="1"/>
    <row r="3" spans="1:9" ht="14.25">
      <c r="A3" s="11"/>
      <c r="B3" s="11"/>
      <c r="C3" s="11"/>
      <c r="D3" s="11"/>
      <c r="E3" s="11"/>
      <c r="F3" s="11"/>
      <c r="G3" s="11"/>
      <c r="H3" s="368" t="s">
        <v>631</v>
      </c>
      <c r="I3" s="368"/>
    </row>
    <row r="4" spans="1:9" s="166" customFormat="1" ht="13.5" customHeight="1">
      <c r="A4" s="370" t="s">
        <v>386</v>
      </c>
      <c r="B4" s="371"/>
      <c r="C4" s="376" t="s">
        <v>85</v>
      </c>
      <c r="D4" s="376"/>
      <c r="E4" s="376"/>
      <c r="F4" s="376"/>
      <c r="G4" s="376"/>
      <c r="H4" s="376"/>
      <c r="I4" s="377"/>
    </row>
    <row r="5" spans="1:9" s="166" customFormat="1" ht="12.75" customHeight="1">
      <c r="A5" s="372"/>
      <c r="B5" s="373"/>
      <c r="C5" s="378" t="s">
        <v>86</v>
      </c>
      <c r="D5" s="379" t="s">
        <v>87</v>
      </c>
      <c r="E5" s="379"/>
      <c r="F5" s="379"/>
      <c r="G5" s="167" t="s">
        <v>88</v>
      </c>
      <c r="H5" s="12" t="s">
        <v>89</v>
      </c>
      <c r="I5" s="380" t="s">
        <v>90</v>
      </c>
    </row>
    <row r="6" spans="1:9" s="166" customFormat="1" ht="12.75" customHeight="1">
      <c r="A6" s="374"/>
      <c r="B6" s="375"/>
      <c r="C6" s="376"/>
      <c r="D6" s="168" t="s">
        <v>91</v>
      </c>
      <c r="E6" s="168" t="s">
        <v>92</v>
      </c>
      <c r="F6" s="168" t="s">
        <v>93</v>
      </c>
      <c r="G6" s="168" t="s">
        <v>94</v>
      </c>
      <c r="H6" s="13" t="s">
        <v>95</v>
      </c>
      <c r="I6" s="381"/>
    </row>
    <row r="7" spans="2:9" s="14" customFormat="1" ht="4.5" customHeight="1">
      <c r="B7" s="15"/>
      <c r="C7" s="16"/>
      <c r="D7" s="16"/>
      <c r="E7" s="16"/>
      <c r="F7" s="16"/>
      <c r="G7" s="16"/>
      <c r="H7" s="16"/>
      <c r="I7" s="17"/>
    </row>
    <row r="8" spans="1:9" s="23" customFormat="1" ht="11.25" customHeight="1">
      <c r="A8" s="18" t="s">
        <v>96</v>
      </c>
      <c r="B8" s="19">
        <v>29</v>
      </c>
      <c r="C8" s="20">
        <v>8869</v>
      </c>
      <c r="D8" s="20">
        <v>45075</v>
      </c>
      <c r="E8" s="20">
        <v>21841</v>
      </c>
      <c r="F8" s="20">
        <v>23234</v>
      </c>
      <c r="G8" s="21">
        <v>94</v>
      </c>
      <c r="H8" s="21">
        <v>5.1</v>
      </c>
      <c r="I8" s="22">
        <v>100</v>
      </c>
    </row>
    <row r="9" spans="1:9" s="28" customFormat="1" ht="11.25" customHeight="1">
      <c r="A9" s="24"/>
      <c r="B9" s="25" t="s">
        <v>546</v>
      </c>
      <c r="C9" s="26"/>
      <c r="D9" s="26"/>
      <c r="E9" s="26"/>
      <c r="F9" s="26"/>
      <c r="G9" s="26"/>
      <c r="H9" s="26"/>
      <c r="I9" s="27"/>
    </row>
    <row r="10" spans="1:9" s="28" customFormat="1" ht="11.25" customHeight="1">
      <c r="A10" s="29" t="s">
        <v>546</v>
      </c>
      <c r="B10" s="19">
        <v>30</v>
      </c>
      <c r="C10" s="20">
        <v>8723</v>
      </c>
      <c r="D10" s="20">
        <v>45708</v>
      </c>
      <c r="E10" s="20">
        <v>22126</v>
      </c>
      <c r="F10" s="20">
        <v>23582</v>
      </c>
      <c r="G10" s="21">
        <v>93.8</v>
      </c>
      <c r="H10" s="21">
        <v>5.2</v>
      </c>
      <c r="I10" s="22">
        <v>101.4</v>
      </c>
    </row>
    <row r="11" spans="1:9" s="28" customFormat="1" ht="11.25" customHeight="1">
      <c r="A11" s="24"/>
      <c r="B11" s="25"/>
      <c r="C11" s="26"/>
      <c r="D11" s="26"/>
      <c r="E11" s="26"/>
      <c r="F11" s="26"/>
      <c r="G11" s="26"/>
      <c r="H11" s="26"/>
      <c r="I11" s="27"/>
    </row>
    <row r="12" spans="1:9" s="23" customFormat="1" ht="11.25" customHeight="1">
      <c r="A12" s="29" t="s">
        <v>546</v>
      </c>
      <c r="B12" s="19">
        <v>35</v>
      </c>
      <c r="C12" s="20">
        <v>9028</v>
      </c>
      <c r="D12" s="20">
        <v>45736</v>
      </c>
      <c r="E12" s="20">
        <v>22073</v>
      </c>
      <c r="F12" s="20">
        <v>23663</v>
      </c>
      <c r="G12" s="21">
        <v>93.3</v>
      </c>
      <c r="H12" s="21">
        <v>5.1</v>
      </c>
      <c r="I12" s="22">
        <v>101.5</v>
      </c>
    </row>
    <row r="13" spans="1:9" s="28" customFormat="1" ht="11.25" customHeight="1">
      <c r="A13" s="24"/>
      <c r="B13" s="25"/>
      <c r="C13" s="26"/>
      <c r="D13" s="26"/>
      <c r="E13" s="26"/>
      <c r="F13" s="26"/>
      <c r="G13" s="26"/>
      <c r="H13" s="26"/>
      <c r="I13" s="27"/>
    </row>
    <row r="14" spans="1:9" s="23" customFormat="1" ht="11.25" customHeight="1">
      <c r="A14" s="29" t="s">
        <v>546</v>
      </c>
      <c r="B14" s="19">
        <v>40</v>
      </c>
      <c r="C14" s="20">
        <v>9363</v>
      </c>
      <c r="D14" s="20">
        <v>43966</v>
      </c>
      <c r="E14" s="20">
        <v>21140</v>
      </c>
      <c r="F14" s="20">
        <v>22826</v>
      </c>
      <c r="G14" s="21">
        <v>92.6</v>
      </c>
      <c r="H14" s="21">
        <v>4.7</v>
      </c>
      <c r="I14" s="22">
        <v>97.5</v>
      </c>
    </row>
    <row r="15" spans="1:9" s="28" customFormat="1" ht="11.25" customHeight="1">
      <c r="A15" s="24"/>
      <c r="B15" s="25"/>
      <c r="C15" s="26"/>
      <c r="D15" s="26"/>
      <c r="E15" s="26"/>
      <c r="F15" s="26"/>
      <c r="G15" s="26"/>
      <c r="H15" s="26"/>
      <c r="I15" s="27"/>
    </row>
    <row r="16" spans="1:9" s="23" customFormat="1" ht="11.25" customHeight="1">
      <c r="A16" s="29" t="s">
        <v>546</v>
      </c>
      <c r="B16" s="19">
        <v>45</v>
      </c>
      <c r="C16" s="20">
        <v>10729</v>
      </c>
      <c r="D16" s="20">
        <v>43983</v>
      </c>
      <c r="E16" s="20">
        <v>21279</v>
      </c>
      <c r="F16" s="20">
        <v>22704</v>
      </c>
      <c r="G16" s="21">
        <v>93.7</v>
      </c>
      <c r="H16" s="21">
        <v>4.1</v>
      </c>
      <c r="I16" s="22">
        <v>97.6</v>
      </c>
    </row>
    <row r="17" spans="1:9" s="28" customFormat="1" ht="11.25" customHeight="1">
      <c r="A17" s="24"/>
      <c r="B17" s="25"/>
      <c r="C17" s="26"/>
      <c r="D17" s="26"/>
      <c r="E17" s="26"/>
      <c r="F17" s="26"/>
      <c r="G17" s="26"/>
      <c r="H17" s="26"/>
      <c r="I17" s="27"/>
    </row>
    <row r="18" spans="1:9" s="23" customFormat="1" ht="11.25" customHeight="1">
      <c r="A18" s="29" t="s">
        <v>546</v>
      </c>
      <c r="B18" s="19">
        <v>50</v>
      </c>
      <c r="C18" s="20">
        <v>13672</v>
      </c>
      <c r="D18" s="20">
        <v>50691</v>
      </c>
      <c r="E18" s="20">
        <v>25117</v>
      </c>
      <c r="F18" s="20">
        <v>25574</v>
      </c>
      <c r="G18" s="21">
        <v>98.2</v>
      </c>
      <c r="H18" s="21">
        <v>3.7</v>
      </c>
      <c r="I18" s="22">
        <v>112.5</v>
      </c>
    </row>
    <row r="19" spans="1:9" s="34" customFormat="1" ht="11.25" customHeight="1">
      <c r="A19" s="30"/>
      <c r="B19" s="31"/>
      <c r="C19" s="32">
        <v>-1849</v>
      </c>
      <c r="D19" s="32">
        <v>-5808</v>
      </c>
      <c r="E19" s="32">
        <v>-2968</v>
      </c>
      <c r="F19" s="32">
        <v>-2840</v>
      </c>
      <c r="G19" s="32"/>
      <c r="H19" s="32"/>
      <c r="I19" s="33"/>
    </row>
    <row r="20" spans="1:9" s="23" customFormat="1" ht="11.25" customHeight="1">
      <c r="A20" s="29" t="s">
        <v>546</v>
      </c>
      <c r="B20" s="19">
        <v>55</v>
      </c>
      <c r="C20" s="20">
        <v>22173</v>
      </c>
      <c r="D20" s="20">
        <v>67038</v>
      </c>
      <c r="E20" s="20">
        <v>34497</v>
      </c>
      <c r="F20" s="20">
        <v>32541</v>
      </c>
      <c r="G20" s="21">
        <v>106</v>
      </c>
      <c r="H20" s="21">
        <v>3</v>
      </c>
      <c r="I20" s="22">
        <v>148.7</v>
      </c>
    </row>
    <row r="21" spans="1:9" s="34" customFormat="1" ht="11.25" customHeight="1">
      <c r="A21" s="30"/>
      <c r="B21" s="31"/>
      <c r="C21" s="32">
        <v>-8051</v>
      </c>
      <c r="D21" s="32">
        <v>-20901</v>
      </c>
      <c r="E21" s="32">
        <v>-10943</v>
      </c>
      <c r="F21" s="32">
        <v>-9958</v>
      </c>
      <c r="G21" s="32"/>
      <c r="H21" s="32"/>
      <c r="I21" s="33"/>
    </row>
    <row r="22" spans="1:9" s="23" customFormat="1" ht="11.25" customHeight="1">
      <c r="A22" s="29" t="s">
        <v>546</v>
      </c>
      <c r="B22" s="19">
        <v>60</v>
      </c>
      <c r="C22" s="20">
        <v>24853</v>
      </c>
      <c r="D22" s="20">
        <v>75562</v>
      </c>
      <c r="E22" s="20">
        <v>38577</v>
      </c>
      <c r="F22" s="20">
        <v>36985</v>
      </c>
      <c r="G22" s="21">
        <v>104.3</v>
      </c>
      <c r="H22" s="21">
        <v>3</v>
      </c>
      <c r="I22" s="22">
        <v>167.6</v>
      </c>
    </row>
    <row r="23" spans="1:9" s="34" customFormat="1" ht="11.25" customHeight="1">
      <c r="A23" s="30"/>
      <c r="B23" s="31"/>
      <c r="C23" s="32">
        <v>-10017</v>
      </c>
      <c r="D23" s="32">
        <v>-28954</v>
      </c>
      <c r="E23" s="32">
        <v>-14741</v>
      </c>
      <c r="F23" s="32">
        <v>-14213</v>
      </c>
      <c r="G23" s="32"/>
      <c r="H23" s="32"/>
      <c r="I23" s="33"/>
    </row>
    <row r="24" spans="1:9" s="23" customFormat="1" ht="11.25" customHeight="1">
      <c r="A24" s="29" t="s">
        <v>546</v>
      </c>
      <c r="B24" s="19">
        <v>61</v>
      </c>
      <c r="C24" s="20">
        <v>25374</v>
      </c>
      <c r="D24" s="20">
        <v>76447</v>
      </c>
      <c r="E24" s="20">
        <v>39014</v>
      </c>
      <c r="F24" s="20">
        <v>37433</v>
      </c>
      <c r="G24" s="21">
        <v>104.2</v>
      </c>
      <c r="H24" s="21">
        <v>3</v>
      </c>
      <c r="I24" s="22">
        <v>169.6</v>
      </c>
    </row>
    <row r="25" spans="1:9" s="34" customFormat="1" ht="11.25" customHeight="1">
      <c r="A25" s="30"/>
      <c r="B25" s="31"/>
      <c r="C25" s="32">
        <v>-10317</v>
      </c>
      <c r="D25" s="32">
        <v>-29713</v>
      </c>
      <c r="E25" s="32">
        <v>-15132</v>
      </c>
      <c r="F25" s="32">
        <v>-14581</v>
      </c>
      <c r="G25" s="32"/>
      <c r="H25" s="32"/>
      <c r="I25" s="33"/>
    </row>
    <row r="26" spans="1:9" s="23" customFormat="1" ht="11.25" customHeight="1">
      <c r="A26" s="29" t="s">
        <v>546</v>
      </c>
      <c r="B26" s="19">
        <v>62</v>
      </c>
      <c r="C26" s="20">
        <v>26073</v>
      </c>
      <c r="D26" s="20">
        <v>77923</v>
      </c>
      <c r="E26" s="20">
        <v>39642</v>
      </c>
      <c r="F26" s="20">
        <v>38281</v>
      </c>
      <c r="G26" s="21">
        <v>103.6</v>
      </c>
      <c r="H26" s="21">
        <v>3</v>
      </c>
      <c r="I26" s="22">
        <v>172.9</v>
      </c>
    </row>
    <row r="27" spans="1:9" s="34" customFormat="1" ht="11.25" customHeight="1">
      <c r="A27" s="30"/>
      <c r="B27" s="31"/>
      <c r="C27" s="32">
        <v>-10803</v>
      </c>
      <c r="D27" s="32">
        <v>-30758</v>
      </c>
      <c r="E27" s="32">
        <v>-15572</v>
      </c>
      <c r="F27" s="32">
        <v>-15186</v>
      </c>
      <c r="G27" s="32"/>
      <c r="H27" s="32"/>
      <c r="I27" s="33"/>
    </row>
    <row r="28" spans="1:9" s="23" customFormat="1" ht="11.25" customHeight="1">
      <c r="A28" s="29" t="s">
        <v>546</v>
      </c>
      <c r="B28" s="19">
        <v>63</v>
      </c>
      <c r="C28" s="20">
        <v>26783</v>
      </c>
      <c r="D28" s="20">
        <v>79505</v>
      </c>
      <c r="E28" s="20">
        <v>40401</v>
      </c>
      <c r="F28" s="20">
        <v>39104</v>
      </c>
      <c r="G28" s="21">
        <v>103.3</v>
      </c>
      <c r="H28" s="21">
        <v>3</v>
      </c>
      <c r="I28" s="22">
        <v>176.4</v>
      </c>
    </row>
    <row r="29" spans="1:9" s="34" customFormat="1" ht="11.25" customHeight="1">
      <c r="A29" s="30"/>
      <c r="B29" s="31"/>
      <c r="C29" s="32">
        <v>-11115</v>
      </c>
      <c r="D29" s="32">
        <v>-31731</v>
      </c>
      <c r="E29" s="32">
        <v>-16095</v>
      </c>
      <c r="F29" s="32">
        <v>-15636</v>
      </c>
      <c r="G29" s="32"/>
      <c r="H29" s="32"/>
      <c r="I29" s="33"/>
    </row>
    <row r="30" spans="1:9" s="23" customFormat="1" ht="11.25" customHeight="1">
      <c r="A30" s="18" t="s">
        <v>97</v>
      </c>
      <c r="B30" s="19" t="s">
        <v>98</v>
      </c>
      <c r="C30" s="20">
        <v>28167</v>
      </c>
      <c r="D30" s="20">
        <v>82311</v>
      </c>
      <c r="E30" s="20">
        <v>41905</v>
      </c>
      <c r="F30" s="20">
        <v>40406</v>
      </c>
      <c r="G30" s="21">
        <v>103.7</v>
      </c>
      <c r="H30" s="21">
        <v>2.9</v>
      </c>
      <c r="I30" s="22">
        <v>182.6</v>
      </c>
    </row>
    <row r="31" spans="1:9" s="34" customFormat="1" ht="11.25" customHeight="1">
      <c r="A31" s="30"/>
      <c r="B31" s="31"/>
      <c r="C31" s="32">
        <v>-11842</v>
      </c>
      <c r="D31" s="32">
        <v>-33257</v>
      </c>
      <c r="E31" s="32">
        <v>-16838</v>
      </c>
      <c r="F31" s="32">
        <v>-16419</v>
      </c>
      <c r="G31" s="32"/>
      <c r="H31" s="32"/>
      <c r="I31" s="33"/>
    </row>
    <row r="32" spans="2:9" s="23" customFormat="1" ht="11.25" customHeight="1">
      <c r="B32" s="19">
        <v>2</v>
      </c>
      <c r="C32" s="20">
        <v>29082</v>
      </c>
      <c r="D32" s="20">
        <v>84189</v>
      </c>
      <c r="E32" s="20">
        <v>42965</v>
      </c>
      <c r="F32" s="20">
        <v>41224</v>
      </c>
      <c r="G32" s="21">
        <v>104.2</v>
      </c>
      <c r="H32" s="21">
        <v>2.9</v>
      </c>
      <c r="I32" s="22">
        <v>186.8</v>
      </c>
    </row>
    <row r="33" spans="1:9" s="34" customFormat="1" ht="11.25" customHeight="1">
      <c r="A33" s="30"/>
      <c r="B33" s="31"/>
      <c r="C33" s="32">
        <v>-11950</v>
      </c>
      <c r="D33" s="32">
        <v>-33443</v>
      </c>
      <c r="E33" s="32">
        <v>-16995</v>
      </c>
      <c r="F33" s="32">
        <v>-16448</v>
      </c>
      <c r="G33" s="32"/>
      <c r="H33" s="32"/>
      <c r="I33" s="33"/>
    </row>
    <row r="34" spans="1:9" s="23" customFormat="1" ht="11.25" customHeight="1">
      <c r="A34" s="29" t="s">
        <v>546</v>
      </c>
      <c r="B34" s="19">
        <v>3</v>
      </c>
      <c r="C34" s="20">
        <v>30184</v>
      </c>
      <c r="D34" s="20">
        <v>85676</v>
      </c>
      <c r="E34" s="20">
        <v>43792</v>
      </c>
      <c r="F34" s="20">
        <v>41884</v>
      </c>
      <c r="G34" s="21">
        <v>104.6</v>
      </c>
      <c r="H34" s="21">
        <v>2.8</v>
      </c>
      <c r="I34" s="22">
        <v>190.1</v>
      </c>
    </row>
    <row r="35" spans="1:9" s="34" customFormat="1" ht="11.25" customHeight="1">
      <c r="A35" s="30" t="s">
        <v>546</v>
      </c>
      <c r="B35" s="31"/>
      <c r="C35" s="32">
        <v>-12374</v>
      </c>
      <c r="D35" s="32">
        <v>-33847</v>
      </c>
      <c r="E35" s="32">
        <v>-17183</v>
      </c>
      <c r="F35" s="32">
        <v>-16664</v>
      </c>
      <c r="G35" s="32"/>
      <c r="H35" s="32"/>
      <c r="I35" s="33"/>
    </row>
    <row r="36" spans="1:9" s="23" customFormat="1" ht="11.25" customHeight="1">
      <c r="A36" s="29" t="s">
        <v>546</v>
      </c>
      <c r="B36" s="19">
        <v>4</v>
      </c>
      <c r="C36" s="20">
        <v>31424</v>
      </c>
      <c r="D36" s="20">
        <v>87316</v>
      </c>
      <c r="E36" s="20">
        <v>44720</v>
      </c>
      <c r="F36" s="20">
        <v>42596</v>
      </c>
      <c r="G36" s="21">
        <v>105</v>
      </c>
      <c r="H36" s="21">
        <v>2.8</v>
      </c>
      <c r="I36" s="22">
        <v>193.7</v>
      </c>
    </row>
    <row r="37" spans="1:9" s="34" customFormat="1" ht="11.25" customHeight="1">
      <c r="A37" s="30"/>
      <c r="B37" s="31"/>
      <c r="C37" s="32">
        <v>-13030</v>
      </c>
      <c r="D37" s="32">
        <v>-34678</v>
      </c>
      <c r="E37" s="32">
        <v>-17604</v>
      </c>
      <c r="F37" s="32">
        <v>-17074</v>
      </c>
      <c r="G37" s="32"/>
      <c r="H37" s="32"/>
      <c r="I37" s="33"/>
    </row>
    <row r="38" spans="1:9" s="23" customFormat="1" ht="11.25" customHeight="1">
      <c r="A38" s="29" t="s">
        <v>546</v>
      </c>
      <c r="B38" s="19">
        <v>5</v>
      </c>
      <c r="C38" s="20">
        <v>32709</v>
      </c>
      <c r="D38" s="20">
        <v>88864</v>
      </c>
      <c r="E38" s="20">
        <v>45495</v>
      </c>
      <c r="F38" s="20">
        <v>43369</v>
      </c>
      <c r="G38" s="21">
        <v>104.9</v>
      </c>
      <c r="H38" s="21">
        <v>2.7</v>
      </c>
      <c r="I38" s="22">
        <v>197.1</v>
      </c>
    </row>
    <row r="39" spans="1:9" s="34" customFormat="1" ht="11.25" customHeight="1">
      <c r="A39" s="30"/>
      <c r="B39" s="31"/>
      <c r="C39" s="32">
        <v>-13620</v>
      </c>
      <c r="D39" s="32">
        <v>-35248</v>
      </c>
      <c r="E39" s="32">
        <v>-17899</v>
      </c>
      <c r="F39" s="32">
        <v>-17349</v>
      </c>
      <c r="G39" s="32"/>
      <c r="H39" s="32"/>
      <c r="I39" s="33"/>
    </row>
    <row r="40" spans="1:9" s="23" customFormat="1" ht="11.25" customHeight="1">
      <c r="A40" s="29" t="s">
        <v>546</v>
      </c>
      <c r="B40" s="19">
        <v>6</v>
      </c>
      <c r="C40" s="20">
        <v>33324</v>
      </c>
      <c r="D40" s="20">
        <v>89748</v>
      </c>
      <c r="E40" s="20">
        <v>45903</v>
      </c>
      <c r="F40" s="20">
        <v>43845</v>
      </c>
      <c r="G40" s="21">
        <v>104.7</v>
      </c>
      <c r="H40" s="21">
        <v>2.7</v>
      </c>
      <c r="I40" s="22">
        <v>199.1</v>
      </c>
    </row>
    <row r="41" spans="1:9" s="34" customFormat="1" ht="11.25" customHeight="1">
      <c r="A41" s="30"/>
      <c r="B41" s="31"/>
      <c r="C41" s="32">
        <v>-13280</v>
      </c>
      <c r="D41" s="32">
        <v>-34903</v>
      </c>
      <c r="E41" s="32">
        <v>-17606</v>
      </c>
      <c r="F41" s="32">
        <v>-17297</v>
      </c>
      <c r="G41" s="32"/>
      <c r="H41" s="32"/>
      <c r="I41" s="33"/>
    </row>
    <row r="42" spans="1:9" s="23" customFormat="1" ht="11.25" customHeight="1">
      <c r="A42" s="29" t="s">
        <v>546</v>
      </c>
      <c r="B42" s="19">
        <v>7</v>
      </c>
      <c r="C42" s="20">
        <v>33626</v>
      </c>
      <c r="D42" s="20">
        <v>89842</v>
      </c>
      <c r="E42" s="20">
        <v>46012</v>
      </c>
      <c r="F42" s="20">
        <v>43830</v>
      </c>
      <c r="G42" s="21">
        <v>105</v>
      </c>
      <c r="H42" s="21">
        <v>2.7</v>
      </c>
      <c r="I42" s="22">
        <v>199.3</v>
      </c>
    </row>
    <row r="43" spans="1:9" s="34" customFormat="1" ht="11.25" customHeight="1">
      <c r="A43" s="30"/>
      <c r="B43" s="31"/>
      <c r="C43" s="32">
        <v>-13076</v>
      </c>
      <c r="D43" s="32">
        <v>-34413</v>
      </c>
      <c r="E43" s="32">
        <v>-17354</v>
      </c>
      <c r="F43" s="32">
        <v>-17059</v>
      </c>
      <c r="G43" s="32"/>
      <c r="H43" s="32"/>
      <c r="I43" s="33"/>
    </row>
    <row r="44" spans="1:9" s="23" customFormat="1" ht="11.25" customHeight="1">
      <c r="A44" s="29" t="s">
        <v>546</v>
      </c>
      <c r="B44" s="19">
        <v>8</v>
      </c>
      <c r="C44" s="20">
        <v>34035</v>
      </c>
      <c r="D44" s="20">
        <v>90528</v>
      </c>
      <c r="E44" s="20">
        <v>46222</v>
      </c>
      <c r="F44" s="20">
        <v>44306</v>
      </c>
      <c r="G44" s="21">
        <v>104.3</v>
      </c>
      <c r="H44" s="21">
        <v>2.7</v>
      </c>
      <c r="I44" s="22">
        <v>200.8</v>
      </c>
    </row>
    <row r="45" spans="1:9" s="34" customFormat="1" ht="11.25" customHeight="1">
      <c r="A45" s="30"/>
      <c r="B45" s="31"/>
      <c r="C45" s="32">
        <v>-12888</v>
      </c>
      <c r="D45" s="32">
        <v>-34066</v>
      </c>
      <c r="E45" s="32">
        <v>-17079</v>
      </c>
      <c r="F45" s="32">
        <v>-16987</v>
      </c>
      <c r="G45" s="32"/>
      <c r="H45" s="32"/>
      <c r="I45" s="33"/>
    </row>
    <row r="46" spans="1:9" s="23" customFormat="1" ht="11.25" customHeight="1">
      <c r="A46" s="29" t="s">
        <v>546</v>
      </c>
      <c r="B46" s="19">
        <v>9</v>
      </c>
      <c r="C46" s="20">
        <v>34699</v>
      </c>
      <c r="D46" s="20">
        <v>91192</v>
      </c>
      <c r="E46" s="20">
        <v>46455</v>
      </c>
      <c r="F46" s="20">
        <v>44737</v>
      </c>
      <c r="G46" s="21">
        <v>103.8</v>
      </c>
      <c r="H46" s="21">
        <v>2.6</v>
      </c>
      <c r="I46" s="22">
        <v>202.3</v>
      </c>
    </row>
    <row r="47" spans="1:9" s="34" customFormat="1" ht="11.25" customHeight="1">
      <c r="A47" s="30"/>
      <c r="B47" s="31"/>
      <c r="C47" s="32">
        <v>-12908</v>
      </c>
      <c r="D47" s="32">
        <v>-33610</v>
      </c>
      <c r="E47" s="32">
        <v>-16810</v>
      </c>
      <c r="F47" s="32">
        <v>-16800</v>
      </c>
      <c r="G47" s="32"/>
      <c r="H47" s="32"/>
      <c r="I47" s="33"/>
    </row>
    <row r="48" spans="1:9" s="23" customFormat="1" ht="11.25" customHeight="1">
      <c r="A48" s="29" t="s">
        <v>546</v>
      </c>
      <c r="B48" s="19">
        <v>10</v>
      </c>
      <c r="C48" s="20">
        <v>35422</v>
      </c>
      <c r="D48" s="20">
        <v>92152</v>
      </c>
      <c r="E48" s="20">
        <v>46898</v>
      </c>
      <c r="F48" s="20">
        <v>45254</v>
      </c>
      <c r="G48" s="21">
        <v>103.6</v>
      </c>
      <c r="H48" s="21">
        <v>2.6</v>
      </c>
      <c r="I48" s="22">
        <v>204.4</v>
      </c>
    </row>
    <row r="49" spans="1:9" s="34" customFormat="1" ht="11.25" customHeight="1">
      <c r="A49" s="30"/>
      <c r="B49" s="31"/>
      <c r="C49" s="32">
        <v>-12826</v>
      </c>
      <c r="D49" s="32">
        <v>-33127</v>
      </c>
      <c r="E49" s="32">
        <v>-16543</v>
      </c>
      <c r="F49" s="32">
        <v>-16584</v>
      </c>
      <c r="G49" s="32"/>
      <c r="H49" s="32"/>
      <c r="I49" s="33"/>
    </row>
    <row r="50" spans="1:9" s="23" customFormat="1" ht="11.25" customHeight="1">
      <c r="A50" s="29" t="s">
        <v>546</v>
      </c>
      <c r="B50" s="19">
        <v>11</v>
      </c>
      <c r="C50" s="20">
        <v>36077</v>
      </c>
      <c r="D50" s="20">
        <v>92789</v>
      </c>
      <c r="E50" s="20">
        <v>47215</v>
      </c>
      <c r="F50" s="20">
        <v>45574</v>
      </c>
      <c r="G50" s="21">
        <v>103.6</v>
      </c>
      <c r="H50" s="21">
        <v>2.6</v>
      </c>
      <c r="I50" s="22">
        <v>205.9</v>
      </c>
    </row>
    <row r="51" spans="1:9" s="34" customFormat="1" ht="11.25" customHeight="1">
      <c r="A51" s="35"/>
      <c r="B51" s="31"/>
      <c r="C51" s="32">
        <v>-12980</v>
      </c>
      <c r="D51" s="32">
        <v>-33068</v>
      </c>
      <c r="E51" s="32">
        <v>-16510</v>
      </c>
      <c r="F51" s="32">
        <v>-16558</v>
      </c>
      <c r="G51" s="32"/>
      <c r="H51" s="32"/>
      <c r="I51" s="33"/>
    </row>
    <row r="52" spans="1:9" s="28" customFormat="1" ht="11.25" customHeight="1">
      <c r="A52" s="36" t="s">
        <v>546</v>
      </c>
      <c r="B52" s="19">
        <v>12</v>
      </c>
      <c r="C52" s="20">
        <v>37031</v>
      </c>
      <c r="D52" s="20">
        <v>94163</v>
      </c>
      <c r="E52" s="20">
        <v>47795</v>
      </c>
      <c r="F52" s="20">
        <v>46368</v>
      </c>
      <c r="G52" s="21">
        <v>103.1</v>
      </c>
      <c r="H52" s="21">
        <v>2.5</v>
      </c>
      <c r="I52" s="22">
        <v>208.9</v>
      </c>
    </row>
    <row r="53" spans="1:9" s="34" customFormat="1" ht="11.25" customHeight="1">
      <c r="A53" s="35"/>
      <c r="B53" s="31"/>
      <c r="C53" s="32">
        <v>-13088</v>
      </c>
      <c r="D53" s="32">
        <v>-32982</v>
      </c>
      <c r="E53" s="32">
        <v>-16421</v>
      </c>
      <c r="F53" s="32">
        <v>-16561</v>
      </c>
      <c r="G53" s="32"/>
      <c r="H53" s="32"/>
      <c r="I53" s="33"/>
    </row>
    <row r="54" spans="1:9" s="28" customFormat="1" ht="11.25" customHeight="1">
      <c r="A54" s="36"/>
      <c r="B54" s="19">
        <v>13</v>
      </c>
      <c r="C54" s="20">
        <v>37661</v>
      </c>
      <c r="D54" s="20">
        <v>95011</v>
      </c>
      <c r="E54" s="20">
        <v>48101</v>
      </c>
      <c r="F54" s="20">
        <v>46910</v>
      </c>
      <c r="G54" s="21">
        <v>102.5</v>
      </c>
      <c r="H54" s="21">
        <v>2.5</v>
      </c>
      <c r="I54" s="22">
        <v>210.8</v>
      </c>
    </row>
    <row r="55" spans="1:9" s="34" customFormat="1" ht="11.25" customHeight="1">
      <c r="A55" s="35"/>
      <c r="B55" s="31"/>
      <c r="C55" s="32">
        <v>-13185</v>
      </c>
      <c r="D55" s="26">
        <v>-32945</v>
      </c>
      <c r="E55" s="32">
        <v>-16278</v>
      </c>
      <c r="F55" s="32">
        <v>-16667</v>
      </c>
      <c r="G55" s="32"/>
      <c r="H55" s="32"/>
      <c r="I55" s="33"/>
    </row>
    <row r="56" spans="1:9" s="37" customFormat="1" ht="11.25" customHeight="1">
      <c r="A56" s="36"/>
      <c r="B56" s="19">
        <v>14</v>
      </c>
      <c r="C56" s="20">
        <v>38603</v>
      </c>
      <c r="D56" s="20">
        <f>SUM(E56:F56)</f>
        <v>95850</v>
      </c>
      <c r="E56" s="20">
        <v>48545</v>
      </c>
      <c r="F56" s="20">
        <v>47305</v>
      </c>
      <c r="G56" s="21">
        <f>E56/F56*100</f>
        <v>102.62128739033929</v>
      </c>
      <c r="H56" s="21">
        <f>D56/C56</f>
        <v>2.482967645001684</v>
      </c>
      <c r="I56" s="22">
        <v>212.6</v>
      </c>
    </row>
    <row r="57" spans="1:9" s="34" customFormat="1" ht="11.25" customHeight="1">
      <c r="A57" s="35"/>
      <c r="B57" s="31"/>
      <c r="C57" s="32">
        <v>-13490</v>
      </c>
      <c r="D57" s="26">
        <f>SUM(E57:F57)</f>
        <v>-32999</v>
      </c>
      <c r="E57" s="32">
        <v>-16251</v>
      </c>
      <c r="F57" s="32">
        <v>-16748</v>
      </c>
      <c r="G57" s="32"/>
      <c r="H57" s="32"/>
      <c r="I57" s="33"/>
    </row>
    <row r="58" spans="1:9" s="37" customFormat="1" ht="11.25" customHeight="1">
      <c r="A58" s="36"/>
      <c r="B58" s="19">
        <v>15</v>
      </c>
      <c r="C58" s="20">
        <v>39661</v>
      </c>
      <c r="D58" s="20">
        <v>97057</v>
      </c>
      <c r="E58" s="20">
        <v>49037</v>
      </c>
      <c r="F58" s="20">
        <v>48020</v>
      </c>
      <c r="G58" s="21">
        <f>E58/F58*100</f>
        <v>102.11786755518534</v>
      </c>
      <c r="H58" s="21">
        <f>D58/C58</f>
        <v>2.4471647210105645</v>
      </c>
      <c r="I58" s="22">
        <v>215.32334997226843</v>
      </c>
    </row>
    <row r="59" spans="1:9" s="34" customFormat="1" ht="11.25" customHeight="1">
      <c r="A59" s="35"/>
      <c r="B59" s="31"/>
      <c r="C59" s="32">
        <v>-13840</v>
      </c>
      <c r="D59" s="26">
        <v>-33407</v>
      </c>
      <c r="E59" s="32">
        <v>-16413</v>
      </c>
      <c r="F59" s="32">
        <v>-16994</v>
      </c>
      <c r="G59" s="32"/>
      <c r="H59" s="32"/>
      <c r="I59" s="91"/>
    </row>
    <row r="60" spans="1:9" s="37" customFormat="1" ht="11.25" customHeight="1">
      <c r="A60" s="36"/>
      <c r="B60" s="19">
        <v>16</v>
      </c>
      <c r="C60" s="20">
        <v>40345</v>
      </c>
      <c r="D60" s="20">
        <v>97740</v>
      </c>
      <c r="E60" s="20">
        <v>49370</v>
      </c>
      <c r="F60" s="20">
        <v>48370</v>
      </c>
      <c r="G60" s="21">
        <f>E60/F60*100</f>
        <v>102.06739714699194</v>
      </c>
      <c r="H60" s="21">
        <f>D60/C60</f>
        <v>2.422605031602429</v>
      </c>
      <c r="I60" s="92">
        <f>(D60/D8)*100</f>
        <v>216.83860232945094</v>
      </c>
    </row>
    <row r="61" spans="1:9" s="34" customFormat="1" ht="11.25" customHeight="1">
      <c r="A61" s="35"/>
      <c r="B61" s="31"/>
      <c r="C61" s="32">
        <v>-13918</v>
      </c>
      <c r="D61" s="26">
        <v>-33275</v>
      </c>
      <c r="E61" s="32">
        <v>-16286</v>
      </c>
      <c r="F61" s="32">
        <v>-16989</v>
      </c>
      <c r="G61" s="32"/>
      <c r="H61" s="32"/>
      <c r="I61" s="91"/>
    </row>
    <row r="62" spans="1:9" s="37" customFormat="1" ht="11.25" customHeight="1">
      <c r="A62" s="36"/>
      <c r="B62" s="93">
        <v>17</v>
      </c>
      <c r="C62" s="20">
        <v>41202</v>
      </c>
      <c r="D62" s="20">
        <v>98708</v>
      </c>
      <c r="E62" s="20">
        <v>49637</v>
      </c>
      <c r="F62" s="20">
        <v>49071</v>
      </c>
      <c r="G62" s="21">
        <f>E62/F62*100</f>
        <v>101.15343074320882</v>
      </c>
      <c r="H62" s="21">
        <f>D62/C62</f>
        <v>2.395708946167662</v>
      </c>
      <c r="I62" s="92">
        <f>(D62/D8)*100</f>
        <v>218.98613422074322</v>
      </c>
    </row>
    <row r="63" spans="1:9" s="37" customFormat="1" ht="11.25" customHeight="1">
      <c r="A63" s="36"/>
      <c r="B63" s="93"/>
      <c r="C63" s="32">
        <v>-13803</v>
      </c>
      <c r="D63" s="26">
        <v>-33020</v>
      </c>
      <c r="E63" s="32">
        <v>-15954</v>
      </c>
      <c r="F63" s="32">
        <v>-17066</v>
      </c>
      <c r="G63" s="21"/>
      <c r="H63" s="21"/>
      <c r="I63" s="92"/>
    </row>
    <row r="64" spans="1:9" s="37" customFormat="1" ht="11.25" customHeight="1">
      <c r="A64" s="36"/>
      <c r="B64" s="93">
        <v>18</v>
      </c>
      <c r="C64" s="169">
        <v>49134</v>
      </c>
      <c r="D64" s="20">
        <v>120534</v>
      </c>
      <c r="E64" s="20">
        <v>60803</v>
      </c>
      <c r="F64" s="20">
        <v>59731</v>
      </c>
      <c r="G64" s="21">
        <f>E64*100/F64</f>
        <v>101.79471296311797</v>
      </c>
      <c r="H64" s="21">
        <f>D64/C64</f>
        <v>2.4531688850897546</v>
      </c>
      <c r="I64" s="92">
        <v>267.4</v>
      </c>
    </row>
    <row r="65" spans="1:9" s="37" customFormat="1" ht="11.25" customHeight="1">
      <c r="A65" s="36"/>
      <c r="B65" s="170"/>
      <c r="C65" s="33">
        <v>-14020</v>
      </c>
      <c r="D65" s="26">
        <v>-33268</v>
      </c>
      <c r="E65" s="32">
        <v>-16074</v>
      </c>
      <c r="F65" s="32">
        <v>-17194</v>
      </c>
      <c r="G65" s="171"/>
      <c r="H65" s="171"/>
      <c r="I65" s="35"/>
    </row>
    <row r="66" spans="1:9" s="37" customFormat="1" ht="11.25" customHeight="1">
      <c r="A66" s="36"/>
      <c r="B66" s="93">
        <v>19</v>
      </c>
      <c r="C66" s="169">
        <v>50529</v>
      </c>
      <c r="D66" s="20">
        <v>122231</v>
      </c>
      <c r="E66" s="20">
        <v>61696</v>
      </c>
      <c r="F66" s="20">
        <v>60535</v>
      </c>
      <c r="G66" s="21">
        <f>E66*100/F66</f>
        <v>101.91789873626827</v>
      </c>
      <c r="H66" s="21">
        <f>D66/C66</f>
        <v>2.4190266975400263</v>
      </c>
      <c r="I66" s="92">
        <v>271.2</v>
      </c>
    </row>
    <row r="67" spans="1:9" s="34" customFormat="1" ht="11.25" customHeight="1">
      <c r="A67" s="35"/>
      <c r="B67" s="170"/>
      <c r="C67" s="33">
        <v>-14373</v>
      </c>
      <c r="D67" s="26">
        <v>-33588</v>
      </c>
      <c r="E67" s="32">
        <v>-16233</v>
      </c>
      <c r="F67" s="32">
        <v>-17355</v>
      </c>
      <c r="G67" s="171"/>
      <c r="H67" s="171"/>
      <c r="I67" s="35"/>
    </row>
    <row r="68" spans="1:9" s="34" customFormat="1" ht="11.25" customHeight="1">
      <c r="A68" s="35"/>
      <c r="B68" s="93">
        <v>20</v>
      </c>
      <c r="C68" s="169">
        <v>51790</v>
      </c>
      <c r="D68" s="20">
        <v>123742</v>
      </c>
      <c r="E68" s="20">
        <v>62519</v>
      </c>
      <c r="F68" s="20">
        <v>61223</v>
      </c>
      <c r="G68" s="21">
        <f>E68*100/F68</f>
        <v>102.11685151005341</v>
      </c>
      <c r="H68" s="21">
        <f>D68/C68</f>
        <v>2.38930295423827</v>
      </c>
      <c r="I68" s="92">
        <v>271.2</v>
      </c>
    </row>
    <row r="69" spans="1:9" s="34" customFormat="1" ht="11.25" customHeight="1">
      <c r="A69" s="38"/>
      <c r="B69" s="199"/>
      <c r="C69" s="200">
        <v>-14719</v>
      </c>
      <c r="D69" s="201">
        <v>-33929</v>
      </c>
      <c r="E69" s="202">
        <v>-16405</v>
      </c>
      <c r="F69" s="202">
        <v>-17524</v>
      </c>
      <c r="G69" s="203"/>
      <c r="H69" s="203"/>
      <c r="I69" s="38"/>
    </row>
    <row r="70" spans="1:9" s="39" customFormat="1" ht="16.5" customHeight="1">
      <c r="A70" s="367" t="s">
        <v>507</v>
      </c>
      <c r="B70" s="367"/>
      <c r="C70" s="367"/>
      <c r="D70" s="367"/>
      <c r="H70" s="368" t="s">
        <v>99</v>
      </c>
      <c r="I70" s="368"/>
    </row>
    <row r="71" s="39" customFormat="1" ht="14.25"/>
    <row r="72" s="39" customFormat="1" ht="14.25"/>
  </sheetData>
  <sheetProtection/>
  <mergeCells count="9">
    <mergeCell ref="A70:D70"/>
    <mergeCell ref="H70:I70"/>
    <mergeCell ref="A1:I1"/>
    <mergeCell ref="H3:I3"/>
    <mergeCell ref="A4:B6"/>
    <mergeCell ref="C4:I4"/>
    <mergeCell ref="C5:C6"/>
    <mergeCell ref="D5:F5"/>
    <mergeCell ref="I5:I6"/>
  </mergeCells>
  <printOptions/>
  <pageMargins left="0.5905511811023623" right="0.5905511811023623" top="0.7874015748031497" bottom="0.5118110236220472" header="0.5118110236220472" footer="0.5118110236220472"/>
  <pageSetup horizontalDpi="600" verticalDpi="600" orientation="portrait" paperSize="9" r:id="rId1"/>
  <headerFooter alignWithMargins="0">
    <oddFooter>&amp;C&amp;12-18-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A1" sqref="A1:J1"/>
    </sheetView>
  </sheetViews>
  <sheetFormatPr defaultColWidth="9.00390625" defaultRowHeight="13.5"/>
  <cols>
    <col min="1" max="1" width="8.875" style="6" customWidth="1"/>
    <col min="2" max="2" width="1.625" style="6" customWidth="1"/>
    <col min="3" max="3" width="3.75390625" style="47" customWidth="1"/>
    <col min="4" max="10" width="10.00390625" style="6" customWidth="1"/>
    <col min="11" max="16384" width="9.00390625" style="6" customWidth="1"/>
  </cols>
  <sheetData>
    <row r="1" spans="1:10" ht="24" customHeight="1">
      <c r="A1" s="384" t="s">
        <v>100</v>
      </c>
      <c r="B1" s="384"/>
      <c r="C1" s="384"/>
      <c r="D1" s="384"/>
      <c r="E1" s="384"/>
      <c r="F1" s="384"/>
      <c r="G1" s="384"/>
      <c r="H1" s="384"/>
      <c r="I1" s="384"/>
      <c r="J1" s="384"/>
    </row>
    <row r="2" spans="1:10" ht="18.75" customHeight="1">
      <c r="A2" s="11"/>
      <c r="B2" s="11"/>
      <c r="C2" s="40"/>
      <c r="D2" s="11"/>
      <c r="E2" s="11"/>
      <c r="F2" s="11"/>
      <c r="G2" s="11"/>
      <c r="H2" s="11"/>
      <c r="I2" s="11"/>
      <c r="J2" s="11"/>
    </row>
    <row r="3" spans="1:10" s="166" customFormat="1" ht="24" customHeight="1">
      <c r="A3" s="385" t="s">
        <v>634</v>
      </c>
      <c r="B3" s="386"/>
      <c r="C3" s="386"/>
      <c r="D3" s="377" t="s">
        <v>101</v>
      </c>
      <c r="E3" s="389"/>
      <c r="F3" s="389"/>
      <c r="G3" s="390"/>
      <c r="H3" s="376" t="s">
        <v>102</v>
      </c>
      <c r="I3" s="376"/>
      <c r="J3" s="377"/>
    </row>
    <row r="4" spans="1:10" s="166" customFormat="1" ht="24" customHeight="1">
      <c r="A4" s="387"/>
      <c r="B4" s="388"/>
      <c r="C4" s="388"/>
      <c r="D4" s="104" t="s">
        <v>103</v>
      </c>
      <c r="E4" s="104" t="s">
        <v>104</v>
      </c>
      <c r="F4" s="104" t="s">
        <v>105</v>
      </c>
      <c r="G4" s="104" t="s">
        <v>106</v>
      </c>
      <c r="H4" s="104" t="s">
        <v>107</v>
      </c>
      <c r="I4" s="104" t="s">
        <v>108</v>
      </c>
      <c r="J4" s="105" t="s">
        <v>106</v>
      </c>
    </row>
    <row r="5" spans="1:10" s="166" customFormat="1" ht="9" customHeight="1">
      <c r="A5" s="383"/>
      <c r="B5" s="383"/>
      <c r="C5" s="204"/>
      <c r="D5" s="205"/>
      <c r="E5" s="205"/>
      <c r="F5" s="205"/>
      <c r="G5" s="205"/>
      <c r="H5" s="205"/>
      <c r="I5" s="205"/>
      <c r="J5" s="206"/>
    </row>
    <row r="6" spans="1:10" s="166" customFormat="1" ht="17.25" customHeight="1">
      <c r="A6" s="41" t="s">
        <v>109</v>
      </c>
      <c r="B6" s="44"/>
      <c r="C6" s="207">
        <v>57</v>
      </c>
      <c r="D6" s="42">
        <v>6525</v>
      </c>
      <c r="E6" s="42">
        <v>5572</v>
      </c>
      <c r="F6" s="42" t="s">
        <v>547</v>
      </c>
      <c r="G6" s="42">
        <v>953</v>
      </c>
      <c r="H6" s="42">
        <v>1325</v>
      </c>
      <c r="I6" s="42">
        <v>389</v>
      </c>
      <c r="J6" s="43">
        <v>936</v>
      </c>
    </row>
    <row r="7" spans="1:10" s="166" customFormat="1" ht="17.25" customHeight="1">
      <c r="A7" s="44"/>
      <c r="B7" s="44"/>
      <c r="C7" s="207">
        <v>58</v>
      </c>
      <c r="D7" s="42">
        <v>5841</v>
      </c>
      <c r="E7" s="42">
        <v>5842</v>
      </c>
      <c r="F7" s="42">
        <v>-46</v>
      </c>
      <c r="G7" s="42">
        <v>-47</v>
      </c>
      <c r="H7" s="42">
        <v>1254</v>
      </c>
      <c r="I7" s="42">
        <v>368</v>
      </c>
      <c r="J7" s="43">
        <v>886</v>
      </c>
    </row>
    <row r="8" spans="1:10" s="166" customFormat="1" ht="17.25" customHeight="1">
      <c r="A8" s="44"/>
      <c r="B8" s="44"/>
      <c r="C8" s="207">
        <v>59</v>
      </c>
      <c r="D8" s="42">
        <v>5748</v>
      </c>
      <c r="E8" s="42">
        <v>5372</v>
      </c>
      <c r="F8" s="42">
        <v>-125</v>
      </c>
      <c r="G8" s="42">
        <v>251</v>
      </c>
      <c r="H8" s="42">
        <v>1243</v>
      </c>
      <c r="I8" s="42">
        <v>406</v>
      </c>
      <c r="J8" s="43">
        <v>837</v>
      </c>
    </row>
    <row r="9" spans="1:10" s="166" customFormat="1" ht="17.25" customHeight="1">
      <c r="A9" s="44"/>
      <c r="B9" s="44"/>
      <c r="C9" s="207">
        <v>60</v>
      </c>
      <c r="D9" s="42">
        <v>5797</v>
      </c>
      <c r="E9" s="42">
        <v>5565</v>
      </c>
      <c r="F9" s="42">
        <v>-63</v>
      </c>
      <c r="G9" s="42">
        <v>169</v>
      </c>
      <c r="H9" s="42">
        <v>1114</v>
      </c>
      <c r="I9" s="42">
        <v>398</v>
      </c>
      <c r="J9" s="43">
        <v>716</v>
      </c>
    </row>
    <row r="10" spans="1:10" s="166" customFormat="1" ht="17.25" customHeight="1">
      <c r="A10" s="44"/>
      <c r="B10" s="44"/>
      <c r="C10" s="207">
        <v>61</v>
      </c>
      <c r="D10" s="42">
        <v>6551</v>
      </c>
      <c r="E10" s="42">
        <v>5762</v>
      </c>
      <c r="F10" s="42">
        <v>-81</v>
      </c>
      <c r="G10" s="42">
        <v>708</v>
      </c>
      <c r="H10" s="42">
        <v>1156</v>
      </c>
      <c r="I10" s="42">
        <v>388</v>
      </c>
      <c r="J10" s="43">
        <v>768</v>
      </c>
    </row>
    <row r="11" spans="1:10" s="166" customFormat="1" ht="17.25" customHeight="1">
      <c r="A11" s="44"/>
      <c r="B11" s="44"/>
      <c r="C11" s="207">
        <v>62</v>
      </c>
      <c r="D11" s="42">
        <v>6667</v>
      </c>
      <c r="E11" s="42">
        <v>5806</v>
      </c>
      <c r="F11" s="42">
        <v>-9</v>
      </c>
      <c r="G11" s="42">
        <v>852</v>
      </c>
      <c r="H11" s="42">
        <v>1125</v>
      </c>
      <c r="I11" s="42">
        <v>395</v>
      </c>
      <c r="J11" s="43">
        <v>730</v>
      </c>
    </row>
    <row r="12" spans="1:10" s="166" customFormat="1" ht="17.25" customHeight="1">
      <c r="A12" s="44"/>
      <c r="B12" s="44"/>
      <c r="C12" s="207">
        <v>63</v>
      </c>
      <c r="D12" s="42">
        <v>8077</v>
      </c>
      <c r="E12" s="42">
        <v>5882</v>
      </c>
      <c r="F12" s="42">
        <v>-32</v>
      </c>
      <c r="G12" s="42">
        <v>2163</v>
      </c>
      <c r="H12" s="42">
        <v>1074</v>
      </c>
      <c r="I12" s="42">
        <v>431</v>
      </c>
      <c r="J12" s="43">
        <v>643</v>
      </c>
    </row>
    <row r="13" spans="1:10" s="166" customFormat="1" ht="17.25" customHeight="1">
      <c r="A13" s="41" t="s">
        <v>110</v>
      </c>
      <c r="B13" s="41"/>
      <c r="C13" s="207" t="s">
        <v>98</v>
      </c>
      <c r="D13" s="42">
        <v>7585</v>
      </c>
      <c r="E13" s="42">
        <v>6450</v>
      </c>
      <c r="F13" s="42">
        <v>26</v>
      </c>
      <c r="G13" s="42">
        <v>1161</v>
      </c>
      <c r="H13" s="42">
        <v>1150</v>
      </c>
      <c r="I13" s="42">
        <v>433</v>
      </c>
      <c r="J13" s="43">
        <v>717</v>
      </c>
    </row>
    <row r="14" spans="1:10" s="166" customFormat="1" ht="17.25" customHeight="1">
      <c r="A14" s="44"/>
      <c r="B14" s="44"/>
      <c r="C14" s="208">
        <v>2</v>
      </c>
      <c r="D14" s="42">
        <v>7929</v>
      </c>
      <c r="E14" s="42">
        <v>7113</v>
      </c>
      <c r="F14" s="42">
        <v>44</v>
      </c>
      <c r="G14" s="42">
        <v>860</v>
      </c>
      <c r="H14" s="42">
        <v>1083</v>
      </c>
      <c r="I14" s="42">
        <v>456</v>
      </c>
      <c r="J14" s="43">
        <v>627</v>
      </c>
    </row>
    <row r="15" spans="1:10" s="166" customFormat="1" ht="17.25" customHeight="1">
      <c r="A15" s="44"/>
      <c r="B15" s="44"/>
      <c r="C15" s="207">
        <v>3</v>
      </c>
      <c r="D15" s="42">
        <v>8388</v>
      </c>
      <c r="E15" s="42">
        <v>7411</v>
      </c>
      <c r="F15" s="42">
        <v>41</v>
      </c>
      <c r="G15" s="42">
        <v>1018</v>
      </c>
      <c r="H15" s="42">
        <v>1100</v>
      </c>
      <c r="I15" s="42">
        <v>478</v>
      </c>
      <c r="J15" s="43">
        <v>622</v>
      </c>
    </row>
    <row r="16" spans="1:10" s="166" customFormat="1" ht="17.25" customHeight="1">
      <c r="A16" s="44"/>
      <c r="B16" s="44"/>
      <c r="C16" s="207">
        <v>4</v>
      </c>
      <c r="D16" s="42">
        <v>8239</v>
      </c>
      <c r="E16" s="42">
        <v>7147</v>
      </c>
      <c r="F16" s="42">
        <v>-9</v>
      </c>
      <c r="G16" s="42">
        <v>1083</v>
      </c>
      <c r="H16" s="42">
        <v>979</v>
      </c>
      <c r="I16" s="42">
        <v>514</v>
      </c>
      <c r="J16" s="43">
        <v>465</v>
      </c>
    </row>
    <row r="17" spans="1:10" s="166" customFormat="1" ht="17.25" customHeight="1">
      <c r="A17" s="44"/>
      <c r="B17" s="44"/>
      <c r="C17" s="207">
        <v>5</v>
      </c>
      <c r="D17" s="42">
        <v>8214</v>
      </c>
      <c r="E17" s="42">
        <v>7805</v>
      </c>
      <c r="F17" s="42">
        <v>-14</v>
      </c>
      <c r="G17" s="42">
        <v>395</v>
      </c>
      <c r="H17" s="42">
        <v>1066</v>
      </c>
      <c r="I17" s="42">
        <v>468</v>
      </c>
      <c r="J17" s="43">
        <v>598</v>
      </c>
    </row>
    <row r="18" spans="1:10" s="166" customFormat="1" ht="17.25" customHeight="1">
      <c r="A18" s="44"/>
      <c r="B18" s="44"/>
      <c r="C18" s="207">
        <v>6</v>
      </c>
      <c r="D18" s="42">
        <v>7194</v>
      </c>
      <c r="E18" s="42">
        <v>7760</v>
      </c>
      <c r="F18" s="42">
        <v>29</v>
      </c>
      <c r="G18" s="42">
        <v>-537</v>
      </c>
      <c r="H18" s="42">
        <v>1116</v>
      </c>
      <c r="I18" s="42">
        <v>485</v>
      </c>
      <c r="J18" s="43">
        <v>631</v>
      </c>
    </row>
    <row r="19" spans="1:10" s="166" customFormat="1" ht="17.25" customHeight="1">
      <c r="A19" s="44"/>
      <c r="B19" s="44"/>
      <c r="C19" s="207">
        <v>7</v>
      </c>
      <c r="D19" s="42">
        <v>7111</v>
      </c>
      <c r="E19" s="42">
        <v>6994</v>
      </c>
      <c r="F19" s="42">
        <v>40</v>
      </c>
      <c r="G19" s="42">
        <v>157</v>
      </c>
      <c r="H19" s="42">
        <v>1023</v>
      </c>
      <c r="I19" s="42">
        <v>494</v>
      </c>
      <c r="J19" s="43">
        <v>529</v>
      </c>
    </row>
    <row r="20" spans="1:10" s="166" customFormat="1" ht="17.25" customHeight="1">
      <c r="A20" s="44"/>
      <c r="B20" s="44"/>
      <c r="C20" s="207">
        <v>8</v>
      </c>
      <c r="D20" s="42">
        <v>7530</v>
      </c>
      <c r="E20" s="42">
        <v>7501</v>
      </c>
      <c r="F20" s="42">
        <v>51</v>
      </c>
      <c r="G20" s="42">
        <v>80</v>
      </c>
      <c r="H20" s="42">
        <v>1118</v>
      </c>
      <c r="I20" s="42">
        <v>534</v>
      </c>
      <c r="J20" s="43">
        <v>584</v>
      </c>
    </row>
    <row r="21" spans="1:10" s="166" customFormat="1" ht="17.25" customHeight="1">
      <c r="A21" s="44"/>
      <c r="B21" s="44"/>
      <c r="C21" s="207">
        <v>9</v>
      </c>
      <c r="D21" s="42">
        <v>7343</v>
      </c>
      <c r="E21" s="42">
        <v>6982</v>
      </c>
      <c r="F21" s="42">
        <v>21</v>
      </c>
      <c r="G21" s="42">
        <v>382</v>
      </c>
      <c r="H21" s="42">
        <v>1135</v>
      </c>
      <c r="I21" s="42">
        <v>557</v>
      </c>
      <c r="J21" s="43">
        <v>578</v>
      </c>
    </row>
    <row r="22" spans="1:10" s="166" customFormat="1" ht="17.25" customHeight="1">
      <c r="A22" s="45"/>
      <c r="C22" s="209">
        <v>10</v>
      </c>
      <c r="D22" s="42">
        <v>7001</v>
      </c>
      <c r="E22" s="42">
        <v>6905</v>
      </c>
      <c r="F22" s="42">
        <v>64</v>
      </c>
      <c r="G22" s="42">
        <v>160</v>
      </c>
      <c r="H22" s="42">
        <v>1052</v>
      </c>
      <c r="I22" s="42">
        <v>575</v>
      </c>
      <c r="J22" s="43">
        <v>477</v>
      </c>
    </row>
    <row r="23" spans="1:10" s="166" customFormat="1" ht="17.25" customHeight="1">
      <c r="A23" s="45"/>
      <c r="C23" s="209">
        <v>11</v>
      </c>
      <c r="D23" s="42">
        <v>7300</v>
      </c>
      <c r="E23" s="42">
        <v>6580</v>
      </c>
      <c r="F23" s="42">
        <v>31</v>
      </c>
      <c r="G23" s="42">
        <v>751</v>
      </c>
      <c r="H23" s="42">
        <v>1160</v>
      </c>
      <c r="I23" s="42">
        <v>537</v>
      </c>
      <c r="J23" s="43">
        <v>623</v>
      </c>
    </row>
    <row r="24" spans="1:10" s="166" customFormat="1" ht="17.25" customHeight="1">
      <c r="A24" s="45"/>
      <c r="C24" s="209">
        <v>12</v>
      </c>
      <c r="D24" s="42">
        <v>6953</v>
      </c>
      <c r="E24" s="42">
        <v>6722</v>
      </c>
      <c r="F24" s="42">
        <v>39</v>
      </c>
      <c r="G24" s="42">
        <v>270</v>
      </c>
      <c r="H24" s="42">
        <v>1160</v>
      </c>
      <c r="I24" s="42">
        <v>582</v>
      </c>
      <c r="J24" s="43">
        <v>578</v>
      </c>
    </row>
    <row r="25" spans="1:10" s="166" customFormat="1" ht="17.25" customHeight="1">
      <c r="A25" s="45"/>
      <c r="C25" s="209">
        <v>13</v>
      </c>
      <c r="D25" s="42">
        <v>7270</v>
      </c>
      <c r="E25" s="42">
        <v>7059</v>
      </c>
      <c r="F25" s="42">
        <v>25</v>
      </c>
      <c r="G25" s="42">
        <v>236</v>
      </c>
      <c r="H25" s="42">
        <v>1131</v>
      </c>
      <c r="I25" s="42">
        <v>528</v>
      </c>
      <c r="J25" s="43">
        <v>603</v>
      </c>
    </row>
    <row r="26" spans="1:10" s="166" customFormat="1" ht="17.25" customHeight="1">
      <c r="A26" s="45"/>
      <c r="C26" s="209">
        <v>14</v>
      </c>
      <c r="D26" s="42">
        <v>7683</v>
      </c>
      <c r="E26" s="42">
        <v>7060</v>
      </c>
      <c r="F26" s="42">
        <v>29</v>
      </c>
      <c r="G26" s="42">
        <v>652</v>
      </c>
      <c r="H26" s="42">
        <v>1159</v>
      </c>
      <c r="I26" s="42">
        <v>604</v>
      </c>
      <c r="J26" s="43">
        <v>555</v>
      </c>
    </row>
    <row r="27" spans="1:10" s="166" customFormat="1" ht="17.25" customHeight="1">
      <c r="A27" s="45"/>
      <c r="C27" s="209">
        <v>15</v>
      </c>
      <c r="D27" s="42">
        <v>7068</v>
      </c>
      <c r="E27" s="42">
        <v>6966</v>
      </c>
      <c r="F27" s="42">
        <v>21</v>
      </c>
      <c r="G27" s="42">
        <v>123</v>
      </c>
      <c r="H27" s="42">
        <v>1175</v>
      </c>
      <c r="I27" s="42">
        <v>615</v>
      </c>
      <c r="J27" s="43">
        <v>560</v>
      </c>
    </row>
    <row r="28" spans="1:10" s="166" customFormat="1" ht="17.25" customHeight="1">
      <c r="A28" s="45"/>
      <c r="C28" s="209">
        <v>16</v>
      </c>
      <c r="D28" s="42">
        <v>7286</v>
      </c>
      <c r="E28" s="42">
        <v>6848</v>
      </c>
      <c r="F28" s="42">
        <v>1</v>
      </c>
      <c r="G28" s="42">
        <v>439</v>
      </c>
      <c r="H28" s="42">
        <v>1176</v>
      </c>
      <c r="I28" s="42">
        <v>647</v>
      </c>
      <c r="J28" s="43">
        <v>529</v>
      </c>
    </row>
    <row r="29" spans="2:10" s="166" customFormat="1" ht="17.25" customHeight="1">
      <c r="B29" s="210"/>
      <c r="C29" s="209">
        <v>17</v>
      </c>
      <c r="D29" s="42">
        <v>8208</v>
      </c>
      <c r="E29" s="42">
        <v>7222</v>
      </c>
      <c r="F29" s="42">
        <v>-32</v>
      </c>
      <c r="G29" s="42">
        <v>954</v>
      </c>
      <c r="H29" s="42">
        <v>1239</v>
      </c>
      <c r="I29" s="42">
        <v>786</v>
      </c>
      <c r="J29" s="43">
        <v>453</v>
      </c>
    </row>
    <row r="30" spans="2:10" s="166" customFormat="1" ht="17.25" customHeight="1">
      <c r="B30" s="210"/>
      <c r="C30" s="209">
        <v>18</v>
      </c>
      <c r="D30" s="42">
        <v>8711</v>
      </c>
      <c r="E30" s="42">
        <v>7451</v>
      </c>
      <c r="F30" s="42">
        <v>30</v>
      </c>
      <c r="G30" s="42">
        <v>1290</v>
      </c>
      <c r="H30" s="42">
        <v>1318</v>
      </c>
      <c r="I30" s="42">
        <v>911</v>
      </c>
      <c r="J30" s="43">
        <v>407</v>
      </c>
    </row>
    <row r="31" spans="2:10" s="166" customFormat="1" ht="17.25" customHeight="1">
      <c r="B31" s="210"/>
      <c r="C31" s="209">
        <v>19</v>
      </c>
      <c r="D31" s="42">
        <v>8359</v>
      </c>
      <c r="E31" s="42">
        <v>7046</v>
      </c>
      <c r="F31" s="42">
        <v>47</v>
      </c>
      <c r="G31" s="42">
        <v>1360</v>
      </c>
      <c r="H31" s="42">
        <v>1334</v>
      </c>
      <c r="I31" s="42">
        <v>878</v>
      </c>
      <c r="J31" s="43">
        <v>456</v>
      </c>
    </row>
    <row r="32" spans="1:10" s="166" customFormat="1" ht="15" customHeight="1">
      <c r="A32" s="45"/>
      <c r="C32" s="209"/>
      <c r="D32" s="42"/>
      <c r="E32" s="42"/>
      <c r="F32" s="42"/>
      <c r="G32" s="42"/>
      <c r="H32" s="42"/>
      <c r="I32" s="42"/>
      <c r="J32" s="43"/>
    </row>
    <row r="33" spans="1:11" s="166" customFormat="1" ht="17.25" customHeight="1">
      <c r="A33" s="46"/>
      <c r="B33" s="211"/>
      <c r="C33" s="209">
        <v>4</v>
      </c>
      <c r="D33" s="212">
        <v>1512</v>
      </c>
      <c r="E33" s="212">
        <v>628</v>
      </c>
      <c r="F33" s="212">
        <v>9</v>
      </c>
      <c r="G33" s="42">
        <f>D33-E33+F33</f>
        <v>893</v>
      </c>
      <c r="H33" s="212">
        <v>115</v>
      </c>
      <c r="I33" s="212">
        <v>74</v>
      </c>
      <c r="J33" s="213">
        <f>H33-I33</f>
        <v>41</v>
      </c>
      <c r="K33" s="214"/>
    </row>
    <row r="34" spans="1:11" s="166" customFormat="1" ht="17.25" customHeight="1">
      <c r="A34" s="46"/>
      <c r="B34" s="211"/>
      <c r="C34" s="209">
        <v>5</v>
      </c>
      <c r="D34" s="212">
        <v>639</v>
      </c>
      <c r="E34" s="212">
        <v>479</v>
      </c>
      <c r="F34" s="212">
        <v>8</v>
      </c>
      <c r="G34" s="42">
        <f aca="true" t="shared" si="0" ref="G34:G44">D34-E34+F34</f>
        <v>168</v>
      </c>
      <c r="H34" s="212">
        <v>116</v>
      </c>
      <c r="I34" s="212">
        <v>67</v>
      </c>
      <c r="J34" s="213">
        <f aca="true" t="shared" si="1" ref="J34:J44">H34-I34</f>
        <v>49</v>
      </c>
      <c r="K34" s="214"/>
    </row>
    <row r="35" spans="1:11" s="166" customFormat="1" ht="17.25" customHeight="1">
      <c r="A35" s="46"/>
      <c r="B35" s="211"/>
      <c r="C35" s="209">
        <v>6</v>
      </c>
      <c r="D35" s="212">
        <v>441</v>
      </c>
      <c r="E35" s="212">
        <v>418</v>
      </c>
      <c r="F35" s="212">
        <v>3</v>
      </c>
      <c r="G35" s="42">
        <f t="shared" si="0"/>
        <v>26</v>
      </c>
      <c r="H35" s="212">
        <v>109</v>
      </c>
      <c r="I35" s="212">
        <v>71</v>
      </c>
      <c r="J35" s="213">
        <f t="shared" si="1"/>
        <v>38</v>
      </c>
      <c r="K35" s="214"/>
    </row>
    <row r="36" spans="1:11" s="166" customFormat="1" ht="17.25" customHeight="1">
      <c r="A36" s="46"/>
      <c r="B36" s="211"/>
      <c r="C36" s="209">
        <v>7</v>
      </c>
      <c r="D36" s="212">
        <v>550</v>
      </c>
      <c r="E36" s="212">
        <v>568</v>
      </c>
      <c r="F36" s="212">
        <v>9</v>
      </c>
      <c r="G36" s="42">
        <f t="shared" si="0"/>
        <v>-9</v>
      </c>
      <c r="H36" s="212">
        <v>112</v>
      </c>
      <c r="I36" s="212">
        <v>61</v>
      </c>
      <c r="J36" s="213">
        <f t="shared" si="1"/>
        <v>51</v>
      </c>
      <c r="K36" s="214"/>
    </row>
    <row r="37" spans="1:11" s="166" customFormat="1" ht="17.25" customHeight="1">
      <c r="A37" s="46"/>
      <c r="B37" s="211"/>
      <c r="C37" s="209">
        <v>8</v>
      </c>
      <c r="D37" s="212">
        <v>473</v>
      </c>
      <c r="E37" s="212">
        <v>782</v>
      </c>
      <c r="F37" s="212">
        <v>17</v>
      </c>
      <c r="G37" s="42">
        <f t="shared" si="0"/>
        <v>-292</v>
      </c>
      <c r="H37" s="212">
        <v>132</v>
      </c>
      <c r="I37" s="212">
        <v>62</v>
      </c>
      <c r="J37" s="213">
        <f t="shared" si="1"/>
        <v>70</v>
      </c>
      <c r="K37" s="214"/>
    </row>
    <row r="38" spans="1:11" s="166" customFormat="1" ht="17.25" customHeight="1">
      <c r="A38" s="98" t="s">
        <v>548</v>
      </c>
      <c r="B38" s="211"/>
      <c r="C38" s="209">
        <v>9</v>
      </c>
      <c r="D38" s="212">
        <v>697</v>
      </c>
      <c r="E38" s="212">
        <v>469</v>
      </c>
      <c r="F38" s="212">
        <v>8</v>
      </c>
      <c r="G38" s="42">
        <f t="shared" si="0"/>
        <v>236</v>
      </c>
      <c r="H38" s="212">
        <v>100</v>
      </c>
      <c r="I38" s="212">
        <v>59</v>
      </c>
      <c r="J38" s="213">
        <f t="shared" si="1"/>
        <v>41</v>
      </c>
      <c r="K38" s="214"/>
    </row>
    <row r="39" spans="1:11" s="166" customFormat="1" ht="17.25" customHeight="1">
      <c r="A39" s="41" t="s">
        <v>388</v>
      </c>
      <c r="B39" s="211"/>
      <c r="C39" s="209">
        <v>10</v>
      </c>
      <c r="D39" s="212">
        <v>651</v>
      </c>
      <c r="E39" s="212">
        <v>487</v>
      </c>
      <c r="F39" s="212">
        <v>9</v>
      </c>
      <c r="G39" s="42">
        <f t="shared" si="0"/>
        <v>173</v>
      </c>
      <c r="H39" s="212">
        <v>136</v>
      </c>
      <c r="I39" s="212">
        <v>78</v>
      </c>
      <c r="J39" s="213">
        <f t="shared" si="1"/>
        <v>58</v>
      </c>
      <c r="K39" s="214"/>
    </row>
    <row r="40" spans="1:11" s="166" customFormat="1" ht="17.25" customHeight="1">
      <c r="A40" s="46"/>
      <c r="B40" s="211"/>
      <c r="C40" s="209">
        <v>11</v>
      </c>
      <c r="D40" s="212">
        <v>512</v>
      </c>
      <c r="E40" s="212">
        <v>416</v>
      </c>
      <c r="F40" s="212">
        <v>1</v>
      </c>
      <c r="G40" s="42">
        <f t="shared" si="0"/>
        <v>97</v>
      </c>
      <c r="H40" s="212">
        <v>101</v>
      </c>
      <c r="I40" s="212">
        <v>67</v>
      </c>
      <c r="J40" s="213">
        <f t="shared" si="1"/>
        <v>34</v>
      </c>
      <c r="K40" s="214"/>
    </row>
    <row r="41" spans="1:11" s="166" customFormat="1" ht="17.25" customHeight="1">
      <c r="A41" s="46"/>
      <c r="B41" s="211"/>
      <c r="C41" s="209">
        <v>12</v>
      </c>
      <c r="D41" s="212">
        <v>468</v>
      </c>
      <c r="E41" s="212">
        <v>475</v>
      </c>
      <c r="F41" s="212">
        <v>2</v>
      </c>
      <c r="G41" s="42">
        <f t="shared" si="0"/>
        <v>-5</v>
      </c>
      <c r="H41" s="212">
        <v>121</v>
      </c>
      <c r="I41" s="212">
        <v>76</v>
      </c>
      <c r="J41" s="213">
        <f t="shared" si="1"/>
        <v>45</v>
      </c>
      <c r="K41" s="214"/>
    </row>
    <row r="42" spans="1:11" s="166" customFormat="1" ht="17.25" customHeight="1">
      <c r="A42" s="46"/>
      <c r="B42" s="211"/>
      <c r="C42" s="209">
        <v>1</v>
      </c>
      <c r="D42" s="212">
        <v>409</v>
      </c>
      <c r="E42" s="212">
        <v>407</v>
      </c>
      <c r="F42" s="212">
        <v>-8</v>
      </c>
      <c r="G42" s="42">
        <f t="shared" si="0"/>
        <v>-6</v>
      </c>
      <c r="H42" s="212">
        <v>107</v>
      </c>
      <c r="I42" s="212">
        <v>89</v>
      </c>
      <c r="J42" s="213">
        <f t="shared" si="1"/>
        <v>18</v>
      </c>
      <c r="K42" s="214"/>
    </row>
    <row r="43" spans="1:11" s="166" customFormat="1" ht="17.25" customHeight="1">
      <c r="A43" s="46"/>
      <c r="B43" s="211"/>
      <c r="C43" s="209">
        <v>2</v>
      </c>
      <c r="D43" s="212">
        <v>528</v>
      </c>
      <c r="E43" s="212">
        <v>473</v>
      </c>
      <c r="F43" s="212">
        <v>7</v>
      </c>
      <c r="G43" s="42">
        <f t="shared" si="0"/>
        <v>62</v>
      </c>
      <c r="H43" s="212">
        <v>87</v>
      </c>
      <c r="I43" s="212">
        <v>92</v>
      </c>
      <c r="J43" s="213">
        <f t="shared" si="1"/>
        <v>-5</v>
      </c>
      <c r="K43" s="214"/>
    </row>
    <row r="44" spans="1:11" s="166" customFormat="1" ht="17.25" customHeight="1">
      <c r="A44" s="196"/>
      <c r="B44" s="215"/>
      <c r="C44" s="216">
        <v>3</v>
      </c>
      <c r="D44" s="217">
        <v>1479</v>
      </c>
      <c r="E44" s="217">
        <v>1444</v>
      </c>
      <c r="F44" s="217">
        <v>-18</v>
      </c>
      <c r="G44" s="218">
        <f t="shared" si="0"/>
        <v>17</v>
      </c>
      <c r="H44" s="217">
        <v>98</v>
      </c>
      <c r="I44" s="217">
        <v>82</v>
      </c>
      <c r="J44" s="219">
        <f t="shared" si="1"/>
        <v>16</v>
      </c>
      <c r="K44" s="214"/>
    </row>
    <row r="45" spans="1:10" ht="15" customHeight="1">
      <c r="A45" s="106"/>
      <c r="D45" s="48"/>
      <c r="E45" s="48"/>
      <c r="F45" s="48"/>
      <c r="G45" s="48"/>
      <c r="H45" s="48"/>
      <c r="I45" s="382" t="s">
        <v>111</v>
      </c>
      <c r="J45" s="382"/>
    </row>
    <row r="46" spans="4:10" ht="14.25">
      <c r="D46" s="48"/>
      <c r="E46" s="48"/>
      <c r="F46" s="48"/>
      <c r="G46" s="48"/>
      <c r="H46" s="48"/>
      <c r="I46" s="48"/>
      <c r="J46" s="48"/>
    </row>
  </sheetData>
  <sheetProtection/>
  <mergeCells count="6">
    <mergeCell ref="I45:J45"/>
    <mergeCell ref="A5:B5"/>
    <mergeCell ref="A1:J1"/>
    <mergeCell ref="A3:C4"/>
    <mergeCell ref="D3:G3"/>
    <mergeCell ref="H3:J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&amp;C&amp;12-19-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:K1"/>
    </sheetView>
  </sheetViews>
  <sheetFormatPr defaultColWidth="9.00390625" defaultRowHeight="11.25" customHeight="1"/>
  <cols>
    <col min="1" max="1" width="0.875" style="107" customWidth="1"/>
    <col min="2" max="2" width="1.625" style="107" customWidth="1"/>
    <col min="3" max="3" width="14.875" style="107" customWidth="1"/>
    <col min="4" max="4" width="0.875" style="107" customWidth="1"/>
    <col min="5" max="5" width="9.375" style="107" customWidth="1"/>
    <col min="6" max="11" width="8.25390625" style="107" customWidth="1"/>
    <col min="12" max="16384" width="9.00390625" style="107" customWidth="1"/>
  </cols>
  <sheetData>
    <row r="1" spans="1:11" ht="24">
      <c r="A1" s="398" t="s">
        <v>532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5.2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11.25" customHeight="1">
      <c r="A3" s="108" t="s">
        <v>549</v>
      </c>
      <c r="B3" s="108"/>
      <c r="C3" s="108"/>
      <c r="D3" s="108"/>
      <c r="E3" s="108"/>
      <c r="F3" s="108"/>
      <c r="G3" s="108"/>
      <c r="H3" s="108"/>
      <c r="I3" s="108"/>
      <c r="J3" s="402" t="s">
        <v>534</v>
      </c>
      <c r="K3" s="402"/>
    </row>
    <row r="4" spans="1:12" ht="21" customHeight="1">
      <c r="A4" s="109"/>
      <c r="B4" s="399" t="s">
        <v>396</v>
      </c>
      <c r="C4" s="399"/>
      <c r="D4" s="109"/>
      <c r="E4" s="110" t="s">
        <v>250</v>
      </c>
      <c r="F4" s="110" t="s">
        <v>92</v>
      </c>
      <c r="G4" s="110" t="s">
        <v>93</v>
      </c>
      <c r="H4" s="110" t="s">
        <v>529</v>
      </c>
      <c r="I4" s="110" t="s">
        <v>530</v>
      </c>
      <c r="J4" s="110" t="s">
        <v>531</v>
      </c>
      <c r="K4" s="194" t="s">
        <v>397</v>
      </c>
      <c r="L4" s="118"/>
    </row>
    <row r="5" spans="1:12" ht="12" customHeight="1">
      <c r="A5" s="114"/>
      <c r="B5" s="115"/>
      <c r="C5" s="115"/>
      <c r="D5" s="114"/>
      <c r="E5" s="115"/>
      <c r="F5" s="115"/>
      <c r="G5" s="115"/>
      <c r="H5" s="115"/>
      <c r="I5" s="115"/>
      <c r="J5" s="115"/>
      <c r="K5" s="192"/>
      <c r="L5" s="118"/>
    </row>
    <row r="6" spans="1:11" ht="12" customHeight="1">
      <c r="A6" s="116"/>
      <c r="B6" s="396" t="s">
        <v>541</v>
      </c>
      <c r="C6" s="400"/>
      <c r="D6" s="116"/>
      <c r="E6" s="391">
        <v>123742</v>
      </c>
      <c r="F6" s="391">
        <v>62519</v>
      </c>
      <c r="G6" s="391">
        <v>61223</v>
      </c>
      <c r="H6" s="394">
        <v>17712</v>
      </c>
      <c r="I6" s="394">
        <v>85758</v>
      </c>
      <c r="J6" s="394">
        <v>20272</v>
      </c>
      <c r="K6" s="391">
        <v>51790</v>
      </c>
    </row>
    <row r="7" spans="1:11" ht="12" customHeight="1">
      <c r="A7" s="117"/>
      <c r="B7" s="401"/>
      <c r="C7" s="401"/>
      <c r="D7" s="117"/>
      <c r="E7" s="392"/>
      <c r="F7" s="392"/>
      <c r="G7" s="392"/>
      <c r="H7" s="395"/>
      <c r="I7" s="395"/>
      <c r="J7" s="395"/>
      <c r="K7" s="392"/>
    </row>
    <row r="8" spans="1:11" ht="12" customHeight="1">
      <c r="A8" s="118"/>
      <c r="B8" s="118"/>
      <c r="C8" s="118"/>
      <c r="D8" s="118"/>
      <c r="E8" s="157"/>
      <c r="F8" s="157"/>
      <c r="G8" s="157"/>
      <c r="H8" s="157"/>
      <c r="I8" s="157"/>
      <c r="J8" s="157"/>
      <c r="K8" s="157"/>
    </row>
    <row r="9" spans="1:11" ht="12" customHeight="1">
      <c r="A9" s="116"/>
      <c r="B9" s="396" t="s">
        <v>398</v>
      </c>
      <c r="C9" s="396"/>
      <c r="D9" s="116"/>
      <c r="E9" s="391">
        <v>17996</v>
      </c>
      <c r="F9" s="391">
        <v>8983</v>
      </c>
      <c r="G9" s="391">
        <v>9013</v>
      </c>
      <c r="H9" s="394">
        <v>2387</v>
      </c>
      <c r="I9" s="394">
        <v>12409</v>
      </c>
      <c r="J9" s="394">
        <v>3200</v>
      </c>
      <c r="K9" s="391">
        <v>8269</v>
      </c>
    </row>
    <row r="10" spans="1:11" ht="12" customHeight="1">
      <c r="A10" s="117"/>
      <c r="B10" s="397"/>
      <c r="C10" s="397"/>
      <c r="D10" s="117"/>
      <c r="E10" s="393"/>
      <c r="F10" s="393"/>
      <c r="G10" s="393"/>
      <c r="H10" s="395"/>
      <c r="I10" s="395"/>
      <c r="J10" s="395"/>
      <c r="K10" s="393"/>
    </row>
    <row r="11" spans="1:11" ht="12" customHeight="1">
      <c r="A11" s="118"/>
      <c r="B11" s="118"/>
      <c r="C11" s="111" t="s">
        <v>118</v>
      </c>
      <c r="D11" s="118"/>
      <c r="E11" s="158">
        <v>64</v>
      </c>
      <c r="F11" s="159">
        <v>43</v>
      </c>
      <c r="G11" s="159">
        <v>21</v>
      </c>
      <c r="H11" s="159">
        <v>6</v>
      </c>
      <c r="I11" s="159">
        <v>41</v>
      </c>
      <c r="J11" s="159">
        <v>17</v>
      </c>
      <c r="K11" s="159">
        <v>19</v>
      </c>
    </row>
    <row r="12" spans="1:11" ht="12" customHeight="1">
      <c r="A12" s="118"/>
      <c r="B12" s="118"/>
      <c r="C12" s="111" t="s">
        <v>121</v>
      </c>
      <c r="D12" s="118"/>
      <c r="E12" s="158">
        <v>373</v>
      </c>
      <c r="F12" s="159">
        <v>178</v>
      </c>
      <c r="G12" s="159">
        <v>195</v>
      </c>
      <c r="H12" s="159">
        <v>31</v>
      </c>
      <c r="I12" s="159">
        <v>225</v>
      </c>
      <c r="J12" s="159">
        <v>117</v>
      </c>
      <c r="K12" s="159">
        <v>156</v>
      </c>
    </row>
    <row r="13" spans="1:11" ht="12" customHeight="1">
      <c r="A13" s="118"/>
      <c r="B13" s="118"/>
      <c r="C13" s="111" t="s">
        <v>124</v>
      </c>
      <c r="D13" s="118"/>
      <c r="E13" s="158">
        <v>566</v>
      </c>
      <c r="F13" s="159">
        <v>262</v>
      </c>
      <c r="G13" s="159">
        <v>304</v>
      </c>
      <c r="H13" s="159">
        <v>57</v>
      </c>
      <c r="I13" s="159">
        <v>345</v>
      </c>
      <c r="J13" s="159">
        <v>164</v>
      </c>
      <c r="K13" s="159">
        <v>248</v>
      </c>
    </row>
    <row r="14" spans="1:11" ht="12" customHeight="1">
      <c r="A14" s="118"/>
      <c r="B14" s="118"/>
      <c r="C14" s="111" t="s">
        <v>127</v>
      </c>
      <c r="D14" s="118"/>
      <c r="E14" s="158">
        <v>222</v>
      </c>
      <c r="F14" s="159">
        <v>111</v>
      </c>
      <c r="G14" s="159">
        <v>111</v>
      </c>
      <c r="H14" s="159">
        <v>29</v>
      </c>
      <c r="I14" s="159">
        <v>135</v>
      </c>
      <c r="J14" s="159">
        <v>58</v>
      </c>
      <c r="K14" s="159">
        <v>94</v>
      </c>
    </row>
    <row r="15" spans="1:11" ht="12" customHeight="1">
      <c r="A15" s="118"/>
      <c r="B15" s="118"/>
      <c r="C15" s="111" t="s">
        <v>130</v>
      </c>
      <c r="D15" s="118"/>
      <c r="E15" s="158">
        <v>71</v>
      </c>
      <c r="F15" s="159">
        <v>33</v>
      </c>
      <c r="G15" s="159">
        <v>38</v>
      </c>
      <c r="H15" s="159">
        <v>3</v>
      </c>
      <c r="I15" s="159">
        <v>44</v>
      </c>
      <c r="J15" s="159">
        <v>24</v>
      </c>
      <c r="K15" s="159">
        <v>21</v>
      </c>
    </row>
    <row r="16" spans="1:11" ht="12" customHeight="1">
      <c r="A16" s="118"/>
      <c r="B16" s="118"/>
      <c r="C16" s="111" t="s">
        <v>133</v>
      </c>
      <c r="D16" s="118"/>
      <c r="E16" s="158">
        <v>1168</v>
      </c>
      <c r="F16" s="159">
        <v>570</v>
      </c>
      <c r="G16" s="159">
        <v>598</v>
      </c>
      <c r="H16" s="159">
        <v>119</v>
      </c>
      <c r="I16" s="159">
        <v>754</v>
      </c>
      <c r="J16" s="159">
        <v>295</v>
      </c>
      <c r="K16" s="159">
        <v>554</v>
      </c>
    </row>
    <row r="17" spans="1:11" ht="12" customHeight="1">
      <c r="A17" s="118"/>
      <c r="B17" s="118"/>
      <c r="C17" s="111" t="s">
        <v>136</v>
      </c>
      <c r="D17" s="118"/>
      <c r="E17" s="158">
        <v>402</v>
      </c>
      <c r="F17" s="159">
        <v>170</v>
      </c>
      <c r="G17" s="159">
        <v>232</v>
      </c>
      <c r="H17" s="159">
        <v>31</v>
      </c>
      <c r="I17" s="159">
        <v>225</v>
      </c>
      <c r="J17" s="159">
        <v>146</v>
      </c>
      <c r="K17" s="159">
        <v>180</v>
      </c>
    </row>
    <row r="18" spans="1:11" ht="12" customHeight="1">
      <c r="A18" s="118"/>
      <c r="B18" s="118"/>
      <c r="C18" s="111" t="s">
        <v>139</v>
      </c>
      <c r="D18" s="118"/>
      <c r="E18" s="158">
        <v>1173</v>
      </c>
      <c r="F18" s="159">
        <v>568</v>
      </c>
      <c r="G18" s="159">
        <v>605</v>
      </c>
      <c r="H18" s="159">
        <v>129</v>
      </c>
      <c r="I18" s="159">
        <v>694</v>
      </c>
      <c r="J18" s="159">
        <v>350</v>
      </c>
      <c r="K18" s="159">
        <v>544</v>
      </c>
    </row>
    <row r="19" spans="1:11" ht="12" customHeight="1">
      <c r="A19" s="118"/>
      <c r="B19" s="118"/>
      <c r="C19" s="111" t="s">
        <v>141</v>
      </c>
      <c r="D19" s="118"/>
      <c r="E19" s="158">
        <v>191</v>
      </c>
      <c r="F19" s="159">
        <v>79</v>
      </c>
      <c r="G19" s="159">
        <v>112</v>
      </c>
      <c r="H19" s="159">
        <v>15</v>
      </c>
      <c r="I19" s="159">
        <v>139</v>
      </c>
      <c r="J19" s="159">
        <v>37</v>
      </c>
      <c r="K19" s="159">
        <v>109</v>
      </c>
    </row>
    <row r="20" spans="1:11" ht="12" customHeight="1">
      <c r="A20" s="118"/>
      <c r="B20" s="118"/>
      <c r="C20" s="111" t="s">
        <v>142</v>
      </c>
      <c r="D20" s="118"/>
      <c r="E20" s="158">
        <v>352</v>
      </c>
      <c r="F20" s="159">
        <v>161</v>
      </c>
      <c r="G20" s="159">
        <v>191</v>
      </c>
      <c r="H20" s="159">
        <v>25</v>
      </c>
      <c r="I20" s="159">
        <v>209</v>
      </c>
      <c r="J20" s="159">
        <v>118</v>
      </c>
      <c r="K20" s="159">
        <v>179</v>
      </c>
    </row>
    <row r="21" spans="1:11" ht="12" customHeight="1">
      <c r="A21" s="118"/>
      <c r="B21" s="118"/>
      <c r="C21" s="111" t="s">
        <v>143</v>
      </c>
      <c r="D21" s="118"/>
      <c r="E21" s="158">
        <v>335</v>
      </c>
      <c r="F21" s="159">
        <v>172</v>
      </c>
      <c r="G21" s="159">
        <v>163</v>
      </c>
      <c r="H21" s="159">
        <v>30</v>
      </c>
      <c r="I21" s="159">
        <v>207</v>
      </c>
      <c r="J21" s="159">
        <v>98</v>
      </c>
      <c r="K21" s="159">
        <v>140</v>
      </c>
    </row>
    <row r="22" spans="1:11" ht="12" customHeight="1">
      <c r="A22" s="118"/>
      <c r="B22" s="118"/>
      <c r="C22" s="111" t="s">
        <v>144</v>
      </c>
      <c r="D22" s="118"/>
      <c r="E22" s="158">
        <v>2525</v>
      </c>
      <c r="F22" s="159">
        <v>1253</v>
      </c>
      <c r="G22" s="159">
        <v>1272</v>
      </c>
      <c r="H22" s="159">
        <v>358</v>
      </c>
      <c r="I22" s="159">
        <v>1704</v>
      </c>
      <c r="J22" s="159">
        <v>463</v>
      </c>
      <c r="K22" s="159">
        <v>1010</v>
      </c>
    </row>
    <row r="23" spans="1:11" ht="12" customHeight="1">
      <c r="A23" s="118"/>
      <c r="B23" s="118"/>
      <c r="C23" s="111" t="s">
        <v>147</v>
      </c>
      <c r="D23" s="118"/>
      <c r="E23" s="158">
        <v>956</v>
      </c>
      <c r="F23" s="159">
        <v>486</v>
      </c>
      <c r="G23" s="159">
        <v>470</v>
      </c>
      <c r="H23" s="159">
        <v>90</v>
      </c>
      <c r="I23" s="159">
        <v>621</v>
      </c>
      <c r="J23" s="159">
        <v>245</v>
      </c>
      <c r="K23" s="159">
        <v>414</v>
      </c>
    </row>
    <row r="24" spans="1:11" ht="12" customHeight="1">
      <c r="A24" s="118"/>
      <c r="B24" s="118"/>
      <c r="C24" s="111" t="s">
        <v>150</v>
      </c>
      <c r="D24" s="118"/>
      <c r="E24" s="158">
        <v>1757</v>
      </c>
      <c r="F24" s="159">
        <v>899</v>
      </c>
      <c r="G24" s="159">
        <v>858</v>
      </c>
      <c r="H24" s="159">
        <v>279</v>
      </c>
      <c r="I24" s="159">
        <v>1260</v>
      </c>
      <c r="J24" s="159">
        <v>218</v>
      </c>
      <c r="K24" s="159">
        <v>839</v>
      </c>
    </row>
    <row r="25" spans="1:11" ht="12" customHeight="1">
      <c r="A25" s="118"/>
      <c r="B25" s="118"/>
      <c r="C25" s="111" t="s">
        <v>153</v>
      </c>
      <c r="D25" s="118"/>
      <c r="E25" s="158">
        <v>1613</v>
      </c>
      <c r="F25" s="159">
        <v>829</v>
      </c>
      <c r="G25" s="159">
        <v>784</v>
      </c>
      <c r="H25" s="159">
        <v>215</v>
      </c>
      <c r="I25" s="159">
        <v>1107</v>
      </c>
      <c r="J25" s="159">
        <v>291</v>
      </c>
      <c r="K25" s="159">
        <v>741</v>
      </c>
    </row>
    <row r="26" spans="1:11" ht="12" customHeight="1">
      <c r="A26" s="118"/>
      <c r="B26" s="118"/>
      <c r="C26" s="111" t="s">
        <v>390</v>
      </c>
      <c r="D26" s="118"/>
      <c r="E26" s="158">
        <v>6</v>
      </c>
      <c r="F26" s="159">
        <v>4</v>
      </c>
      <c r="G26" s="159">
        <v>2</v>
      </c>
      <c r="H26" s="159">
        <v>0</v>
      </c>
      <c r="I26" s="159">
        <v>6</v>
      </c>
      <c r="J26" s="159">
        <v>0</v>
      </c>
      <c r="K26" s="159">
        <v>4</v>
      </c>
    </row>
    <row r="27" spans="1:11" ht="12" customHeight="1">
      <c r="A27" s="118"/>
      <c r="B27" s="118"/>
      <c r="C27" s="111" t="s">
        <v>156</v>
      </c>
      <c r="D27" s="118"/>
      <c r="E27" s="158">
        <v>1764</v>
      </c>
      <c r="F27" s="159">
        <v>925</v>
      </c>
      <c r="G27" s="159">
        <v>839</v>
      </c>
      <c r="H27" s="159">
        <v>257</v>
      </c>
      <c r="I27" s="159">
        <v>1309</v>
      </c>
      <c r="J27" s="159">
        <v>198</v>
      </c>
      <c r="K27" s="159">
        <v>906</v>
      </c>
    </row>
    <row r="28" spans="1:11" ht="12" customHeight="1">
      <c r="A28" s="118"/>
      <c r="B28" s="118"/>
      <c r="C28" s="111" t="s">
        <v>400</v>
      </c>
      <c r="D28" s="118"/>
      <c r="E28" s="158">
        <v>458</v>
      </c>
      <c r="F28" s="159">
        <v>171</v>
      </c>
      <c r="G28" s="159">
        <v>287</v>
      </c>
      <c r="H28" s="159">
        <v>57</v>
      </c>
      <c r="I28" s="159">
        <v>367</v>
      </c>
      <c r="J28" s="159">
        <v>34</v>
      </c>
      <c r="K28" s="159">
        <v>277</v>
      </c>
    </row>
    <row r="29" spans="1:11" ht="12" customHeight="1">
      <c r="A29" s="118"/>
      <c r="B29" s="118"/>
      <c r="C29" s="111" t="s">
        <v>161</v>
      </c>
      <c r="D29" s="118"/>
      <c r="E29" s="158">
        <v>398</v>
      </c>
      <c r="F29" s="159">
        <v>196</v>
      </c>
      <c r="G29" s="159">
        <v>202</v>
      </c>
      <c r="H29" s="159">
        <v>49</v>
      </c>
      <c r="I29" s="159">
        <v>280</v>
      </c>
      <c r="J29" s="159">
        <v>69</v>
      </c>
      <c r="K29" s="159">
        <v>213</v>
      </c>
    </row>
    <row r="30" spans="1:11" ht="12" customHeight="1">
      <c r="A30" s="118"/>
      <c r="B30" s="118"/>
      <c r="C30" s="111" t="s">
        <v>164</v>
      </c>
      <c r="D30" s="118"/>
      <c r="E30" s="158">
        <v>314</v>
      </c>
      <c r="F30" s="159">
        <v>152</v>
      </c>
      <c r="G30" s="159">
        <v>162</v>
      </c>
      <c r="H30" s="159">
        <v>28</v>
      </c>
      <c r="I30" s="159">
        <v>220</v>
      </c>
      <c r="J30" s="159">
        <v>66</v>
      </c>
      <c r="K30" s="159">
        <v>185</v>
      </c>
    </row>
    <row r="31" spans="1:11" ht="12" customHeight="1">
      <c r="A31" s="118"/>
      <c r="B31" s="118"/>
      <c r="C31" s="111" t="s">
        <v>167</v>
      </c>
      <c r="D31" s="118"/>
      <c r="E31" s="158">
        <v>820</v>
      </c>
      <c r="F31" s="159">
        <v>402</v>
      </c>
      <c r="G31" s="159">
        <v>418</v>
      </c>
      <c r="H31" s="159">
        <v>109</v>
      </c>
      <c r="I31" s="159">
        <v>648</v>
      </c>
      <c r="J31" s="159">
        <v>63</v>
      </c>
      <c r="K31" s="159">
        <v>314</v>
      </c>
    </row>
    <row r="32" spans="1:11" ht="12" customHeight="1">
      <c r="A32" s="118"/>
      <c r="B32" s="118"/>
      <c r="C32" s="111" t="s">
        <v>170</v>
      </c>
      <c r="D32" s="118"/>
      <c r="E32" s="158">
        <v>1529</v>
      </c>
      <c r="F32" s="159">
        <v>800</v>
      </c>
      <c r="G32" s="159">
        <v>729</v>
      </c>
      <c r="H32" s="159">
        <v>299</v>
      </c>
      <c r="I32" s="159">
        <v>1152</v>
      </c>
      <c r="J32" s="159">
        <v>78</v>
      </c>
      <c r="K32" s="159">
        <v>669</v>
      </c>
    </row>
    <row r="33" spans="1:11" ht="12" customHeight="1">
      <c r="A33" s="118"/>
      <c r="B33" s="118"/>
      <c r="C33" s="111" t="s">
        <v>173</v>
      </c>
      <c r="D33" s="118"/>
      <c r="E33" s="158">
        <v>939</v>
      </c>
      <c r="F33" s="159">
        <v>519</v>
      </c>
      <c r="G33" s="159">
        <v>420</v>
      </c>
      <c r="H33" s="159">
        <v>171</v>
      </c>
      <c r="I33" s="159">
        <v>717</v>
      </c>
      <c r="J33" s="159">
        <v>51</v>
      </c>
      <c r="K33" s="159">
        <v>453</v>
      </c>
    </row>
    <row r="34" spans="1:11" ht="12" customHeight="1">
      <c r="A34" s="118"/>
      <c r="B34" s="118"/>
      <c r="C34" s="111"/>
      <c r="D34" s="118"/>
      <c r="E34" s="157"/>
      <c r="F34" s="157"/>
      <c r="G34" s="157"/>
      <c r="H34" s="157"/>
      <c r="I34" s="157"/>
      <c r="J34" s="157"/>
      <c r="K34" s="157"/>
    </row>
    <row r="35" spans="1:11" ht="12" customHeight="1">
      <c r="A35" s="116"/>
      <c r="B35" s="396" t="s">
        <v>402</v>
      </c>
      <c r="C35" s="396"/>
      <c r="D35" s="116"/>
      <c r="E35" s="391">
        <v>24605</v>
      </c>
      <c r="F35" s="391">
        <v>12427</v>
      </c>
      <c r="G35" s="391">
        <v>12178</v>
      </c>
      <c r="H35" s="394">
        <v>4294</v>
      </c>
      <c r="I35" s="394">
        <v>17224</v>
      </c>
      <c r="J35" s="394">
        <v>3087</v>
      </c>
      <c r="K35" s="391">
        <v>10429</v>
      </c>
    </row>
    <row r="36" spans="1:11" ht="12" customHeight="1">
      <c r="A36" s="117"/>
      <c r="B36" s="397"/>
      <c r="C36" s="397"/>
      <c r="D36" s="117"/>
      <c r="E36" s="393"/>
      <c r="F36" s="393"/>
      <c r="G36" s="393"/>
      <c r="H36" s="395"/>
      <c r="I36" s="395"/>
      <c r="J36" s="395"/>
      <c r="K36" s="393"/>
    </row>
    <row r="37" spans="1:11" ht="12" customHeight="1">
      <c r="A37" s="118"/>
      <c r="B37" s="118"/>
      <c r="C37" s="111" t="s">
        <v>181</v>
      </c>
      <c r="D37" s="118"/>
      <c r="E37" s="158">
        <v>389</v>
      </c>
      <c r="F37" s="159">
        <v>196</v>
      </c>
      <c r="G37" s="159">
        <v>193</v>
      </c>
      <c r="H37" s="159">
        <v>41</v>
      </c>
      <c r="I37" s="159">
        <v>258</v>
      </c>
      <c r="J37" s="159">
        <v>90</v>
      </c>
      <c r="K37" s="159">
        <v>128</v>
      </c>
    </row>
    <row r="38" spans="1:11" ht="12" customHeight="1">
      <c r="A38" s="118"/>
      <c r="B38" s="118"/>
      <c r="C38" s="111" t="s">
        <v>183</v>
      </c>
      <c r="D38" s="118"/>
      <c r="E38" s="158">
        <v>388</v>
      </c>
      <c r="F38" s="159">
        <v>190</v>
      </c>
      <c r="G38" s="159">
        <v>198</v>
      </c>
      <c r="H38" s="159">
        <v>31</v>
      </c>
      <c r="I38" s="159">
        <v>275</v>
      </c>
      <c r="J38" s="159">
        <v>82</v>
      </c>
      <c r="K38" s="159">
        <v>131</v>
      </c>
    </row>
    <row r="39" spans="1:11" ht="12" customHeight="1">
      <c r="A39" s="118"/>
      <c r="B39" s="118"/>
      <c r="C39" s="111" t="s">
        <v>403</v>
      </c>
      <c r="D39" s="118"/>
      <c r="E39" s="158">
        <v>658</v>
      </c>
      <c r="F39" s="159">
        <v>323</v>
      </c>
      <c r="G39" s="159">
        <v>335</v>
      </c>
      <c r="H39" s="159">
        <v>72</v>
      </c>
      <c r="I39" s="159">
        <v>389</v>
      </c>
      <c r="J39" s="159">
        <v>197</v>
      </c>
      <c r="K39" s="159">
        <v>209</v>
      </c>
    </row>
    <row r="40" spans="1:11" ht="12" customHeight="1">
      <c r="A40" s="118"/>
      <c r="B40" s="118"/>
      <c r="C40" s="111" t="s">
        <v>188</v>
      </c>
      <c r="D40" s="118"/>
      <c r="E40" s="158">
        <v>1236</v>
      </c>
      <c r="F40" s="159">
        <v>621</v>
      </c>
      <c r="G40" s="159">
        <v>615</v>
      </c>
      <c r="H40" s="159">
        <v>271</v>
      </c>
      <c r="I40" s="159">
        <v>793</v>
      </c>
      <c r="J40" s="159">
        <v>172</v>
      </c>
      <c r="K40" s="159">
        <v>423</v>
      </c>
    </row>
    <row r="41" spans="1:11" ht="12" customHeight="1">
      <c r="A41" s="118"/>
      <c r="B41" s="118"/>
      <c r="C41" s="111" t="s">
        <v>191</v>
      </c>
      <c r="D41" s="118"/>
      <c r="E41" s="158">
        <v>397</v>
      </c>
      <c r="F41" s="159">
        <v>193</v>
      </c>
      <c r="G41" s="159">
        <v>204</v>
      </c>
      <c r="H41" s="159">
        <v>32</v>
      </c>
      <c r="I41" s="159">
        <v>231</v>
      </c>
      <c r="J41" s="159">
        <v>134</v>
      </c>
      <c r="K41" s="159">
        <v>168</v>
      </c>
    </row>
    <row r="42" spans="1:11" ht="12" customHeight="1">
      <c r="A42" s="118"/>
      <c r="B42" s="118"/>
      <c r="C42" s="111" t="s">
        <v>194</v>
      </c>
      <c r="D42" s="118"/>
      <c r="E42" s="158">
        <v>912</v>
      </c>
      <c r="F42" s="159">
        <v>459</v>
      </c>
      <c r="G42" s="159">
        <v>453</v>
      </c>
      <c r="H42" s="159">
        <v>142</v>
      </c>
      <c r="I42" s="159">
        <v>605</v>
      </c>
      <c r="J42" s="159">
        <v>165</v>
      </c>
      <c r="K42" s="159">
        <v>391</v>
      </c>
    </row>
    <row r="43" spans="1:11" ht="12" customHeight="1">
      <c r="A43" s="118"/>
      <c r="B43" s="118"/>
      <c r="C43" s="111" t="s">
        <v>197</v>
      </c>
      <c r="D43" s="118"/>
      <c r="E43" s="158">
        <v>1623</v>
      </c>
      <c r="F43" s="159">
        <v>801</v>
      </c>
      <c r="G43" s="159">
        <v>822</v>
      </c>
      <c r="H43" s="159">
        <v>352</v>
      </c>
      <c r="I43" s="159">
        <v>1140</v>
      </c>
      <c r="J43" s="159">
        <v>131</v>
      </c>
      <c r="K43" s="159">
        <v>570</v>
      </c>
    </row>
    <row r="44" spans="1:11" ht="12" customHeight="1">
      <c r="A44" s="118"/>
      <c r="B44" s="118"/>
      <c r="C44" s="111" t="s">
        <v>200</v>
      </c>
      <c r="D44" s="118"/>
      <c r="E44" s="158">
        <v>3888</v>
      </c>
      <c r="F44" s="159">
        <v>1884</v>
      </c>
      <c r="G44" s="159">
        <v>2004</v>
      </c>
      <c r="H44" s="159">
        <v>610</v>
      </c>
      <c r="I44" s="159">
        <v>2727</v>
      </c>
      <c r="J44" s="159">
        <v>551</v>
      </c>
      <c r="K44" s="159">
        <v>1751</v>
      </c>
    </row>
    <row r="45" spans="1:11" ht="12" customHeight="1">
      <c r="A45" s="118"/>
      <c r="B45" s="118"/>
      <c r="C45" s="111" t="s">
        <v>203</v>
      </c>
      <c r="D45" s="118"/>
      <c r="E45" s="158">
        <v>5866</v>
      </c>
      <c r="F45" s="159">
        <v>3073</v>
      </c>
      <c r="G45" s="159">
        <v>2793</v>
      </c>
      <c r="H45" s="159">
        <v>1079</v>
      </c>
      <c r="I45" s="159">
        <v>4187</v>
      </c>
      <c r="J45" s="159">
        <v>600</v>
      </c>
      <c r="K45" s="159">
        <v>2581</v>
      </c>
    </row>
    <row r="46" spans="1:11" ht="12" customHeight="1">
      <c r="A46" s="118"/>
      <c r="B46" s="118"/>
      <c r="C46" s="111" t="s">
        <v>206</v>
      </c>
      <c r="D46" s="118"/>
      <c r="E46" s="158">
        <v>513</v>
      </c>
      <c r="F46" s="159">
        <v>260</v>
      </c>
      <c r="G46" s="159">
        <v>253</v>
      </c>
      <c r="H46" s="159">
        <v>64</v>
      </c>
      <c r="I46" s="159">
        <v>336</v>
      </c>
      <c r="J46" s="159">
        <v>113</v>
      </c>
      <c r="K46" s="159">
        <v>218</v>
      </c>
    </row>
    <row r="47" spans="1:11" ht="12" customHeight="1">
      <c r="A47" s="118"/>
      <c r="B47" s="118"/>
      <c r="C47" s="111" t="s">
        <v>208</v>
      </c>
      <c r="D47" s="118"/>
      <c r="E47" s="158">
        <v>100</v>
      </c>
      <c r="F47" s="159">
        <v>49</v>
      </c>
      <c r="G47" s="159">
        <v>51</v>
      </c>
      <c r="H47" s="159">
        <v>9</v>
      </c>
      <c r="I47" s="159">
        <v>59</v>
      </c>
      <c r="J47" s="159">
        <v>32</v>
      </c>
      <c r="K47" s="159">
        <v>38</v>
      </c>
    </row>
    <row r="48" spans="1:11" ht="12" customHeight="1">
      <c r="A48" s="118"/>
      <c r="B48" s="118"/>
      <c r="C48" s="111" t="s">
        <v>211</v>
      </c>
      <c r="D48" s="118"/>
      <c r="E48" s="158">
        <v>469</v>
      </c>
      <c r="F48" s="159">
        <v>254</v>
      </c>
      <c r="G48" s="159">
        <v>215</v>
      </c>
      <c r="H48" s="159">
        <v>53</v>
      </c>
      <c r="I48" s="159">
        <v>284</v>
      </c>
      <c r="J48" s="159">
        <v>132</v>
      </c>
      <c r="K48" s="159">
        <v>203</v>
      </c>
    </row>
    <row r="49" spans="1:11" ht="12" customHeight="1">
      <c r="A49" s="118"/>
      <c r="B49" s="118"/>
      <c r="C49" s="111" t="s">
        <v>213</v>
      </c>
      <c r="D49" s="118"/>
      <c r="E49" s="158">
        <v>677</v>
      </c>
      <c r="F49" s="159">
        <v>333</v>
      </c>
      <c r="G49" s="159">
        <v>344</v>
      </c>
      <c r="H49" s="159">
        <v>81</v>
      </c>
      <c r="I49" s="159">
        <v>447</v>
      </c>
      <c r="J49" s="159">
        <v>149</v>
      </c>
      <c r="K49" s="159">
        <v>281</v>
      </c>
    </row>
    <row r="50" spans="1:11" ht="12" customHeight="1">
      <c r="A50" s="118"/>
      <c r="B50" s="118"/>
      <c r="C50" s="111" t="s">
        <v>216</v>
      </c>
      <c r="D50" s="118"/>
      <c r="E50" s="158">
        <v>850</v>
      </c>
      <c r="F50" s="159">
        <v>414</v>
      </c>
      <c r="G50" s="159">
        <v>436</v>
      </c>
      <c r="H50" s="159">
        <v>60</v>
      </c>
      <c r="I50" s="159">
        <v>667</v>
      </c>
      <c r="J50" s="159">
        <v>123</v>
      </c>
      <c r="K50" s="159">
        <v>289</v>
      </c>
    </row>
    <row r="51" spans="1:11" ht="12" customHeight="1">
      <c r="A51" s="118"/>
      <c r="B51" s="111"/>
      <c r="C51" s="111" t="s">
        <v>404</v>
      </c>
      <c r="D51" s="118"/>
      <c r="E51" s="158">
        <v>909</v>
      </c>
      <c r="F51" s="159">
        <v>438</v>
      </c>
      <c r="G51" s="159">
        <v>471</v>
      </c>
      <c r="H51" s="159">
        <v>186</v>
      </c>
      <c r="I51" s="159">
        <v>636</v>
      </c>
      <c r="J51" s="159">
        <v>87</v>
      </c>
      <c r="K51" s="159">
        <v>331</v>
      </c>
    </row>
    <row r="52" spans="1:11" ht="12" customHeight="1">
      <c r="A52" s="118"/>
      <c r="B52" s="188"/>
      <c r="C52" s="111" t="s">
        <v>405</v>
      </c>
      <c r="D52" s="118"/>
      <c r="E52" s="158">
        <v>1130</v>
      </c>
      <c r="F52" s="159">
        <v>573</v>
      </c>
      <c r="G52" s="159">
        <v>557</v>
      </c>
      <c r="H52" s="159">
        <v>228</v>
      </c>
      <c r="I52" s="159">
        <v>794</v>
      </c>
      <c r="J52" s="159">
        <v>108</v>
      </c>
      <c r="K52" s="159">
        <v>485</v>
      </c>
    </row>
    <row r="53" spans="1:11" ht="12" customHeight="1">
      <c r="A53" s="118"/>
      <c r="B53" s="188"/>
      <c r="C53" s="111" t="s">
        <v>406</v>
      </c>
      <c r="D53" s="118"/>
      <c r="E53" s="158">
        <v>869</v>
      </c>
      <c r="F53" s="159">
        <v>420</v>
      </c>
      <c r="G53" s="159">
        <v>449</v>
      </c>
      <c r="H53" s="159">
        <v>171</v>
      </c>
      <c r="I53" s="159">
        <v>645</v>
      </c>
      <c r="J53" s="159">
        <v>53</v>
      </c>
      <c r="K53" s="159">
        <v>367</v>
      </c>
    </row>
    <row r="54" spans="1:11" ht="12" customHeight="1">
      <c r="A54" s="118"/>
      <c r="B54" s="188"/>
      <c r="C54" s="111" t="s">
        <v>407</v>
      </c>
      <c r="D54" s="118"/>
      <c r="E54" s="158">
        <v>2335</v>
      </c>
      <c r="F54" s="159">
        <v>1260</v>
      </c>
      <c r="G54" s="159">
        <v>1075</v>
      </c>
      <c r="H54" s="159">
        <v>488</v>
      </c>
      <c r="I54" s="159">
        <v>1758</v>
      </c>
      <c r="J54" s="159">
        <v>89</v>
      </c>
      <c r="K54" s="159">
        <v>1241</v>
      </c>
    </row>
    <row r="55" spans="1:11" ht="12" customHeight="1">
      <c r="A55" s="118"/>
      <c r="B55" s="188"/>
      <c r="C55" s="111" t="s">
        <v>408</v>
      </c>
      <c r="D55" s="118"/>
      <c r="E55" s="158">
        <v>807</v>
      </c>
      <c r="F55" s="159">
        <v>388</v>
      </c>
      <c r="G55" s="159">
        <v>419</v>
      </c>
      <c r="H55" s="159">
        <v>161</v>
      </c>
      <c r="I55" s="159">
        <v>592</v>
      </c>
      <c r="J55" s="159">
        <v>54</v>
      </c>
      <c r="K55" s="159">
        <v>377</v>
      </c>
    </row>
    <row r="56" spans="1:11" ht="12" customHeight="1">
      <c r="A56" s="118"/>
      <c r="B56" s="188"/>
      <c r="C56" s="111" t="s">
        <v>409</v>
      </c>
      <c r="D56" s="118"/>
      <c r="E56" s="158">
        <v>589</v>
      </c>
      <c r="F56" s="159">
        <v>298</v>
      </c>
      <c r="G56" s="159">
        <v>291</v>
      </c>
      <c r="H56" s="159">
        <v>163</v>
      </c>
      <c r="I56" s="159">
        <v>401</v>
      </c>
      <c r="J56" s="159">
        <v>25</v>
      </c>
      <c r="K56" s="159">
        <v>247</v>
      </c>
    </row>
    <row r="57" spans="1:11" ht="12" customHeight="1">
      <c r="A57" s="118"/>
      <c r="B57" s="118"/>
      <c r="C57" s="111"/>
      <c r="D57" s="118"/>
      <c r="E57" s="118"/>
      <c r="F57" s="118"/>
      <c r="G57" s="118"/>
      <c r="H57" s="118"/>
      <c r="I57" s="118"/>
      <c r="J57" s="118"/>
      <c r="K57" s="118"/>
    </row>
    <row r="58" spans="1:11" ht="12" customHeight="1">
      <c r="A58" s="118"/>
      <c r="B58" s="122"/>
      <c r="C58" s="122"/>
      <c r="D58" s="118"/>
      <c r="E58" s="119"/>
      <c r="F58" s="119"/>
      <c r="G58" s="119"/>
      <c r="H58" s="119"/>
      <c r="I58" s="119"/>
      <c r="J58" s="119"/>
      <c r="K58" s="119"/>
    </row>
    <row r="59" spans="1:11" ht="12" customHeight="1">
      <c r="A59" s="118"/>
      <c r="B59" s="118"/>
      <c r="C59" s="111"/>
      <c r="D59" s="118"/>
      <c r="E59" s="119"/>
      <c r="F59" s="120"/>
      <c r="G59" s="120"/>
      <c r="H59" s="120"/>
      <c r="I59" s="120"/>
      <c r="J59" s="120"/>
      <c r="K59" s="120"/>
    </row>
    <row r="60" spans="1:11" ht="12" customHeight="1">
      <c r="A60" s="118"/>
      <c r="B60" s="118"/>
      <c r="C60" s="111"/>
      <c r="D60" s="118"/>
      <c r="E60" s="119"/>
      <c r="F60" s="120"/>
      <c r="G60" s="120"/>
      <c r="H60" s="120"/>
      <c r="I60" s="120"/>
      <c r="J60" s="120"/>
      <c r="K60" s="120"/>
    </row>
    <row r="61" spans="1:11" ht="12" customHeight="1">
      <c r="A61" s="118"/>
      <c r="B61" s="118"/>
      <c r="C61" s="111"/>
      <c r="D61" s="118"/>
      <c r="E61" s="119"/>
      <c r="F61" s="120"/>
      <c r="G61" s="120"/>
      <c r="H61" s="120"/>
      <c r="I61" s="120"/>
      <c r="J61" s="120"/>
      <c r="K61" s="120"/>
    </row>
    <row r="62" spans="1:11" ht="12" customHeight="1">
      <c r="A62" s="118"/>
      <c r="B62" s="118"/>
      <c r="C62" s="111"/>
      <c r="D62" s="118"/>
      <c r="E62" s="119"/>
      <c r="F62" s="120"/>
      <c r="G62" s="120"/>
      <c r="H62" s="120"/>
      <c r="I62" s="120"/>
      <c r="J62" s="120"/>
      <c r="K62" s="120"/>
    </row>
    <row r="63" spans="1:11" ht="12" customHeight="1">
      <c r="A63" s="118"/>
      <c r="B63" s="118"/>
      <c r="C63" s="111"/>
      <c r="D63" s="118"/>
      <c r="E63" s="119"/>
      <c r="F63" s="120"/>
      <c r="G63" s="120"/>
      <c r="H63" s="120"/>
      <c r="I63" s="120"/>
      <c r="J63" s="120"/>
      <c r="K63" s="120"/>
    </row>
    <row r="64" spans="1:11" ht="12" customHeight="1">
      <c r="A64" s="118"/>
      <c r="B64" s="118"/>
      <c r="C64" s="111"/>
      <c r="D64" s="118"/>
      <c r="E64" s="119"/>
      <c r="F64" s="120"/>
      <c r="G64" s="120"/>
      <c r="H64" s="120"/>
      <c r="I64" s="120"/>
      <c r="J64" s="120"/>
      <c r="K64" s="120"/>
    </row>
    <row r="65" spans="1:11" ht="12" customHeight="1">
      <c r="A65" s="118"/>
      <c r="B65" s="118"/>
      <c r="C65" s="111"/>
      <c r="D65" s="118"/>
      <c r="E65" s="119"/>
      <c r="F65" s="120"/>
      <c r="G65" s="120"/>
      <c r="H65" s="120"/>
      <c r="I65" s="120"/>
      <c r="J65" s="120"/>
      <c r="K65" s="120"/>
    </row>
    <row r="66" spans="1:11" ht="12" customHeight="1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</row>
    <row r="67" spans="1:11" ht="12" customHeight="1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</row>
  </sheetData>
  <sheetProtection/>
  <mergeCells count="27">
    <mergeCell ref="A1:K1"/>
    <mergeCell ref="B4:C4"/>
    <mergeCell ref="E6:E7"/>
    <mergeCell ref="F6:F7"/>
    <mergeCell ref="B6:C7"/>
    <mergeCell ref="G6:G7"/>
    <mergeCell ref="J3:K3"/>
    <mergeCell ref="H6:H7"/>
    <mergeCell ref="I6:I7"/>
    <mergeCell ref="J6:J7"/>
    <mergeCell ref="B35:C36"/>
    <mergeCell ref="E35:E36"/>
    <mergeCell ref="F35:F36"/>
    <mergeCell ref="H9:H10"/>
    <mergeCell ref="B9:C10"/>
    <mergeCell ref="E9:E10"/>
    <mergeCell ref="F9:F10"/>
    <mergeCell ref="K6:K7"/>
    <mergeCell ref="G9:G10"/>
    <mergeCell ref="G35:G36"/>
    <mergeCell ref="K35:K36"/>
    <mergeCell ref="H35:H36"/>
    <mergeCell ref="I35:I36"/>
    <mergeCell ref="J35:J36"/>
    <mergeCell ref="K9:K10"/>
    <mergeCell ref="I9:I10"/>
    <mergeCell ref="J9:J10"/>
  </mergeCells>
  <printOptions horizontalCentered="1"/>
  <pageMargins left="0.3937007874015748" right="0.5905511811023623" top="0.7874015748031497" bottom="0.3937007874015748" header="0.5118110236220472" footer="0.5118110236220472"/>
  <pageSetup horizontalDpi="600" verticalDpi="600" orientation="portrait" paperSize="9" r:id="rId1"/>
  <headerFooter alignWithMargins="0">
    <oddFooter>&amp;C-20-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A1" sqref="A1:K1"/>
    </sheetView>
  </sheetViews>
  <sheetFormatPr defaultColWidth="9.00390625" defaultRowHeight="11.25" customHeight="1"/>
  <cols>
    <col min="1" max="1" width="0.875" style="107" customWidth="1"/>
    <col min="2" max="2" width="1.625" style="107" customWidth="1"/>
    <col min="3" max="3" width="14.875" style="107" customWidth="1"/>
    <col min="4" max="4" width="0.875" style="107" customWidth="1"/>
    <col min="5" max="5" width="9.375" style="107" customWidth="1"/>
    <col min="6" max="11" width="8.25390625" style="107" customWidth="1"/>
    <col min="12" max="16384" width="9.00390625" style="107" customWidth="1"/>
  </cols>
  <sheetData>
    <row r="1" spans="1:11" ht="12.75" customHeight="1">
      <c r="A1" s="410" t="s">
        <v>539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</row>
    <row r="2" spans="1:11" ht="5.2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11.25" customHeight="1">
      <c r="A3" s="108" t="s">
        <v>549</v>
      </c>
      <c r="B3" s="108"/>
      <c r="C3" s="108"/>
      <c r="D3" s="108"/>
      <c r="E3" s="108"/>
      <c r="F3" s="108"/>
      <c r="G3" s="108"/>
      <c r="H3" s="108"/>
      <c r="I3" s="108"/>
      <c r="J3" s="402" t="s">
        <v>534</v>
      </c>
      <c r="K3" s="402"/>
    </row>
    <row r="4" spans="1:11" ht="21" customHeight="1">
      <c r="A4" s="112"/>
      <c r="B4" s="411" t="s">
        <v>396</v>
      </c>
      <c r="C4" s="411"/>
      <c r="D4" s="112"/>
      <c r="E4" s="113" t="s">
        <v>250</v>
      </c>
      <c r="F4" s="113" t="s">
        <v>92</v>
      </c>
      <c r="G4" s="113" t="s">
        <v>93</v>
      </c>
      <c r="H4" s="110" t="s">
        <v>529</v>
      </c>
      <c r="I4" s="113" t="s">
        <v>530</v>
      </c>
      <c r="J4" s="113" t="s">
        <v>531</v>
      </c>
      <c r="K4" s="193" t="s">
        <v>397</v>
      </c>
    </row>
    <row r="5" spans="1:11" ht="12" customHeight="1">
      <c r="A5" s="118"/>
      <c r="B5" s="396" t="s">
        <v>225</v>
      </c>
      <c r="C5" s="396"/>
      <c r="D5" s="116"/>
      <c r="E5" s="391">
        <v>3609</v>
      </c>
      <c r="F5" s="391">
        <v>1789</v>
      </c>
      <c r="G5" s="407">
        <v>1820</v>
      </c>
      <c r="H5" s="405">
        <v>344</v>
      </c>
      <c r="I5" s="407">
        <v>2184</v>
      </c>
      <c r="J5" s="407">
        <v>1081</v>
      </c>
      <c r="K5" s="391">
        <v>1319</v>
      </c>
    </row>
    <row r="6" spans="1:11" ht="12" customHeight="1">
      <c r="A6" s="116"/>
      <c r="B6" s="397"/>
      <c r="C6" s="397"/>
      <c r="D6" s="117"/>
      <c r="E6" s="393"/>
      <c r="F6" s="393"/>
      <c r="G6" s="408"/>
      <c r="H6" s="406"/>
      <c r="I6" s="408"/>
      <c r="J6" s="408"/>
      <c r="K6" s="393"/>
    </row>
    <row r="7" spans="1:11" ht="12" customHeight="1">
      <c r="A7" s="116"/>
      <c r="B7" s="118"/>
      <c r="C7" s="111" t="s">
        <v>228</v>
      </c>
      <c r="D7" s="118"/>
      <c r="E7" s="158">
        <v>903</v>
      </c>
      <c r="F7" s="159">
        <v>473</v>
      </c>
      <c r="G7" s="159">
        <v>430</v>
      </c>
      <c r="H7" s="158">
        <v>92</v>
      </c>
      <c r="I7" s="158">
        <v>559</v>
      </c>
      <c r="J7" s="158">
        <v>252</v>
      </c>
      <c r="K7" s="159">
        <v>336</v>
      </c>
    </row>
    <row r="8" spans="1:11" ht="12" customHeight="1">
      <c r="A8" s="118"/>
      <c r="B8" s="118"/>
      <c r="C8" s="111" t="s">
        <v>230</v>
      </c>
      <c r="D8" s="118"/>
      <c r="E8" s="158">
        <v>654</v>
      </c>
      <c r="F8" s="159">
        <v>323</v>
      </c>
      <c r="G8" s="159">
        <v>331</v>
      </c>
      <c r="H8" s="157">
        <v>49</v>
      </c>
      <c r="I8" s="157">
        <v>411</v>
      </c>
      <c r="J8" s="157">
        <v>194</v>
      </c>
      <c r="K8" s="159">
        <v>234</v>
      </c>
    </row>
    <row r="9" spans="1:11" ht="12" customHeight="1">
      <c r="A9" s="116"/>
      <c r="B9" s="118"/>
      <c r="C9" s="111" t="s">
        <v>232</v>
      </c>
      <c r="D9" s="118"/>
      <c r="E9" s="158">
        <v>142</v>
      </c>
      <c r="F9" s="159">
        <v>66</v>
      </c>
      <c r="G9" s="159">
        <v>76</v>
      </c>
      <c r="H9" s="158">
        <v>5</v>
      </c>
      <c r="I9" s="158">
        <v>85</v>
      </c>
      <c r="J9" s="158">
        <v>52</v>
      </c>
      <c r="K9" s="159">
        <v>48</v>
      </c>
    </row>
    <row r="10" spans="1:11" ht="12" customHeight="1">
      <c r="A10" s="116"/>
      <c r="B10" s="118"/>
      <c r="C10" s="111" t="s">
        <v>234</v>
      </c>
      <c r="D10" s="118"/>
      <c r="E10" s="158">
        <v>252</v>
      </c>
      <c r="F10" s="159">
        <v>117</v>
      </c>
      <c r="G10" s="159">
        <v>135</v>
      </c>
      <c r="H10" s="220">
        <v>21</v>
      </c>
      <c r="I10" s="220">
        <v>171</v>
      </c>
      <c r="J10" s="220">
        <v>60</v>
      </c>
      <c r="K10" s="159">
        <v>85</v>
      </c>
    </row>
    <row r="11" spans="1:11" ht="12" customHeight="1">
      <c r="A11" s="118"/>
      <c r="B11" s="118"/>
      <c r="C11" s="111" t="s">
        <v>236</v>
      </c>
      <c r="D11" s="118"/>
      <c r="E11" s="158">
        <v>568</v>
      </c>
      <c r="F11" s="159">
        <v>274</v>
      </c>
      <c r="G11" s="159">
        <v>294</v>
      </c>
      <c r="H11" s="159">
        <v>63</v>
      </c>
      <c r="I11" s="159">
        <v>340</v>
      </c>
      <c r="J11" s="159">
        <v>165</v>
      </c>
      <c r="K11" s="159">
        <v>182</v>
      </c>
    </row>
    <row r="12" spans="1:11" ht="12" customHeight="1">
      <c r="A12" s="118"/>
      <c r="B12" s="118"/>
      <c r="C12" s="111" t="s">
        <v>238</v>
      </c>
      <c r="D12" s="118"/>
      <c r="E12" s="158">
        <v>682</v>
      </c>
      <c r="F12" s="159">
        <v>326</v>
      </c>
      <c r="G12" s="159">
        <v>356</v>
      </c>
      <c r="H12" s="159">
        <v>65</v>
      </c>
      <c r="I12" s="159">
        <v>383</v>
      </c>
      <c r="J12" s="159">
        <v>234</v>
      </c>
      <c r="K12" s="159">
        <v>284</v>
      </c>
    </row>
    <row r="13" spans="1:11" ht="12" customHeight="1">
      <c r="A13" s="118"/>
      <c r="B13" s="118"/>
      <c r="C13" s="111" t="s">
        <v>239</v>
      </c>
      <c r="D13" s="118"/>
      <c r="E13" s="158">
        <v>325</v>
      </c>
      <c r="F13" s="159">
        <v>162</v>
      </c>
      <c r="G13" s="159">
        <v>163</v>
      </c>
      <c r="H13" s="159">
        <v>39</v>
      </c>
      <c r="I13" s="159">
        <v>185</v>
      </c>
      <c r="J13" s="159">
        <v>101</v>
      </c>
      <c r="K13" s="159">
        <v>123</v>
      </c>
    </row>
    <row r="14" spans="1:11" ht="12" customHeight="1">
      <c r="A14" s="118"/>
      <c r="B14" s="118"/>
      <c r="C14" s="111" t="s">
        <v>241</v>
      </c>
      <c r="D14" s="118"/>
      <c r="E14" s="158">
        <v>83</v>
      </c>
      <c r="F14" s="159">
        <v>48</v>
      </c>
      <c r="G14" s="159">
        <v>35</v>
      </c>
      <c r="H14" s="159">
        <v>10</v>
      </c>
      <c r="I14" s="159">
        <v>50</v>
      </c>
      <c r="J14" s="159">
        <v>23</v>
      </c>
      <c r="K14" s="159">
        <v>27</v>
      </c>
    </row>
    <row r="15" spans="1:11" ht="12" customHeight="1">
      <c r="A15" s="118"/>
      <c r="B15" s="121"/>
      <c r="C15" s="121"/>
      <c r="D15" s="118"/>
      <c r="E15" s="160"/>
      <c r="F15" s="160"/>
      <c r="G15" s="160"/>
      <c r="H15" s="159"/>
      <c r="I15" s="159"/>
      <c r="J15" s="159"/>
      <c r="K15" s="161"/>
    </row>
    <row r="16" spans="1:11" ht="12" customHeight="1">
      <c r="A16" s="118"/>
      <c r="B16" s="396" t="s">
        <v>399</v>
      </c>
      <c r="C16" s="396"/>
      <c r="D16" s="116"/>
      <c r="E16" s="391">
        <v>1448</v>
      </c>
      <c r="F16" s="391">
        <v>720</v>
      </c>
      <c r="G16" s="391">
        <v>728</v>
      </c>
      <c r="H16" s="403">
        <v>132</v>
      </c>
      <c r="I16" s="403">
        <v>902</v>
      </c>
      <c r="J16" s="403">
        <v>414</v>
      </c>
      <c r="K16" s="391">
        <v>469</v>
      </c>
    </row>
    <row r="17" spans="1:11" ht="12" customHeight="1">
      <c r="A17" s="118"/>
      <c r="B17" s="397"/>
      <c r="C17" s="397"/>
      <c r="D17" s="117"/>
      <c r="E17" s="393"/>
      <c r="F17" s="393"/>
      <c r="G17" s="393"/>
      <c r="H17" s="404"/>
      <c r="I17" s="404"/>
      <c r="J17" s="404"/>
      <c r="K17" s="393"/>
    </row>
    <row r="18" spans="1:11" ht="12" customHeight="1">
      <c r="A18" s="118"/>
      <c r="B18" s="118"/>
      <c r="C18" s="111" t="s">
        <v>114</v>
      </c>
      <c r="D18" s="118"/>
      <c r="E18" s="158">
        <v>165</v>
      </c>
      <c r="F18" s="159">
        <v>86</v>
      </c>
      <c r="G18" s="159">
        <v>79</v>
      </c>
      <c r="H18" s="159">
        <v>11</v>
      </c>
      <c r="I18" s="159">
        <v>100</v>
      </c>
      <c r="J18" s="159">
        <v>54</v>
      </c>
      <c r="K18" s="159">
        <v>54</v>
      </c>
    </row>
    <row r="19" spans="1:11" ht="12" customHeight="1">
      <c r="A19" s="118"/>
      <c r="B19" s="118"/>
      <c r="C19" s="111" t="s">
        <v>116</v>
      </c>
      <c r="D19" s="118"/>
      <c r="E19" s="158">
        <v>80</v>
      </c>
      <c r="F19" s="159">
        <v>40</v>
      </c>
      <c r="G19" s="159">
        <v>40</v>
      </c>
      <c r="H19" s="159">
        <v>5</v>
      </c>
      <c r="I19" s="159">
        <v>50</v>
      </c>
      <c r="J19" s="159">
        <v>25</v>
      </c>
      <c r="K19" s="159">
        <v>30</v>
      </c>
    </row>
    <row r="20" spans="1:11" ht="12" customHeight="1">
      <c r="A20" s="118"/>
      <c r="B20" s="123"/>
      <c r="C20" s="111" t="s">
        <v>119</v>
      </c>
      <c r="D20" s="123"/>
      <c r="E20" s="158">
        <v>69</v>
      </c>
      <c r="F20" s="159">
        <v>35</v>
      </c>
      <c r="G20" s="159">
        <v>34</v>
      </c>
      <c r="H20" s="159">
        <v>5</v>
      </c>
      <c r="I20" s="159">
        <v>43</v>
      </c>
      <c r="J20" s="159">
        <v>21</v>
      </c>
      <c r="K20" s="159">
        <v>23</v>
      </c>
    </row>
    <row r="21" spans="1:11" ht="12" customHeight="1">
      <c r="A21" s="118"/>
      <c r="B21" s="123"/>
      <c r="C21" s="111" t="s">
        <v>122</v>
      </c>
      <c r="D21" s="123"/>
      <c r="E21" s="158">
        <v>150</v>
      </c>
      <c r="F21" s="159">
        <v>71</v>
      </c>
      <c r="G21" s="159">
        <v>79</v>
      </c>
      <c r="H21" s="159">
        <v>19</v>
      </c>
      <c r="I21" s="159">
        <v>92</v>
      </c>
      <c r="J21" s="159">
        <v>39</v>
      </c>
      <c r="K21" s="159">
        <v>51</v>
      </c>
    </row>
    <row r="22" spans="1:11" ht="12" customHeight="1">
      <c r="A22" s="118"/>
      <c r="B22" s="123"/>
      <c r="C22" s="111" t="s">
        <v>125</v>
      </c>
      <c r="D22" s="123"/>
      <c r="E22" s="158">
        <v>159</v>
      </c>
      <c r="F22" s="159">
        <v>85</v>
      </c>
      <c r="G22" s="159">
        <v>74</v>
      </c>
      <c r="H22" s="159">
        <v>24</v>
      </c>
      <c r="I22" s="159">
        <v>96</v>
      </c>
      <c r="J22" s="159">
        <v>39</v>
      </c>
      <c r="K22" s="159">
        <v>47</v>
      </c>
    </row>
    <row r="23" spans="1:11" ht="12" customHeight="1">
      <c r="A23" s="118"/>
      <c r="B23" s="123"/>
      <c r="C23" s="111" t="s">
        <v>128</v>
      </c>
      <c r="D23" s="123"/>
      <c r="E23" s="158">
        <v>281</v>
      </c>
      <c r="F23" s="159">
        <v>142</v>
      </c>
      <c r="G23" s="159">
        <v>139</v>
      </c>
      <c r="H23" s="159">
        <v>18</v>
      </c>
      <c r="I23" s="159">
        <v>183</v>
      </c>
      <c r="J23" s="159">
        <v>80</v>
      </c>
      <c r="K23" s="159">
        <v>93</v>
      </c>
    </row>
    <row r="24" spans="1:11" ht="12" customHeight="1">
      <c r="A24" s="118"/>
      <c r="B24" s="123"/>
      <c r="C24" s="111" t="s">
        <v>131</v>
      </c>
      <c r="D24" s="123"/>
      <c r="E24" s="158">
        <v>168</v>
      </c>
      <c r="F24" s="159">
        <v>81</v>
      </c>
      <c r="G24" s="159">
        <v>87</v>
      </c>
      <c r="H24" s="159">
        <v>6</v>
      </c>
      <c r="I24" s="159">
        <v>106</v>
      </c>
      <c r="J24" s="159">
        <v>56</v>
      </c>
      <c r="K24" s="159">
        <v>54</v>
      </c>
    </row>
    <row r="25" spans="1:11" ht="12" customHeight="1">
      <c r="A25" s="118"/>
      <c r="B25" s="123"/>
      <c r="C25" s="111" t="s">
        <v>134</v>
      </c>
      <c r="D25" s="123"/>
      <c r="E25" s="158">
        <v>90</v>
      </c>
      <c r="F25" s="159">
        <v>43</v>
      </c>
      <c r="G25" s="159">
        <v>47</v>
      </c>
      <c r="H25" s="159">
        <v>10</v>
      </c>
      <c r="I25" s="159">
        <v>61</v>
      </c>
      <c r="J25" s="159">
        <v>19</v>
      </c>
      <c r="K25" s="159">
        <v>26</v>
      </c>
    </row>
    <row r="26" spans="1:11" ht="12" customHeight="1">
      <c r="A26" s="118"/>
      <c r="B26" s="123"/>
      <c r="C26" s="111" t="s">
        <v>137</v>
      </c>
      <c r="D26" s="123"/>
      <c r="E26" s="158">
        <v>53</v>
      </c>
      <c r="F26" s="159">
        <v>22</v>
      </c>
      <c r="G26" s="159">
        <v>31</v>
      </c>
      <c r="H26" s="159">
        <v>6</v>
      </c>
      <c r="I26" s="159">
        <v>29</v>
      </c>
      <c r="J26" s="159">
        <v>18</v>
      </c>
      <c r="K26" s="159">
        <v>19</v>
      </c>
    </row>
    <row r="27" spans="1:11" ht="12" customHeight="1">
      <c r="A27" s="118"/>
      <c r="B27" s="123"/>
      <c r="C27" s="111" t="s">
        <v>140</v>
      </c>
      <c r="D27" s="123"/>
      <c r="E27" s="158">
        <v>233</v>
      </c>
      <c r="F27" s="159">
        <v>115</v>
      </c>
      <c r="G27" s="159">
        <v>118</v>
      </c>
      <c r="H27" s="159">
        <v>28</v>
      </c>
      <c r="I27" s="159">
        <v>142</v>
      </c>
      <c r="J27" s="159">
        <v>63</v>
      </c>
      <c r="K27" s="159">
        <v>72</v>
      </c>
    </row>
    <row r="28" spans="1:11" ht="12" customHeight="1">
      <c r="A28" s="118"/>
      <c r="B28" s="121"/>
      <c r="C28" s="121"/>
      <c r="D28" s="123"/>
      <c r="E28" s="160"/>
      <c r="F28" s="160"/>
      <c r="G28" s="160"/>
      <c r="H28" s="159"/>
      <c r="I28" s="159"/>
      <c r="J28" s="159"/>
      <c r="K28" s="160"/>
    </row>
    <row r="29" spans="1:11" ht="12" customHeight="1">
      <c r="A29" s="118"/>
      <c r="B29" s="396" t="s">
        <v>401</v>
      </c>
      <c r="C29" s="396"/>
      <c r="D29" s="116"/>
      <c r="E29" s="391">
        <v>3485</v>
      </c>
      <c r="F29" s="391">
        <v>1706</v>
      </c>
      <c r="G29" s="391">
        <v>1779</v>
      </c>
      <c r="H29" s="403">
        <v>473</v>
      </c>
      <c r="I29" s="403">
        <v>2135</v>
      </c>
      <c r="J29" s="403">
        <v>877</v>
      </c>
      <c r="K29" s="391">
        <v>1175</v>
      </c>
    </row>
    <row r="30" spans="1:11" ht="12" customHeight="1">
      <c r="A30" s="118"/>
      <c r="B30" s="397"/>
      <c r="C30" s="397"/>
      <c r="D30" s="117"/>
      <c r="E30" s="393"/>
      <c r="F30" s="393"/>
      <c r="G30" s="393"/>
      <c r="H30" s="404"/>
      <c r="I30" s="404"/>
      <c r="J30" s="404"/>
      <c r="K30" s="393"/>
    </row>
    <row r="31" spans="1:11" ht="12" customHeight="1">
      <c r="A31" s="118"/>
      <c r="B31" s="118"/>
      <c r="C31" s="111" t="s">
        <v>145</v>
      </c>
      <c r="D31" s="118"/>
      <c r="E31" s="158">
        <v>330</v>
      </c>
      <c r="F31" s="159">
        <v>169</v>
      </c>
      <c r="G31" s="159">
        <v>161</v>
      </c>
      <c r="H31" s="159">
        <v>31</v>
      </c>
      <c r="I31" s="159">
        <v>199</v>
      </c>
      <c r="J31" s="159">
        <v>100</v>
      </c>
      <c r="K31" s="159">
        <v>96</v>
      </c>
    </row>
    <row r="32" spans="1:11" ht="12" customHeight="1">
      <c r="A32" s="118"/>
      <c r="B32" s="118"/>
      <c r="C32" s="111" t="s">
        <v>148</v>
      </c>
      <c r="D32" s="118"/>
      <c r="E32" s="158">
        <v>467</v>
      </c>
      <c r="F32" s="159">
        <v>219</v>
      </c>
      <c r="G32" s="159">
        <v>248</v>
      </c>
      <c r="H32" s="159">
        <v>43</v>
      </c>
      <c r="I32" s="159">
        <v>262</v>
      </c>
      <c r="J32" s="159">
        <v>162</v>
      </c>
      <c r="K32" s="159">
        <v>171</v>
      </c>
    </row>
    <row r="33" spans="1:11" ht="12" customHeight="1">
      <c r="A33" s="118"/>
      <c r="B33" s="123"/>
      <c r="C33" s="111" t="s">
        <v>151</v>
      </c>
      <c r="D33" s="123"/>
      <c r="E33" s="158">
        <v>186</v>
      </c>
      <c r="F33" s="159">
        <v>85</v>
      </c>
      <c r="G33" s="159">
        <v>101</v>
      </c>
      <c r="H33" s="159">
        <v>21</v>
      </c>
      <c r="I33" s="159">
        <v>117</v>
      </c>
      <c r="J33" s="159">
        <v>48</v>
      </c>
      <c r="K33" s="159">
        <v>62</v>
      </c>
    </row>
    <row r="34" spans="1:11" ht="12" customHeight="1">
      <c r="A34" s="118"/>
      <c r="B34" s="123"/>
      <c r="C34" s="111" t="s">
        <v>154</v>
      </c>
      <c r="D34" s="123"/>
      <c r="E34" s="158">
        <v>211</v>
      </c>
      <c r="F34" s="159">
        <v>111</v>
      </c>
      <c r="G34" s="159">
        <v>100</v>
      </c>
      <c r="H34" s="157">
        <v>29</v>
      </c>
      <c r="I34" s="157">
        <v>127</v>
      </c>
      <c r="J34" s="157">
        <v>55</v>
      </c>
      <c r="K34" s="159">
        <v>73</v>
      </c>
    </row>
    <row r="35" spans="1:11" ht="12" customHeight="1">
      <c r="A35" s="116"/>
      <c r="B35" s="124"/>
      <c r="C35" s="111" t="s">
        <v>157</v>
      </c>
      <c r="D35" s="124"/>
      <c r="E35" s="158">
        <v>163</v>
      </c>
      <c r="F35" s="159">
        <v>79</v>
      </c>
      <c r="G35" s="159">
        <v>84</v>
      </c>
      <c r="H35" s="158">
        <v>23</v>
      </c>
      <c r="I35" s="158">
        <v>96</v>
      </c>
      <c r="J35" s="158">
        <v>44</v>
      </c>
      <c r="K35" s="159">
        <v>43</v>
      </c>
    </row>
    <row r="36" spans="1:11" ht="12" customHeight="1">
      <c r="A36" s="116"/>
      <c r="B36" s="123"/>
      <c r="C36" s="111" t="s">
        <v>159</v>
      </c>
      <c r="D36" s="123"/>
      <c r="E36" s="158">
        <v>90</v>
      </c>
      <c r="F36" s="159">
        <v>38</v>
      </c>
      <c r="G36" s="159">
        <v>52</v>
      </c>
      <c r="H36" s="220">
        <v>2</v>
      </c>
      <c r="I36" s="220">
        <v>58</v>
      </c>
      <c r="J36" s="220">
        <v>30</v>
      </c>
      <c r="K36" s="159">
        <v>35</v>
      </c>
    </row>
    <row r="37" spans="1:11" ht="12" customHeight="1">
      <c r="A37" s="118"/>
      <c r="B37" s="118"/>
      <c r="C37" s="111" t="s">
        <v>162</v>
      </c>
      <c r="D37" s="118"/>
      <c r="E37" s="158">
        <v>880</v>
      </c>
      <c r="F37" s="159">
        <v>439</v>
      </c>
      <c r="G37" s="159">
        <v>441</v>
      </c>
      <c r="H37" s="159">
        <v>187</v>
      </c>
      <c r="I37" s="159">
        <v>568</v>
      </c>
      <c r="J37" s="159">
        <v>125</v>
      </c>
      <c r="K37" s="159">
        <v>316</v>
      </c>
    </row>
    <row r="38" spans="1:11" ht="12" customHeight="1">
      <c r="A38" s="118"/>
      <c r="B38" s="123"/>
      <c r="C38" s="111" t="s">
        <v>165</v>
      </c>
      <c r="D38" s="123"/>
      <c r="E38" s="158">
        <v>422</v>
      </c>
      <c r="F38" s="159">
        <v>205</v>
      </c>
      <c r="G38" s="159">
        <v>217</v>
      </c>
      <c r="H38" s="159">
        <v>62</v>
      </c>
      <c r="I38" s="159">
        <v>260</v>
      </c>
      <c r="J38" s="159">
        <v>100</v>
      </c>
      <c r="K38" s="159">
        <v>154</v>
      </c>
    </row>
    <row r="39" spans="1:11" ht="12" customHeight="1">
      <c r="A39" s="118"/>
      <c r="B39" s="123"/>
      <c r="C39" s="111" t="s">
        <v>168</v>
      </c>
      <c r="D39" s="123"/>
      <c r="E39" s="158">
        <v>366</v>
      </c>
      <c r="F39" s="159">
        <v>183</v>
      </c>
      <c r="G39" s="159">
        <v>183</v>
      </c>
      <c r="H39" s="159">
        <v>38</v>
      </c>
      <c r="I39" s="159">
        <v>223</v>
      </c>
      <c r="J39" s="159">
        <v>105</v>
      </c>
      <c r="K39" s="159">
        <v>112</v>
      </c>
    </row>
    <row r="40" spans="1:11" ht="12" customHeight="1">
      <c r="A40" s="118"/>
      <c r="B40" s="124"/>
      <c r="C40" s="111" t="s">
        <v>171</v>
      </c>
      <c r="D40" s="124"/>
      <c r="E40" s="158">
        <v>271</v>
      </c>
      <c r="F40" s="159">
        <v>134</v>
      </c>
      <c r="G40" s="159">
        <v>137</v>
      </c>
      <c r="H40" s="159">
        <v>27</v>
      </c>
      <c r="I40" s="159">
        <v>166</v>
      </c>
      <c r="J40" s="159">
        <v>78</v>
      </c>
      <c r="K40" s="159">
        <v>82</v>
      </c>
    </row>
    <row r="41" spans="1:11" ht="12" customHeight="1">
      <c r="A41" s="118"/>
      <c r="B41" s="123"/>
      <c r="C41" s="111" t="s">
        <v>174</v>
      </c>
      <c r="D41" s="123"/>
      <c r="E41" s="158">
        <v>99</v>
      </c>
      <c r="F41" s="159">
        <v>44</v>
      </c>
      <c r="G41" s="159">
        <v>55</v>
      </c>
      <c r="H41" s="159">
        <v>10</v>
      </c>
      <c r="I41" s="159">
        <v>59</v>
      </c>
      <c r="J41" s="159">
        <v>30</v>
      </c>
      <c r="K41" s="159">
        <v>31</v>
      </c>
    </row>
    <row r="42" spans="1:11" ht="12" customHeight="1">
      <c r="A42" s="118"/>
      <c r="B42" s="123"/>
      <c r="C42" s="111" t="s">
        <v>176</v>
      </c>
      <c r="D42" s="123"/>
      <c r="E42" s="158">
        <v>0</v>
      </c>
      <c r="F42" s="159">
        <v>0</v>
      </c>
      <c r="G42" s="159">
        <v>0</v>
      </c>
      <c r="H42" s="159">
        <v>0</v>
      </c>
      <c r="I42" s="159">
        <v>0</v>
      </c>
      <c r="J42" s="159">
        <v>0</v>
      </c>
      <c r="K42" s="159">
        <v>0</v>
      </c>
    </row>
    <row r="43" spans="1:11" ht="12" customHeight="1">
      <c r="A43" s="118"/>
      <c r="B43" s="123"/>
      <c r="C43" s="111"/>
      <c r="D43" s="123"/>
      <c r="E43" s="158"/>
      <c r="F43" s="158"/>
      <c r="G43" s="158"/>
      <c r="H43" s="159"/>
      <c r="I43" s="159"/>
      <c r="J43" s="159"/>
      <c r="K43" s="158"/>
    </row>
    <row r="44" spans="1:11" ht="12" customHeight="1">
      <c r="A44" s="118"/>
      <c r="B44" s="396" t="s">
        <v>179</v>
      </c>
      <c r="C44" s="396"/>
      <c r="D44" s="116"/>
      <c r="E44" s="391">
        <v>2259</v>
      </c>
      <c r="F44" s="391">
        <v>1101</v>
      </c>
      <c r="G44" s="391">
        <v>1158</v>
      </c>
      <c r="H44" s="403">
        <v>192</v>
      </c>
      <c r="I44" s="403">
        <v>1406</v>
      </c>
      <c r="J44" s="403">
        <v>661</v>
      </c>
      <c r="K44" s="391">
        <v>758</v>
      </c>
    </row>
    <row r="45" spans="1:11" ht="12" customHeight="1">
      <c r="A45" s="118"/>
      <c r="B45" s="397"/>
      <c r="C45" s="397"/>
      <c r="D45" s="117"/>
      <c r="E45" s="393"/>
      <c r="F45" s="393"/>
      <c r="G45" s="393"/>
      <c r="H45" s="404"/>
      <c r="I45" s="404"/>
      <c r="J45" s="404"/>
      <c r="K45" s="393"/>
    </row>
    <row r="46" spans="1:11" ht="12" customHeight="1">
      <c r="A46" s="118"/>
      <c r="B46" s="118"/>
      <c r="C46" s="111" t="s">
        <v>184</v>
      </c>
      <c r="D46" s="118"/>
      <c r="E46" s="158">
        <v>775</v>
      </c>
      <c r="F46" s="159">
        <v>366</v>
      </c>
      <c r="G46" s="159">
        <v>409</v>
      </c>
      <c r="H46" s="159">
        <v>85</v>
      </c>
      <c r="I46" s="159">
        <v>491</v>
      </c>
      <c r="J46" s="159">
        <v>199</v>
      </c>
      <c r="K46" s="159">
        <v>243</v>
      </c>
    </row>
    <row r="47" spans="1:11" ht="12" customHeight="1">
      <c r="A47" s="118"/>
      <c r="B47" s="118"/>
      <c r="C47" s="111" t="s">
        <v>186</v>
      </c>
      <c r="D47" s="118"/>
      <c r="E47" s="158">
        <v>499</v>
      </c>
      <c r="F47" s="159">
        <v>235</v>
      </c>
      <c r="G47" s="159">
        <v>264</v>
      </c>
      <c r="H47" s="159">
        <v>41</v>
      </c>
      <c r="I47" s="159">
        <v>296</v>
      </c>
      <c r="J47" s="159">
        <v>162</v>
      </c>
      <c r="K47" s="159">
        <v>180</v>
      </c>
    </row>
    <row r="48" spans="1:11" ht="12" customHeight="1">
      <c r="A48" s="118"/>
      <c r="B48" s="118"/>
      <c r="C48" s="111" t="s">
        <v>189</v>
      </c>
      <c r="D48" s="118"/>
      <c r="E48" s="158">
        <v>374</v>
      </c>
      <c r="F48" s="159">
        <v>191</v>
      </c>
      <c r="G48" s="159">
        <v>183</v>
      </c>
      <c r="H48" s="159">
        <v>19</v>
      </c>
      <c r="I48" s="159">
        <v>228</v>
      </c>
      <c r="J48" s="159">
        <v>127</v>
      </c>
      <c r="K48" s="159">
        <v>134</v>
      </c>
    </row>
    <row r="49" spans="1:11" ht="12" customHeight="1">
      <c r="A49" s="118"/>
      <c r="B49" s="118"/>
      <c r="C49" s="111" t="s">
        <v>192</v>
      </c>
      <c r="D49" s="118"/>
      <c r="E49" s="158">
        <v>42</v>
      </c>
      <c r="F49" s="159">
        <v>19</v>
      </c>
      <c r="G49" s="159">
        <v>23</v>
      </c>
      <c r="H49" s="159">
        <v>2</v>
      </c>
      <c r="I49" s="159">
        <v>31</v>
      </c>
      <c r="J49" s="159">
        <v>9</v>
      </c>
      <c r="K49" s="159">
        <v>15</v>
      </c>
    </row>
    <row r="50" spans="1:11" ht="12" customHeight="1">
      <c r="A50" s="118"/>
      <c r="B50" s="118"/>
      <c r="C50" s="111" t="s">
        <v>195</v>
      </c>
      <c r="D50" s="118"/>
      <c r="E50" s="158">
        <v>306</v>
      </c>
      <c r="F50" s="159">
        <v>159</v>
      </c>
      <c r="G50" s="159">
        <v>147</v>
      </c>
      <c r="H50" s="159">
        <v>15</v>
      </c>
      <c r="I50" s="159">
        <v>203</v>
      </c>
      <c r="J50" s="159">
        <v>88</v>
      </c>
      <c r="K50" s="159">
        <v>104</v>
      </c>
    </row>
    <row r="51" spans="1:11" ht="12" customHeight="1">
      <c r="A51" s="118"/>
      <c r="B51" s="118"/>
      <c r="C51" s="111" t="s">
        <v>198</v>
      </c>
      <c r="D51" s="118"/>
      <c r="E51" s="158">
        <v>203</v>
      </c>
      <c r="F51" s="159">
        <v>102</v>
      </c>
      <c r="G51" s="159">
        <v>101</v>
      </c>
      <c r="H51" s="159">
        <v>16</v>
      </c>
      <c r="I51" s="159">
        <v>120</v>
      </c>
      <c r="J51" s="159">
        <v>67</v>
      </c>
      <c r="K51" s="159">
        <v>64</v>
      </c>
    </row>
    <row r="52" spans="1:11" ht="12" customHeight="1">
      <c r="A52" s="118"/>
      <c r="B52" s="118"/>
      <c r="C52" s="111" t="s">
        <v>201</v>
      </c>
      <c r="D52" s="118"/>
      <c r="E52" s="158">
        <v>10</v>
      </c>
      <c r="F52" s="159">
        <v>4</v>
      </c>
      <c r="G52" s="159">
        <v>6</v>
      </c>
      <c r="H52" s="159">
        <v>3</v>
      </c>
      <c r="I52" s="159">
        <v>7</v>
      </c>
      <c r="J52" s="159">
        <v>0</v>
      </c>
      <c r="K52" s="159">
        <v>4</v>
      </c>
    </row>
    <row r="53" spans="1:11" ht="12" customHeight="1">
      <c r="A53" s="118"/>
      <c r="B53" s="118"/>
      <c r="C53" s="111" t="s">
        <v>204</v>
      </c>
      <c r="D53" s="118"/>
      <c r="E53" s="158">
        <v>50</v>
      </c>
      <c r="F53" s="159">
        <v>25</v>
      </c>
      <c r="G53" s="159">
        <v>25</v>
      </c>
      <c r="H53" s="159">
        <v>11</v>
      </c>
      <c r="I53" s="159">
        <v>30</v>
      </c>
      <c r="J53" s="159">
        <v>9</v>
      </c>
      <c r="K53" s="159">
        <v>14</v>
      </c>
    </row>
    <row r="54" spans="1:11" ht="12" customHeight="1">
      <c r="A54" s="118"/>
      <c r="B54" s="409"/>
      <c r="C54" s="409"/>
      <c r="D54" s="118"/>
      <c r="E54" s="158"/>
      <c r="F54" s="159"/>
      <c r="G54" s="159"/>
      <c r="H54" s="159"/>
      <c r="I54" s="159"/>
      <c r="J54" s="159"/>
      <c r="K54" s="159"/>
    </row>
    <row r="55" spans="1:11" ht="12" customHeight="1">
      <c r="A55" s="118"/>
      <c r="B55" s="409"/>
      <c r="C55" s="409"/>
      <c r="D55" s="118"/>
      <c r="E55" s="158"/>
      <c r="F55" s="159"/>
      <c r="G55" s="159"/>
      <c r="H55" s="159"/>
      <c r="I55" s="159"/>
      <c r="J55" s="159"/>
      <c r="K55" s="159"/>
    </row>
    <row r="56" spans="1:11" ht="12" customHeight="1">
      <c r="A56" s="118"/>
      <c r="B56" s="409"/>
      <c r="C56" s="409"/>
      <c r="D56" s="118"/>
      <c r="E56" s="158"/>
      <c r="F56" s="159"/>
      <c r="G56" s="159"/>
      <c r="H56" s="159"/>
      <c r="I56" s="159"/>
      <c r="J56" s="159"/>
      <c r="K56" s="159"/>
    </row>
    <row r="57" spans="1:11" ht="12" customHeight="1">
      <c r="A57" s="118"/>
      <c r="B57" s="118"/>
      <c r="C57" s="111"/>
      <c r="D57" s="118"/>
      <c r="E57" s="118"/>
      <c r="F57" s="118"/>
      <c r="G57" s="118"/>
      <c r="H57" s="118"/>
      <c r="I57" s="118"/>
      <c r="J57" s="118"/>
      <c r="K57" s="118"/>
    </row>
    <row r="58" spans="1:11" ht="12" customHeight="1">
      <c r="A58" s="118"/>
      <c r="B58" s="122"/>
      <c r="C58" s="122"/>
      <c r="D58" s="118"/>
      <c r="E58" s="119"/>
      <c r="F58" s="119"/>
      <c r="G58" s="119"/>
      <c r="H58" s="119"/>
      <c r="I58" s="119"/>
      <c r="J58" s="119"/>
      <c r="K58" s="119"/>
    </row>
    <row r="59" spans="1:11" ht="12" customHeight="1">
      <c r="A59" s="118"/>
      <c r="B59" s="118"/>
      <c r="C59" s="111"/>
      <c r="D59" s="118"/>
      <c r="E59" s="119"/>
      <c r="F59" s="120"/>
      <c r="G59" s="120"/>
      <c r="H59" s="120"/>
      <c r="I59" s="120"/>
      <c r="J59" s="120"/>
      <c r="K59" s="120"/>
    </row>
    <row r="60" spans="1:11" ht="12" customHeight="1">
      <c r="A60" s="118"/>
      <c r="B60" s="118"/>
      <c r="C60" s="111"/>
      <c r="D60" s="118"/>
      <c r="E60" s="119"/>
      <c r="F60" s="120"/>
      <c r="G60" s="120"/>
      <c r="H60" s="120"/>
      <c r="I60" s="120"/>
      <c r="J60" s="120"/>
      <c r="K60" s="120"/>
    </row>
    <row r="61" spans="1:11" ht="12" customHeight="1">
      <c r="A61" s="118"/>
      <c r="B61" s="118"/>
      <c r="C61" s="111"/>
      <c r="D61" s="118"/>
      <c r="E61" s="119"/>
      <c r="F61" s="120"/>
      <c r="G61" s="120"/>
      <c r="H61" s="120"/>
      <c r="I61" s="120"/>
      <c r="J61" s="120"/>
      <c r="K61" s="120"/>
    </row>
    <row r="62" spans="1:11" ht="12" customHeight="1">
      <c r="A62" s="118"/>
      <c r="B62" s="118"/>
      <c r="C62" s="111"/>
      <c r="D62" s="118"/>
      <c r="E62" s="119"/>
      <c r="F62" s="120"/>
      <c r="G62" s="120"/>
      <c r="H62" s="120"/>
      <c r="I62" s="120"/>
      <c r="J62" s="120"/>
      <c r="K62" s="120"/>
    </row>
    <row r="63" spans="1:11" ht="12" customHeight="1">
      <c r="A63" s="118"/>
      <c r="B63" s="118"/>
      <c r="C63" s="111"/>
      <c r="D63" s="118"/>
      <c r="E63" s="119"/>
      <c r="F63" s="120"/>
      <c r="G63" s="120"/>
      <c r="H63" s="120"/>
      <c r="I63" s="120"/>
      <c r="J63" s="120"/>
      <c r="K63" s="120"/>
    </row>
    <row r="64" spans="1:11" ht="12" customHeight="1">
      <c r="A64" s="118"/>
      <c r="B64" s="118"/>
      <c r="C64" s="111"/>
      <c r="D64" s="118"/>
      <c r="E64" s="119"/>
      <c r="F64" s="120"/>
      <c r="G64" s="120"/>
      <c r="H64" s="120"/>
      <c r="I64" s="120"/>
      <c r="J64" s="120"/>
      <c r="K64" s="120"/>
    </row>
    <row r="65" spans="1:11" ht="12" customHeight="1">
      <c r="A65" s="118"/>
      <c r="B65" s="118"/>
      <c r="C65" s="111"/>
      <c r="D65" s="118"/>
      <c r="E65" s="119"/>
      <c r="F65" s="120"/>
      <c r="G65" s="120"/>
      <c r="H65" s="120"/>
      <c r="I65" s="120"/>
      <c r="J65" s="120"/>
      <c r="K65" s="120"/>
    </row>
    <row r="66" spans="1:11" ht="12" customHeight="1">
      <c r="A66" s="118"/>
      <c r="B66" s="118"/>
      <c r="C66" s="111"/>
      <c r="D66" s="118"/>
      <c r="E66" s="119"/>
      <c r="F66" s="120"/>
      <c r="G66" s="120"/>
      <c r="H66" s="120"/>
      <c r="I66" s="120"/>
      <c r="J66" s="120"/>
      <c r="K66" s="120"/>
    </row>
    <row r="67" spans="1:11" ht="12" customHeight="1">
      <c r="A67" s="118"/>
      <c r="B67" s="118"/>
      <c r="C67" s="111"/>
      <c r="D67" s="118"/>
      <c r="E67" s="119"/>
      <c r="F67" s="120"/>
      <c r="G67" s="120"/>
      <c r="H67" s="120"/>
      <c r="I67" s="120"/>
      <c r="J67" s="120"/>
      <c r="K67" s="120"/>
    </row>
    <row r="68" spans="1:11" ht="12" customHeight="1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</row>
    <row r="69" spans="1:11" ht="12" customHeight="1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</row>
  </sheetData>
  <sheetProtection/>
  <mergeCells count="38">
    <mergeCell ref="A1:K1"/>
    <mergeCell ref="B4:C4"/>
    <mergeCell ref="B54:C54"/>
    <mergeCell ref="B55:C55"/>
    <mergeCell ref="B5:C6"/>
    <mergeCell ref="E5:E6"/>
    <mergeCell ref="F5:F6"/>
    <mergeCell ref="G5:G6"/>
    <mergeCell ref="B16:C17"/>
    <mergeCell ref="E16:E17"/>
    <mergeCell ref="F16:F17"/>
    <mergeCell ref="G16:G17"/>
    <mergeCell ref="K29:K30"/>
    <mergeCell ref="B56:C56"/>
    <mergeCell ref="B44:C45"/>
    <mergeCell ref="E44:E45"/>
    <mergeCell ref="F44:F45"/>
    <mergeCell ref="G44:G45"/>
    <mergeCell ref="B29:C30"/>
    <mergeCell ref="E29:E30"/>
    <mergeCell ref="F29:F30"/>
    <mergeCell ref="G29:G30"/>
    <mergeCell ref="J3:K3"/>
    <mergeCell ref="H5:H6"/>
    <mergeCell ref="I5:I6"/>
    <mergeCell ref="J5:J6"/>
    <mergeCell ref="H16:H17"/>
    <mergeCell ref="I16:I17"/>
    <mergeCell ref="J16:J17"/>
    <mergeCell ref="K16:K17"/>
    <mergeCell ref="K5:K6"/>
    <mergeCell ref="I29:I30"/>
    <mergeCell ref="J29:J30"/>
    <mergeCell ref="H44:H45"/>
    <mergeCell ref="I44:I45"/>
    <mergeCell ref="J44:J45"/>
    <mergeCell ref="K44:K45"/>
    <mergeCell ref="H29:H30"/>
  </mergeCells>
  <printOptions horizontalCentered="1"/>
  <pageMargins left="0.3937007874015748" right="0.5905511811023623" top="0.5905511811023623" bottom="0.3937007874015748" header="0.5118110236220472" footer="0.5118110236220472"/>
  <pageSetup horizontalDpi="600" verticalDpi="600" orientation="portrait" paperSize="9" r:id="rId1"/>
  <headerFooter alignWithMargins="0">
    <oddFooter>&amp;C-21-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1" sqref="A1:L1"/>
    </sheetView>
  </sheetViews>
  <sheetFormatPr defaultColWidth="9.00390625" defaultRowHeight="11.25" customHeight="1"/>
  <cols>
    <col min="1" max="1" width="0.875" style="107" customWidth="1"/>
    <col min="2" max="2" width="1.625" style="107" customWidth="1"/>
    <col min="3" max="3" width="14.875" style="107" customWidth="1"/>
    <col min="4" max="4" width="0.875" style="107" customWidth="1"/>
    <col min="5" max="5" width="9.375" style="107" customWidth="1"/>
    <col min="6" max="11" width="8.25390625" style="107" customWidth="1"/>
    <col min="12" max="12" width="0.875" style="107" customWidth="1"/>
    <col min="13" max="16384" width="9.00390625" style="107" customWidth="1"/>
  </cols>
  <sheetData>
    <row r="1" spans="1:12" s="126" customFormat="1" ht="12.75" customHeight="1">
      <c r="A1" s="410" t="s">
        <v>540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</row>
    <row r="2" spans="1:12" s="126" customFormat="1" ht="5.2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ht="11.25" customHeight="1">
      <c r="A3" s="118"/>
      <c r="B3" s="118"/>
      <c r="C3" s="118"/>
      <c r="D3" s="118"/>
      <c r="E3" s="118"/>
      <c r="F3" s="118"/>
      <c r="G3" s="118"/>
      <c r="H3" s="118"/>
      <c r="I3" s="118"/>
      <c r="J3" s="402" t="s">
        <v>534</v>
      </c>
      <c r="K3" s="402"/>
      <c r="L3" s="118"/>
    </row>
    <row r="4" spans="1:12" ht="21" customHeight="1">
      <c r="A4" s="112"/>
      <c r="B4" s="412" t="s">
        <v>550</v>
      </c>
      <c r="C4" s="412"/>
      <c r="D4" s="127"/>
      <c r="E4" s="113" t="s">
        <v>250</v>
      </c>
      <c r="F4" s="113" t="s">
        <v>92</v>
      </c>
      <c r="G4" s="113" t="s">
        <v>93</v>
      </c>
      <c r="H4" s="113" t="s">
        <v>529</v>
      </c>
      <c r="I4" s="113" t="s">
        <v>530</v>
      </c>
      <c r="J4" s="113" t="s">
        <v>531</v>
      </c>
      <c r="K4" s="193" t="s">
        <v>397</v>
      </c>
      <c r="L4" s="112"/>
    </row>
    <row r="5" spans="1:12" ht="12" customHeight="1">
      <c r="A5" s="116"/>
      <c r="B5" s="396" t="s">
        <v>209</v>
      </c>
      <c r="C5" s="396"/>
      <c r="D5" s="116"/>
      <c r="E5" s="391">
        <v>16469</v>
      </c>
      <c r="F5" s="391">
        <v>9205</v>
      </c>
      <c r="G5" s="391">
        <v>7264</v>
      </c>
      <c r="H5" s="394">
        <v>2363</v>
      </c>
      <c r="I5" s="394">
        <v>11918</v>
      </c>
      <c r="J5" s="394">
        <v>2188</v>
      </c>
      <c r="K5" s="391">
        <v>7874</v>
      </c>
      <c r="L5" s="116"/>
    </row>
    <row r="6" spans="1:12" ht="12" customHeight="1">
      <c r="A6" s="117"/>
      <c r="B6" s="397"/>
      <c r="C6" s="397"/>
      <c r="D6" s="117"/>
      <c r="E6" s="393"/>
      <c r="F6" s="393"/>
      <c r="G6" s="393"/>
      <c r="H6" s="395"/>
      <c r="I6" s="395"/>
      <c r="J6" s="395"/>
      <c r="K6" s="393"/>
      <c r="L6" s="117"/>
    </row>
    <row r="7" spans="1:12" ht="12" customHeight="1">
      <c r="A7" s="118"/>
      <c r="B7" s="118"/>
      <c r="C7" s="111" t="s">
        <v>214</v>
      </c>
      <c r="D7" s="118"/>
      <c r="E7" s="158">
        <v>209</v>
      </c>
      <c r="F7" s="159">
        <v>109</v>
      </c>
      <c r="G7" s="159">
        <v>100</v>
      </c>
      <c r="H7" s="159">
        <v>25</v>
      </c>
      <c r="I7" s="159">
        <v>132</v>
      </c>
      <c r="J7" s="159">
        <v>52</v>
      </c>
      <c r="K7" s="159">
        <v>82</v>
      </c>
      <c r="L7" s="118"/>
    </row>
    <row r="8" spans="1:12" ht="12" customHeight="1">
      <c r="A8" s="118"/>
      <c r="B8" s="118"/>
      <c r="C8" s="111" t="s">
        <v>217</v>
      </c>
      <c r="D8" s="118"/>
      <c r="E8" s="158">
        <v>89</v>
      </c>
      <c r="F8" s="159">
        <v>43</v>
      </c>
      <c r="G8" s="159">
        <v>46</v>
      </c>
      <c r="H8" s="159">
        <v>13</v>
      </c>
      <c r="I8" s="159">
        <v>53</v>
      </c>
      <c r="J8" s="159">
        <v>23</v>
      </c>
      <c r="K8" s="159">
        <v>20</v>
      </c>
      <c r="L8" s="118"/>
    </row>
    <row r="9" spans="1:12" ht="12" customHeight="1">
      <c r="A9" s="118"/>
      <c r="B9" s="118"/>
      <c r="C9" s="111" t="s">
        <v>219</v>
      </c>
      <c r="D9" s="118"/>
      <c r="E9" s="158">
        <v>45</v>
      </c>
      <c r="F9" s="159">
        <v>23</v>
      </c>
      <c r="G9" s="159">
        <v>22</v>
      </c>
      <c r="H9" s="159">
        <v>11</v>
      </c>
      <c r="I9" s="159">
        <v>22</v>
      </c>
      <c r="J9" s="159">
        <v>12</v>
      </c>
      <c r="K9" s="159">
        <v>15</v>
      </c>
      <c r="L9" s="118"/>
    </row>
    <row r="10" spans="1:12" ht="12" customHeight="1">
      <c r="A10" s="118"/>
      <c r="B10" s="118"/>
      <c r="C10" s="111" t="s">
        <v>220</v>
      </c>
      <c r="D10" s="118"/>
      <c r="E10" s="158">
        <v>92</v>
      </c>
      <c r="F10" s="159">
        <v>51</v>
      </c>
      <c r="G10" s="159">
        <v>41</v>
      </c>
      <c r="H10" s="159">
        <v>12</v>
      </c>
      <c r="I10" s="159">
        <v>54</v>
      </c>
      <c r="J10" s="159">
        <v>26</v>
      </c>
      <c r="K10" s="159">
        <v>31</v>
      </c>
      <c r="L10" s="118"/>
    </row>
    <row r="11" spans="1:12" ht="12" customHeight="1">
      <c r="A11" s="118"/>
      <c r="B11" s="118"/>
      <c r="C11" s="111" t="s">
        <v>221</v>
      </c>
      <c r="D11" s="118"/>
      <c r="E11" s="158">
        <v>261</v>
      </c>
      <c r="F11" s="159">
        <v>148</v>
      </c>
      <c r="G11" s="159">
        <v>113</v>
      </c>
      <c r="H11" s="159">
        <v>36</v>
      </c>
      <c r="I11" s="159">
        <v>166</v>
      </c>
      <c r="J11" s="159">
        <v>59</v>
      </c>
      <c r="K11" s="159">
        <v>107</v>
      </c>
      <c r="L11" s="118"/>
    </row>
    <row r="12" spans="1:12" ht="12" customHeight="1">
      <c r="A12" s="118"/>
      <c r="B12" s="118"/>
      <c r="C12" s="111" t="s">
        <v>222</v>
      </c>
      <c r="D12" s="118"/>
      <c r="E12" s="158">
        <v>170</v>
      </c>
      <c r="F12" s="159">
        <v>91</v>
      </c>
      <c r="G12" s="159">
        <v>79</v>
      </c>
      <c r="H12" s="159">
        <v>17</v>
      </c>
      <c r="I12" s="159">
        <v>102</v>
      </c>
      <c r="J12" s="159">
        <v>51</v>
      </c>
      <c r="K12" s="159">
        <v>74</v>
      </c>
      <c r="L12" s="118"/>
    </row>
    <row r="13" spans="1:12" ht="12" customHeight="1">
      <c r="A13" s="118"/>
      <c r="B13" s="118"/>
      <c r="C13" s="111" t="s">
        <v>223</v>
      </c>
      <c r="D13" s="118"/>
      <c r="E13" s="158">
        <v>382</v>
      </c>
      <c r="F13" s="159">
        <v>200</v>
      </c>
      <c r="G13" s="159">
        <v>182</v>
      </c>
      <c r="H13" s="159">
        <v>42</v>
      </c>
      <c r="I13" s="159">
        <v>225</v>
      </c>
      <c r="J13" s="159">
        <v>115</v>
      </c>
      <c r="K13" s="159">
        <v>142</v>
      </c>
      <c r="L13" s="118"/>
    </row>
    <row r="14" spans="1:12" ht="12" customHeight="1">
      <c r="A14" s="118"/>
      <c r="B14" s="118"/>
      <c r="C14" s="111" t="s">
        <v>418</v>
      </c>
      <c r="D14" s="118"/>
      <c r="E14" s="158">
        <v>1093</v>
      </c>
      <c r="F14" s="159">
        <v>593</v>
      </c>
      <c r="G14" s="159">
        <v>500</v>
      </c>
      <c r="H14" s="159">
        <v>180</v>
      </c>
      <c r="I14" s="159">
        <v>805</v>
      </c>
      <c r="J14" s="159">
        <v>108</v>
      </c>
      <c r="K14" s="159">
        <v>500</v>
      </c>
      <c r="L14" s="118"/>
    </row>
    <row r="15" spans="1:12" ht="12" customHeight="1">
      <c r="A15" s="118"/>
      <c r="B15" s="118"/>
      <c r="C15" s="111" t="s">
        <v>224</v>
      </c>
      <c r="D15" s="118"/>
      <c r="E15" s="158">
        <v>251</v>
      </c>
      <c r="F15" s="159">
        <v>124</v>
      </c>
      <c r="G15" s="159">
        <v>127</v>
      </c>
      <c r="H15" s="159">
        <v>24</v>
      </c>
      <c r="I15" s="159">
        <v>150</v>
      </c>
      <c r="J15" s="159">
        <v>77</v>
      </c>
      <c r="K15" s="159">
        <v>87</v>
      </c>
      <c r="L15" s="118"/>
    </row>
    <row r="16" spans="1:12" ht="12" customHeight="1">
      <c r="A16" s="118"/>
      <c r="B16" s="118"/>
      <c r="C16" s="111" t="s">
        <v>226</v>
      </c>
      <c r="D16" s="118"/>
      <c r="E16" s="158">
        <v>162</v>
      </c>
      <c r="F16" s="159">
        <v>86</v>
      </c>
      <c r="G16" s="159">
        <v>76</v>
      </c>
      <c r="H16" s="159">
        <v>16</v>
      </c>
      <c r="I16" s="159">
        <v>97</v>
      </c>
      <c r="J16" s="159">
        <v>49</v>
      </c>
      <c r="K16" s="159">
        <v>54</v>
      </c>
      <c r="L16" s="118"/>
    </row>
    <row r="17" spans="1:12" ht="12" customHeight="1">
      <c r="A17" s="118"/>
      <c r="B17" s="118"/>
      <c r="C17" s="111" t="s">
        <v>227</v>
      </c>
      <c r="D17" s="118"/>
      <c r="E17" s="158">
        <v>420</v>
      </c>
      <c r="F17" s="159">
        <v>206</v>
      </c>
      <c r="G17" s="159">
        <v>214</v>
      </c>
      <c r="H17" s="159">
        <v>65</v>
      </c>
      <c r="I17" s="159">
        <v>248</v>
      </c>
      <c r="J17" s="159">
        <v>107</v>
      </c>
      <c r="K17" s="159">
        <v>139</v>
      </c>
      <c r="L17" s="118"/>
    </row>
    <row r="18" spans="1:12" ht="12" customHeight="1">
      <c r="A18" s="118"/>
      <c r="B18" s="118"/>
      <c r="C18" s="111" t="s">
        <v>229</v>
      </c>
      <c r="D18" s="118"/>
      <c r="E18" s="158">
        <v>1995</v>
      </c>
      <c r="F18" s="159">
        <v>1329</v>
      </c>
      <c r="G18" s="159">
        <v>666</v>
      </c>
      <c r="H18" s="159">
        <v>159</v>
      </c>
      <c r="I18" s="159">
        <v>1583</v>
      </c>
      <c r="J18" s="159">
        <v>253</v>
      </c>
      <c r="K18" s="159">
        <v>1277</v>
      </c>
      <c r="L18" s="118"/>
    </row>
    <row r="19" spans="1:12" ht="12" customHeight="1">
      <c r="A19" s="118"/>
      <c r="B19" s="118"/>
      <c r="C19" s="111" t="s">
        <v>231</v>
      </c>
      <c r="D19" s="118"/>
      <c r="E19" s="158">
        <v>2477</v>
      </c>
      <c r="F19" s="159">
        <v>1437</v>
      </c>
      <c r="G19" s="159">
        <v>1040</v>
      </c>
      <c r="H19" s="159">
        <v>392</v>
      </c>
      <c r="I19" s="159">
        <v>1854</v>
      </c>
      <c r="J19" s="159">
        <v>231</v>
      </c>
      <c r="K19" s="159">
        <v>1226</v>
      </c>
      <c r="L19" s="118"/>
    </row>
    <row r="20" spans="1:12" ht="12" customHeight="1">
      <c r="A20" s="118"/>
      <c r="B20" s="118"/>
      <c r="C20" s="111" t="s">
        <v>233</v>
      </c>
      <c r="D20" s="118"/>
      <c r="E20" s="158">
        <v>2517</v>
      </c>
      <c r="F20" s="159">
        <v>1350</v>
      </c>
      <c r="G20" s="159">
        <v>1167</v>
      </c>
      <c r="H20" s="159">
        <v>422</v>
      </c>
      <c r="I20" s="159">
        <v>1861</v>
      </c>
      <c r="J20" s="159">
        <v>234</v>
      </c>
      <c r="K20" s="159">
        <v>1130</v>
      </c>
      <c r="L20" s="118"/>
    </row>
    <row r="21" spans="1:12" ht="12" customHeight="1">
      <c r="A21" s="118"/>
      <c r="B21" s="118"/>
      <c r="C21" s="111" t="s">
        <v>235</v>
      </c>
      <c r="D21" s="118"/>
      <c r="E21" s="158">
        <v>131</v>
      </c>
      <c r="F21" s="159">
        <v>62</v>
      </c>
      <c r="G21" s="159">
        <v>69</v>
      </c>
      <c r="H21" s="159">
        <v>14</v>
      </c>
      <c r="I21" s="159">
        <v>84</v>
      </c>
      <c r="J21" s="159">
        <v>33</v>
      </c>
      <c r="K21" s="159">
        <v>48</v>
      </c>
      <c r="L21" s="118"/>
    </row>
    <row r="22" spans="1:12" ht="12" customHeight="1">
      <c r="A22" s="118"/>
      <c r="B22" s="118"/>
      <c r="C22" s="111" t="s">
        <v>237</v>
      </c>
      <c r="D22" s="118"/>
      <c r="E22" s="158">
        <v>2</v>
      </c>
      <c r="F22" s="159">
        <v>1</v>
      </c>
      <c r="G22" s="159">
        <v>1</v>
      </c>
      <c r="H22" s="159">
        <v>0</v>
      </c>
      <c r="I22" s="159">
        <v>2</v>
      </c>
      <c r="J22" s="159">
        <v>0</v>
      </c>
      <c r="K22" s="159">
        <v>2</v>
      </c>
      <c r="L22" s="118"/>
    </row>
    <row r="23" spans="1:12" ht="12" customHeight="1">
      <c r="A23" s="118"/>
      <c r="B23" s="118"/>
      <c r="C23" s="111" t="s">
        <v>428</v>
      </c>
      <c r="D23" s="118"/>
      <c r="E23" s="158">
        <v>42</v>
      </c>
      <c r="F23" s="159">
        <v>26</v>
      </c>
      <c r="G23" s="159">
        <v>16</v>
      </c>
      <c r="H23" s="159">
        <v>1</v>
      </c>
      <c r="I23" s="159">
        <v>35</v>
      </c>
      <c r="J23" s="159">
        <v>6</v>
      </c>
      <c r="K23" s="159">
        <v>20</v>
      </c>
      <c r="L23" s="118"/>
    </row>
    <row r="24" spans="1:12" ht="12" customHeight="1">
      <c r="A24" s="118"/>
      <c r="B24" s="118"/>
      <c r="C24" s="111" t="s">
        <v>240</v>
      </c>
      <c r="D24" s="118"/>
      <c r="E24" s="158">
        <v>144</v>
      </c>
      <c r="F24" s="159">
        <v>73</v>
      </c>
      <c r="G24" s="159">
        <v>71</v>
      </c>
      <c r="H24" s="159">
        <v>15</v>
      </c>
      <c r="I24" s="159">
        <v>86</v>
      </c>
      <c r="J24" s="159">
        <v>43</v>
      </c>
      <c r="K24" s="159">
        <v>72</v>
      </c>
      <c r="L24" s="118"/>
    </row>
    <row r="25" spans="1:12" ht="12" customHeight="1">
      <c r="A25" s="118"/>
      <c r="B25" s="118"/>
      <c r="C25" s="111" t="s">
        <v>242</v>
      </c>
      <c r="D25" s="118"/>
      <c r="E25" s="158">
        <v>141</v>
      </c>
      <c r="F25" s="159">
        <v>64</v>
      </c>
      <c r="G25" s="159">
        <v>77</v>
      </c>
      <c r="H25" s="159">
        <v>11</v>
      </c>
      <c r="I25" s="159">
        <v>90</v>
      </c>
      <c r="J25" s="159">
        <v>40</v>
      </c>
      <c r="K25" s="159">
        <v>59</v>
      </c>
      <c r="L25" s="118"/>
    </row>
    <row r="26" spans="1:12" ht="12" customHeight="1">
      <c r="A26" s="118"/>
      <c r="B26" s="118"/>
      <c r="C26" s="111" t="s">
        <v>112</v>
      </c>
      <c r="D26" s="118"/>
      <c r="E26" s="158">
        <v>385</v>
      </c>
      <c r="F26" s="159">
        <v>203</v>
      </c>
      <c r="G26" s="159">
        <v>182</v>
      </c>
      <c r="H26" s="159">
        <v>56</v>
      </c>
      <c r="I26" s="159">
        <v>274</v>
      </c>
      <c r="J26" s="159">
        <v>55</v>
      </c>
      <c r="K26" s="159">
        <v>159</v>
      </c>
      <c r="L26" s="118"/>
    </row>
    <row r="27" spans="1:12" ht="12" customHeight="1">
      <c r="A27" s="118"/>
      <c r="B27" s="118"/>
      <c r="C27" s="111" t="s">
        <v>113</v>
      </c>
      <c r="D27" s="118"/>
      <c r="E27" s="158">
        <v>88</v>
      </c>
      <c r="F27" s="159">
        <v>45</v>
      </c>
      <c r="G27" s="159">
        <v>43</v>
      </c>
      <c r="H27" s="159">
        <v>7</v>
      </c>
      <c r="I27" s="159">
        <v>45</v>
      </c>
      <c r="J27" s="159">
        <v>36</v>
      </c>
      <c r="K27" s="159">
        <v>29</v>
      </c>
      <c r="L27" s="118"/>
    </row>
    <row r="28" spans="1:12" ht="12" customHeight="1">
      <c r="A28" s="118"/>
      <c r="B28" s="118"/>
      <c r="C28" s="111" t="s">
        <v>115</v>
      </c>
      <c r="D28" s="118"/>
      <c r="E28" s="158">
        <v>472</v>
      </c>
      <c r="F28" s="159">
        <v>230</v>
      </c>
      <c r="G28" s="159">
        <v>242</v>
      </c>
      <c r="H28" s="159">
        <v>57</v>
      </c>
      <c r="I28" s="159">
        <v>284</v>
      </c>
      <c r="J28" s="159">
        <v>131</v>
      </c>
      <c r="K28" s="159">
        <v>163</v>
      </c>
      <c r="L28" s="118"/>
    </row>
    <row r="29" spans="1:12" ht="12" customHeight="1">
      <c r="A29" s="118"/>
      <c r="B29" s="118"/>
      <c r="C29" s="111" t="s">
        <v>117</v>
      </c>
      <c r="D29" s="118"/>
      <c r="E29" s="158">
        <v>4</v>
      </c>
      <c r="F29" s="159">
        <v>2</v>
      </c>
      <c r="G29" s="159">
        <v>2</v>
      </c>
      <c r="H29" s="159">
        <v>0</v>
      </c>
      <c r="I29" s="159">
        <v>4</v>
      </c>
      <c r="J29" s="159">
        <v>0</v>
      </c>
      <c r="K29" s="159">
        <v>3</v>
      </c>
      <c r="L29" s="118"/>
    </row>
    <row r="30" spans="1:12" ht="12" customHeight="1">
      <c r="A30" s="118"/>
      <c r="B30" s="118"/>
      <c r="C30" s="111" t="s">
        <v>120</v>
      </c>
      <c r="D30" s="118"/>
      <c r="E30" s="158">
        <v>22</v>
      </c>
      <c r="F30" s="159">
        <v>10</v>
      </c>
      <c r="G30" s="159">
        <v>12</v>
      </c>
      <c r="H30" s="159">
        <v>2</v>
      </c>
      <c r="I30" s="159">
        <v>18</v>
      </c>
      <c r="J30" s="159">
        <v>2</v>
      </c>
      <c r="K30" s="159">
        <v>7</v>
      </c>
      <c r="L30" s="116"/>
    </row>
    <row r="31" spans="1:12" ht="12" customHeight="1">
      <c r="A31" s="118"/>
      <c r="B31" s="118"/>
      <c r="C31" s="111" t="s">
        <v>123</v>
      </c>
      <c r="D31" s="118"/>
      <c r="E31" s="158">
        <v>0</v>
      </c>
      <c r="F31" s="159">
        <v>0</v>
      </c>
      <c r="G31" s="159">
        <v>0</v>
      </c>
      <c r="H31" s="159">
        <v>0</v>
      </c>
      <c r="I31" s="159">
        <v>0</v>
      </c>
      <c r="J31" s="159">
        <v>0</v>
      </c>
      <c r="K31" s="159">
        <v>0</v>
      </c>
      <c r="L31" s="117"/>
    </row>
    <row r="32" spans="1:12" ht="12" customHeight="1">
      <c r="A32" s="118"/>
      <c r="B32" s="118"/>
      <c r="C32" s="111" t="s">
        <v>126</v>
      </c>
      <c r="D32" s="118"/>
      <c r="E32" s="158">
        <v>1</v>
      </c>
      <c r="F32" s="159">
        <v>1</v>
      </c>
      <c r="G32" s="159">
        <v>0</v>
      </c>
      <c r="H32" s="159">
        <v>0</v>
      </c>
      <c r="I32" s="159">
        <v>1</v>
      </c>
      <c r="J32" s="159">
        <v>0</v>
      </c>
      <c r="K32" s="159">
        <v>1</v>
      </c>
      <c r="L32" s="118"/>
    </row>
    <row r="33" spans="1:12" ht="12" customHeight="1">
      <c r="A33" s="118"/>
      <c r="B33" s="118"/>
      <c r="C33" s="111" t="s">
        <v>129</v>
      </c>
      <c r="D33" s="118"/>
      <c r="E33" s="158">
        <v>0</v>
      </c>
      <c r="F33" s="159">
        <v>0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18"/>
    </row>
    <row r="34" spans="1:12" ht="12" customHeight="1">
      <c r="A34" s="118"/>
      <c r="B34" s="118"/>
      <c r="C34" s="111" t="s">
        <v>132</v>
      </c>
      <c r="D34" s="118"/>
      <c r="E34" s="158">
        <v>1044</v>
      </c>
      <c r="F34" s="159">
        <v>636</v>
      </c>
      <c r="G34" s="159">
        <v>408</v>
      </c>
      <c r="H34" s="159">
        <v>135</v>
      </c>
      <c r="I34" s="159">
        <v>842</v>
      </c>
      <c r="J34" s="159">
        <v>67</v>
      </c>
      <c r="K34" s="159">
        <v>677</v>
      </c>
      <c r="L34" s="118"/>
    </row>
    <row r="35" spans="1:12" ht="12" customHeight="1">
      <c r="A35" s="118"/>
      <c r="B35" s="118"/>
      <c r="C35" s="111" t="s">
        <v>135</v>
      </c>
      <c r="D35" s="118"/>
      <c r="E35" s="158">
        <v>1349</v>
      </c>
      <c r="F35" s="159">
        <v>739</v>
      </c>
      <c r="G35" s="159">
        <v>610</v>
      </c>
      <c r="H35" s="159">
        <v>206</v>
      </c>
      <c r="I35" s="159">
        <v>1002</v>
      </c>
      <c r="J35" s="159">
        <v>141</v>
      </c>
      <c r="K35" s="159">
        <v>618</v>
      </c>
      <c r="L35" s="118"/>
    </row>
    <row r="36" spans="1:12" ht="12" customHeight="1">
      <c r="A36" s="118"/>
      <c r="B36" s="118"/>
      <c r="C36" s="111" t="s">
        <v>138</v>
      </c>
      <c r="D36" s="118"/>
      <c r="E36" s="158">
        <v>1887</v>
      </c>
      <c r="F36" s="159">
        <v>1022</v>
      </c>
      <c r="G36" s="159">
        <v>865</v>
      </c>
      <c r="H36" s="159">
        <v>282</v>
      </c>
      <c r="I36" s="159">
        <v>1408</v>
      </c>
      <c r="J36" s="159">
        <v>197</v>
      </c>
      <c r="K36" s="159">
        <v>898</v>
      </c>
      <c r="L36" s="118"/>
    </row>
    <row r="37" spans="1:12" ht="12" customHeight="1">
      <c r="A37" s="118"/>
      <c r="B37" s="118"/>
      <c r="C37" s="111" t="s">
        <v>441</v>
      </c>
      <c r="D37" s="118"/>
      <c r="E37" s="158">
        <v>594</v>
      </c>
      <c r="F37" s="159">
        <v>301</v>
      </c>
      <c r="G37" s="159">
        <v>293</v>
      </c>
      <c r="H37" s="159">
        <v>163</v>
      </c>
      <c r="I37" s="159">
        <v>391</v>
      </c>
      <c r="J37" s="159">
        <v>40</v>
      </c>
      <c r="K37" s="159">
        <v>234</v>
      </c>
      <c r="L37" s="118"/>
    </row>
    <row r="38" spans="1:12" ht="12" customHeight="1">
      <c r="A38" s="118"/>
      <c r="B38" s="118"/>
      <c r="C38" s="111"/>
      <c r="D38" s="118"/>
      <c r="E38" s="158"/>
      <c r="F38" s="159"/>
      <c r="G38" s="159"/>
      <c r="H38" s="159"/>
      <c r="I38" s="159"/>
      <c r="J38" s="159"/>
      <c r="K38" s="159"/>
      <c r="L38" s="118"/>
    </row>
    <row r="39" spans="1:12" ht="12" customHeight="1">
      <c r="A39" s="116"/>
      <c r="B39" s="396" t="s">
        <v>444</v>
      </c>
      <c r="C39" s="396"/>
      <c r="D39" s="116"/>
      <c r="E39" s="391">
        <v>33929</v>
      </c>
      <c r="F39" s="391">
        <v>16405</v>
      </c>
      <c r="G39" s="391">
        <v>17524</v>
      </c>
      <c r="H39" s="394">
        <v>5218</v>
      </c>
      <c r="I39" s="394">
        <v>24800</v>
      </c>
      <c r="J39" s="394">
        <v>3911</v>
      </c>
      <c r="K39" s="391">
        <v>14719</v>
      </c>
      <c r="L39" s="118"/>
    </row>
    <row r="40" spans="1:12" ht="12" customHeight="1">
      <c r="A40" s="117"/>
      <c r="B40" s="397"/>
      <c r="C40" s="397"/>
      <c r="D40" s="117"/>
      <c r="E40" s="393"/>
      <c r="F40" s="393"/>
      <c r="G40" s="393"/>
      <c r="H40" s="395"/>
      <c r="I40" s="395"/>
      <c r="J40" s="395"/>
      <c r="K40" s="393"/>
      <c r="L40" s="118"/>
    </row>
    <row r="41" spans="1:12" ht="12" customHeight="1">
      <c r="A41" s="118"/>
      <c r="B41" s="118"/>
      <c r="C41" s="111" t="s">
        <v>146</v>
      </c>
      <c r="D41" s="118"/>
      <c r="E41" s="158">
        <v>0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18"/>
    </row>
    <row r="42" spans="1:12" ht="12" customHeight="1">
      <c r="A42" s="118"/>
      <c r="B42" s="118"/>
      <c r="C42" s="111" t="s">
        <v>149</v>
      </c>
      <c r="D42" s="118"/>
      <c r="E42" s="158">
        <v>0</v>
      </c>
      <c r="F42" s="159">
        <v>0</v>
      </c>
      <c r="G42" s="159">
        <v>0</v>
      </c>
      <c r="H42" s="159">
        <v>0</v>
      </c>
      <c r="I42" s="159">
        <v>0</v>
      </c>
      <c r="J42" s="159">
        <v>0</v>
      </c>
      <c r="K42" s="159">
        <v>0</v>
      </c>
      <c r="L42" s="118"/>
    </row>
    <row r="43" spans="1:12" ht="12" customHeight="1">
      <c r="A43" s="118"/>
      <c r="B43" s="118"/>
      <c r="C43" s="111" t="s">
        <v>152</v>
      </c>
      <c r="D43" s="118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18"/>
    </row>
    <row r="44" spans="1:12" ht="12" customHeight="1">
      <c r="A44" s="118"/>
      <c r="B44" s="118"/>
      <c r="C44" s="111" t="s">
        <v>155</v>
      </c>
      <c r="D44" s="118"/>
      <c r="E44" s="158">
        <v>1324</v>
      </c>
      <c r="F44" s="159">
        <v>641</v>
      </c>
      <c r="G44" s="159">
        <v>683</v>
      </c>
      <c r="H44" s="159">
        <v>175</v>
      </c>
      <c r="I44" s="159">
        <v>863</v>
      </c>
      <c r="J44" s="159">
        <v>286</v>
      </c>
      <c r="K44" s="159">
        <v>476</v>
      </c>
      <c r="L44" s="118"/>
    </row>
    <row r="45" spans="1:12" ht="12" customHeight="1">
      <c r="A45" s="118"/>
      <c r="B45" s="118"/>
      <c r="C45" s="111" t="s">
        <v>158</v>
      </c>
      <c r="D45" s="118"/>
      <c r="E45" s="158">
        <v>2487</v>
      </c>
      <c r="F45" s="159">
        <v>1288</v>
      </c>
      <c r="G45" s="159">
        <v>1199</v>
      </c>
      <c r="H45" s="159">
        <v>350</v>
      </c>
      <c r="I45" s="159">
        <v>1877</v>
      </c>
      <c r="J45" s="159">
        <v>260</v>
      </c>
      <c r="K45" s="159">
        <v>1132</v>
      </c>
      <c r="L45" s="118"/>
    </row>
    <row r="46" spans="1:12" ht="12" customHeight="1">
      <c r="A46" s="118"/>
      <c r="B46" s="118"/>
      <c r="C46" s="111" t="s">
        <v>160</v>
      </c>
      <c r="D46" s="118"/>
      <c r="E46" s="158">
        <v>744</v>
      </c>
      <c r="F46" s="159">
        <v>369</v>
      </c>
      <c r="G46" s="159">
        <v>375</v>
      </c>
      <c r="H46" s="159">
        <v>50</v>
      </c>
      <c r="I46" s="159">
        <v>512</v>
      </c>
      <c r="J46" s="159">
        <v>182</v>
      </c>
      <c r="K46" s="159">
        <v>280</v>
      </c>
      <c r="L46" s="118"/>
    </row>
    <row r="47" spans="1:12" ht="12" customHeight="1">
      <c r="A47" s="118"/>
      <c r="B47" s="118"/>
      <c r="C47" s="111" t="s">
        <v>163</v>
      </c>
      <c r="D47" s="118"/>
      <c r="E47" s="158">
        <v>3190</v>
      </c>
      <c r="F47" s="159">
        <v>1430</v>
      </c>
      <c r="G47" s="159">
        <v>1760</v>
      </c>
      <c r="H47" s="159">
        <v>581</v>
      </c>
      <c r="I47" s="159">
        <v>2468</v>
      </c>
      <c r="J47" s="159">
        <v>141</v>
      </c>
      <c r="K47" s="159">
        <v>1650</v>
      </c>
      <c r="L47" s="118"/>
    </row>
    <row r="48" spans="1:12" ht="12" customHeight="1">
      <c r="A48" s="118"/>
      <c r="B48" s="118"/>
      <c r="C48" s="111" t="s">
        <v>166</v>
      </c>
      <c r="D48" s="118"/>
      <c r="E48" s="158">
        <v>1487</v>
      </c>
      <c r="F48" s="159">
        <v>719</v>
      </c>
      <c r="G48" s="159">
        <v>768</v>
      </c>
      <c r="H48" s="159">
        <v>247</v>
      </c>
      <c r="I48" s="159">
        <v>1004</v>
      </c>
      <c r="J48" s="159">
        <v>236</v>
      </c>
      <c r="K48" s="159">
        <v>685</v>
      </c>
      <c r="L48" s="118"/>
    </row>
    <row r="49" spans="1:12" ht="12" customHeight="1">
      <c r="A49" s="118"/>
      <c r="B49" s="118"/>
      <c r="C49" s="111" t="s">
        <v>169</v>
      </c>
      <c r="D49" s="118"/>
      <c r="E49" s="158">
        <v>12</v>
      </c>
      <c r="F49" s="159">
        <v>7</v>
      </c>
      <c r="G49" s="159">
        <v>5</v>
      </c>
      <c r="H49" s="159">
        <v>1</v>
      </c>
      <c r="I49" s="159">
        <v>10</v>
      </c>
      <c r="J49" s="159">
        <v>1</v>
      </c>
      <c r="K49" s="159">
        <v>6</v>
      </c>
      <c r="L49" s="118"/>
    </row>
    <row r="50" spans="1:12" ht="12" customHeight="1">
      <c r="A50" s="118"/>
      <c r="B50" s="118"/>
      <c r="C50" s="111" t="s">
        <v>172</v>
      </c>
      <c r="D50" s="118"/>
      <c r="E50" s="158">
        <v>1529</v>
      </c>
      <c r="F50" s="159">
        <v>785</v>
      </c>
      <c r="G50" s="159">
        <v>744</v>
      </c>
      <c r="H50" s="159">
        <v>224</v>
      </c>
      <c r="I50" s="159">
        <v>1014</v>
      </c>
      <c r="J50" s="159">
        <v>291</v>
      </c>
      <c r="K50" s="159">
        <v>726</v>
      </c>
      <c r="L50" s="118"/>
    </row>
    <row r="51" spans="1:12" ht="12" customHeight="1">
      <c r="A51" s="118"/>
      <c r="B51" s="118"/>
      <c r="C51" s="111" t="s">
        <v>175</v>
      </c>
      <c r="D51" s="118"/>
      <c r="E51" s="158">
        <v>2043</v>
      </c>
      <c r="F51" s="159">
        <v>1012</v>
      </c>
      <c r="G51" s="159">
        <v>1031</v>
      </c>
      <c r="H51" s="159">
        <v>308</v>
      </c>
      <c r="I51" s="159">
        <v>1534</v>
      </c>
      <c r="J51" s="159">
        <v>201</v>
      </c>
      <c r="K51" s="159">
        <v>1139</v>
      </c>
      <c r="L51" s="118"/>
    </row>
    <row r="52" spans="1:12" ht="12" customHeight="1">
      <c r="A52" s="118"/>
      <c r="B52" s="118"/>
      <c r="C52" s="111" t="s">
        <v>177</v>
      </c>
      <c r="D52" s="118"/>
      <c r="E52" s="158">
        <v>1143</v>
      </c>
      <c r="F52" s="159">
        <v>573</v>
      </c>
      <c r="G52" s="159">
        <v>570</v>
      </c>
      <c r="H52" s="159">
        <v>290</v>
      </c>
      <c r="I52" s="159">
        <v>817</v>
      </c>
      <c r="J52" s="159">
        <v>36</v>
      </c>
      <c r="K52" s="159">
        <v>461</v>
      </c>
      <c r="L52" s="118"/>
    </row>
    <row r="53" spans="1:12" ht="12" customHeight="1">
      <c r="A53" s="118"/>
      <c r="B53" s="118"/>
      <c r="C53" s="111" t="s">
        <v>178</v>
      </c>
      <c r="D53" s="118"/>
      <c r="E53" s="158">
        <v>1438</v>
      </c>
      <c r="F53" s="159">
        <v>697</v>
      </c>
      <c r="G53" s="159">
        <v>741</v>
      </c>
      <c r="H53" s="159">
        <v>149</v>
      </c>
      <c r="I53" s="159">
        <v>957</v>
      </c>
      <c r="J53" s="159">
        <v>332</v>
      </c>
      <c r="K53" s="159">
        <v>592</v>
      </c>
      <c r="L53" s="118"/>
    </row>
    <row r="54" spans="1:12" ht="12" customHeight="1">
      <c r="A54" s="118"/>
      <c r="B54" s="118"/>
      <c r="C54" s="111" t="s">
        <v>180</v>
      </c>
      <c r="D54" s="118"/>
      <c r="E54" s="158">
        <v>1099</v>
      </c>
      <c r="F54" s="159">
        <v>508</v>
      </c>
      <c r="G54" s="159">
        <v>591</v>
      </c>
      <c r="H54" s="159">
        <v>198</v>
      </c>
      <c r="I54" s="159">
        <v>694</v>
      </c>
      <c r="J54" s="159">
        <v>207</v>
      </c>
      <c r="K54" s="159">
        <v>408</v>
      </c>
      <c r="L54" s="118"/>
    </row>
    <row r="55" spans="1:12" ht="12" customHeight="1">
      <c r="A55" s="118"/>
      <c r="B55" s="118"/>
      <c r="C55" s="111" t="s">
        <v>182</v>
      </c>
      <c r="D55" s="118"/>
      <c r="E55" s="158">
        <v>1968</v>
      </c>
      <c r="F55" s="159">
        <v>1012</v>
      </c>
      <c r="G55" s="159">
        <v>956</v>
      </c>
      <c r="H55" s="159">
        <v>372</v>
      </c>
      <c r="I55" s="159">
        <v>1456</v>
      </c>
      <c r="J55" s="159">
        <v>140</v>
      </c>
      <c r="K55" s="159">
        <v>958</v>
      </c>
      <c r="L55" s="118"/>
    </row>
    <row r="56" spans="1:12" ht="12" customHeight="1">
      <c r="A56" s="118"/>
      <c r="B56" s="118"/>
      <c r="C56" s="111" t="s">
        <v>185</v>
      </c>
      <c r="D56" s="118"/>
      <c r="E56" s="158">
        <v>989</v>
      </c>
      <c r="F56" s="159">
        <v>502</v>
      </c>
      <c r="G56" s="159">
        <v>487</v>
      </c>
      <c r="H56" s="159">
        <v>225</v>
      </c>
      <c r="I56" s="159">
        <v>669</v>
      </c>
      <c r="J56" s="159">
        <v>95</v>
      </c>
      <c r="K56" s="159">
        <v>316</v>
      </c>
      <c r="L56" s="118"/>
    </row>
    <row r="57" spans="1:12" ht="12" customHeight="1">
      <c r="A57" s="118"/>
      <c r="B57" s="118"/>
      <c r="C57" s="111" t="s">
        <v>187</v>
      </c>
      <c r="D57" s="118"/>
      <c r="E57" s="158">
        <v>1109</v>
      </c>
      <c r="F57" s="159">
        <v>541</v>
      </c>
      <c r="G57" s="159">
        <v>568</v>
      </c>
      <c r="H57" s="159">
        <v>149</v>
      </c>
      <c r="I57" s="159">
        <v>831</v>
      </c>
      <c r="J57" s="159">
        <v>129</v>
      </c>
      <c r="K57" s="159">
        <v>388</v>
      </c>
      <c r="L57" s="118"/>
    </row>
    <row r="58" spans="1:12" ht="12" customHeight="1">
      <c r="A58" s="118"/>
      <c r="B58" s="118"/>
      <c r="C58" s="111" t="s">
        <v>190</v>
      </c>
      <c r="D58" s="118"/>
      <c r="E58" s="158">
        <v>997</v>
      </c>
      <c r="F58" s="159">
        <v>312</v>
      </c>
      <c r="G58" s="159">
        <v>685</v>
      </c>
      <c r="H58" s="159">
        <v>156</v>
      </c>
      <c r="I58" s="159">
        <v>784</v>
      </c>
      <c r="J58" s="159">
        <v>57</v>
      </c>
      <c r="K58" s="159">
        <v>624</v>
      </c>
      <c r="L58" s="118"/>
    </row>
    <row r="59" spans="1:12" ht="12" customHeight="1">
      <c r="A59" s="118"/>
      <c r="B59" s="118"/>
      <c r="C59" s="111" t="s">
        <v>193</v>
      </c>
      <c r="D59" s="118"/>
      <c r="E59" s="158">
        <v>970</v>
      </c>
      <c r="F59" s="159">
        <v>469</v>
      </c>
      <c r="G59" s="159">
        <v>501</v>
      </c>
      <c r="H59" s="159">
        <v>72</v>
      </c>
      <c r="I59" s="159">
        <v>722</v>
      </c>
      <c r="J59" s="159">
        <v>176</v>
      </c>
      <c r="K59" s="159">
        <v>363</v>
      </c>
      <c r="L59" s="118"/>
    </row>
    <row r="60" spans="1:12" ht="12" customHeight="1">
      <c r="A60" s="118"/>
      <c r="B60" s="118"/>
      <c r="C60" s="111" t="s">
        <v>196</v>
      </c>
      <c r="D60" s="118"/>
      <c r="E60" s="158">
        <v>914</v>
      </c>
      <c r="F60" s="159">
        <v>442</v>
      </c>
      <c r="G60" s="159">
        <v>472</v>
      </c>
      <c r="H60" s="159">
        <v>69</v>
      </c>
      <c r="I60" s="159">
        <v>751</v>
      </c>
      <c r="J60" s="159">
        <v>94</v>
      </c>
      <c r="K60" s="159">
        <v>308</v>
      </c>
      <c r="L60" s="118"/>
    </row>
    <row r="61" spans="1:12" ht="12" customHeight="1">
      <c r="A61" s="118"/>
      <c r="B61" s="118"/>
      <c r="C61" s="111" t="s">
        <v>199</v>
      </c>
      <c r="D61" s="118"/>
      <c r="E61" s="158">
        <v>1350</v>
      </c>
      <c r="F61" s="159">
        <v>669</v>
      </c>
      <c r="G61" s="159">
        <v>681</v>
      </c>
      <c r="H61" s="159">
        <v>267</v>
      </c>
      <c r="I61" s="159">
        <v>987</v>
      </c>
      <c r="J61" s="159">
        <v>96</v>
      </c>
      <c r="K61" s="159">
        <v>430</v>
      </c>
      <c r="L61" s="118"/>
    </row>
    <row r="62" spans="1:12" ht="12" customHeight="1">
      <c r="A62" s="118"/>
      <c r="B62" s="118"/>
      <c r="C62" s="111" t="s">
        <v>202</v>
      </c>
      <c r="D62" s="118"/>
      <c r="E62" s="158">
        <v>1437</v>
      </c>
      <c r="F62" s="159">
        <v>641</v>
      </c>
      <c r="G62" s="159">
        <v>796</v>
      </c>
      <c r="H62" s="159">
        <v>182</v>
      </c>
      <c r="I62" s="159">
        <v>1106</v>
      </c>
      <c r="J62" s="159">
        <v>149</v>
      </c>
      <c r="K62" s="159">
        <v>642</v>
      </c>
      <c r="L62" s="118"/>
    </row>
    <row r="63" spans="1:12" ht="12" customHeight="1">
      <c r="A63" s="118"/>
      <c r="B63" s="118"/>
      <c r="C63" s="111" t="s">
        <v>205</v>
      </c>
      <c r="D63" s="118"/>
      <c r="E63" s="158">
        <v>2345</v>
      </c>
      <c r="F63" s="159">
        <v>1155</v>
      </c>
      <c r="G63" s="159">
        <v>1190</v>
      </c>
      <c r="H63" s="159">
        <v>272</v>
      </c>
      <c r="I63" s="159">
        <v>1886</v>
      </c>
      <c r="J63" s="159">
        <v>187</v>
      </c>
      <c r="K63" s="159">
        <v>804</v>
      </c>
      <c r="L63" s="118"/>
    </row>
    <row r="64" spans="1:12" ht="12" customHeight="1">
      <c r="A64" s="118"/>
      <c r="B64" s="118"/>
      <c r="C64" s="111" t="s">
        <v>207</v>
      </c>
      <c r="D64" s="118"/>
      <c r="E64" s="158">
        <v>851</v>
      </c>
      <c r="F64" s="159">
        <v>397</v>
      </c>
      <c r="G64" s="159">
        <v>454</v>
      </c>
      <c r="H64" s="159">
        <v>111</v>
      </c>
      <c r="I64" s="159">
        <v>604</v>
      </c>
      <c r="J64" s="159">
        <v>136</v>
      </c>
      <c r="K64" s="159">
        <v>299</v>
      </c>
      <c r="L64" s="118"/>
    </row>
    <row r="65" spans="1:12" ht="12" customHeight="1">
      <c r="A65" s="118"/>
      <c r="B65" s="118"/>
      <c r="C65" s="111" t="s">
        <v>210</v>
      </c>
      <c r="D65" s="118"/>
      <c r="E65" s="158">
        <v>1960</v>
      </c>
      <c r="F65" s="159">
        <v>1026</v>
      </c>
      <c r="G65" s="159">
        <v>934</v>
      </c>
      <c r="H65" s="159">
        <v>319</v>
      </c>
      <c r="I65" s="159">
        <v>1503</v>
      </c>
      <c r="J65" s="159">
        <v>138</v>
      </c>
      <c r="K65" s="159">
        <v>1068</v>
      </c>
      <c r="L65" s="118"/>
    </row>
    <row r="66" spans="1:12" ht="12" customHeight="1">
      <c r="A66" s="118"/>
      <c r="B66" s="118"/>
      <c r="C66" s="111" t="s">
        <v>212</v>
      </c>
      <c r="D66" s="118"/>
      <c r="E66" s="158">
        <v>1333</v>
      </c>
      <c r="F66" s="159">
        <v>600</v>
      </c>
      <c r="G66" s="159">
        <v>733</v>
      </c>
      <c r="H66" s="159">
        <v>213</v>
      </c>
      <c r="I66" s="159">
        <v>946</v>
      </c>
      <c r="J66" s="159">
        <v>174</v>
      </c>
      <c r="K66" s="159">
        <v>527</v>
      </c>
      <c r="L66" s="118"/>
    </row>
    <row r="67" spans="1:12" ht="12" customHeight="1">
      <c r="A67" s="118"/>
      <c r="B67" s="118"/>
      <c r="C67" s="111" t="s">
        <v>215</v>
      </c>
      <c r="D67" s="118"/>
      <c r="E67" s="158">
        <v>0</v>
      </c>
      <c r="F67" s="159">
        <v>0</v>
      </c>
      <c r="G67" s="159">
        <v>0</v>
      </c>
      <c r="H67" s="159">
        <v>0</v>
      </c>
      <c r="I67" s="159">
        <v>0</v>
      </c>
      <c r="J67" s="159">
        <v>0</v>
      </c>
      <c r="K67" s="159">
        <v>0</v>
      </c>
      <c r="L67" s="118"/>
    </row>
    <row r="68" spans="1:12" ht="12" customHeight="1">
      <c r="A68" s="118"/>
      <c r="B68" s="118"/>
      <c r="C68" s="111" t="s">
        <v>218</v>
      </c>
      <c r="D68" s="118"/>
      <c r="E68" s="158">
        <v>1210</v>
      </c>
      <c r="F68" s="159">
        <v>610</v>
      </c>
      <c r="G68" s="159">
        <v>600</v>
      </c>
      <c r="H68" s="159">
        <v>238</v>
      </c>
      <c r="I68" s="159">
        <v>805</v>
      </c>
      <c r="J68" s="159">
        <v>167</v>
      </c>
      <c r="K68" s="159">
        <v>437</v>
      </c>
      <c r="L68" s="118"/>
    </row>
    <row r="69" spans="1:12" ht="12" customHeight="1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</row>
  </sheetData>
  <sheetProtection/>
  <mergeCells count="19">
    <mergeCell ref="E5:E6"/>
    <mergeCell ref="G5:G6"/>
    <mergeCell ref="F5:F6"/>
    <mergeCell ref="F39:F40"/>
    <mergeCell ref="G39:G40"/>
    <mergeCell ref="K39:K40"/>
    <mergeCell ref="I39:I40"/>
    <mergeCell ref="J39:J40"/>
    <mergeCell ref="K5:K6"/>
    <mergeCell ref="B39:C40"/>
    <mergeCell ref="E39:E40"/>
    <mergeCell ref="H39:H40"/>
    <mergeCell ref="A1:L1"/>
    <mergeCell ref="H5:H6"/>
    <mergeCell ref="I5:I6"/>
    <mergeCell ref="J5:J6"/>
    <mergeCell ref="J3:K3"/>
    <mergeCell ref="B4:C4"/>
    <mergeCell ref="B5:C6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Footer>&amp;C-22-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A1" sqref="A1:L1"/>
    </sheetView>
  </sheetViews>
  <sheetFormatPr defaultColWidth="9.00390625" defaultRowHeight="11.25" customHeight="1"/>
  <cols>
    <col min="1" max="1" width="0.875" style="107" customWidth="1"/>
    <col min="2" max="2" width="1.625" style="107" customWidth="1"/>
    <col min="3" max="3" width="14.875" style="107" customWidth="1"/>
    <col min="4" max="4" width="0.875" style="107" customWidth="1"/>
    <col min="5" max="5" width="9.375" style="107" customWidth="1"/>
    <col min="6" max="11" width="8.25390625" style="107" customWidth="1"/>
    <col min="12" max="12" width="0.875" style="107" customWidth="1"/>
    <col min="13" max="16384" width="9.00390625" style="107" customWidth="1"/>
  </cols>
  <sheetData>
    <row r="1" spans="1:12" s="126" customFormat="1" ht="12.75" customHeight="1">
      <c r="A1" s="410" t="s">
        <v>540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</row>
    <row r="2" spans="1:11" s="126" customFormat="1" ht="5.2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11.25" customHeight="1">
      <c r="A3" s="118"/>
      <c r="B3" s="118"/>
      <c r="C3" s="118"/>
      <c r="D3" s="118"/>
      <c r="E3" s="118"/>
      <c r="F3" s="409" t="s">
        <v>551</v>
      </c>
      <c r="G3" s="409"/>
      <c r="H3" s="409"/>
      <c r="I3" s="409"/>
      <c r="J3" s="409"/>
      <c r="K3" s="409"/>
    </row>
    <row r="4" spans="1:12" ht="21" customHeight="1">
      <c r="A4" s="112"/>
      <c r="B4" s="411" t="s">
        <v>550</v>
      </c>
      <c r="C4" s="411"/>
      <c r="D4" s="128"/>
      <c r="E4" s="113" t="s">
        <v>250</v>
      </c>
      <c r="F4" s="113" t="s">
        <v>92</v>
      </c>
      <c r="G4" s="113" t="s">
        <v>93</v>
      </c>
      <c r="H4" s="113" t="s">
        <v>529</v>
      </c>
      <c r="I4" s="113" t="s">
        <v>530</v>
      </c>
      <c r="J4" s="113" t="s">
        <v>531</v>
      </c>
      <c r="K4" s="193" t="s">
        <v>397</v>
      </c>
      <c r="L4" s="118"/>
    </row>
    <row r="5" spans="1:12" ht="12" customHeight="1">
      <c r="A5" s="116"/>
      <c r="B5" s="396" t="s">
        <v>410</v>
      </c>
      <c r="C5" s="396"/>
      <c r="D5" s="116"/>
      <c r="E5" s="391">
        <v>7763</v>
      </c>
      <c r="F5" s="391">
        <v>3919</v>
      </c>
      <c r="G5" s="391">
        <v>3844</v>
      </c>
      <c r="H5" s="413">
        <v>808</v>
      </c>
      <c r="I5" s="413">
        <v>4943</v>
      </c>
      <c r="J5" s="413">
        <v>2012</v>
      </c>
      <c r="K5" s="391">
        <v>2688</v>
      </c>
      <c r="L5" s="118"/>
    </row>
    <row r="6" spans="1:12" ht="12" customHeight="1">
      <c r="A6" s="117"/>
      <c r="B6" s="397"/>
      <c r="C6" s="397"/>
      <c r="D6" s="117"/>
      <c r="E6" s="393"/>
      <c r="F6" s="393"/>
      <c r="G6" s="393"/>
      <c r="H6" s="395"/>
      <c r="I6" s="395"/>
      <c r="J6" s="395"/>
      <c r="K6" s="393"/>
      <c r="L6" s="118"/>
    </row>
    <row r="7" spans="1:12" ht="12" customHeight="1">
      <c r="A7" s="118"/>
      <c r="B7" s="118"/>
      <c r="C7" s="111" t="s">
        <v>411</v>
      </c>
      <c r="D7" s="118"/>
      <c r="E7" s="158">
        <v>854</v>
      </c>
      <c r="F7" s="159">
        <v>413</v>
      </c>
      <c r="G7" s="159">
        <v>441</v>
      </c>
      <c r="H7" s="159">
        <v>70</v>
      </c>
      <c r="I7" s="159">
        <v>549</v>
      </c>
      <c r="J7" s="159">
        <v>235</v>
      </c>
      <c r="K7" s="159">
        <v>317</v>
      </c>
      <c r="L7" s="118"/>
    </row>
    <row r="8" spans="1:12" ht="12" customHeight="1">
      <c r="A8" s="118"/>
      <c r="B8" s="118"/>
      <c r="C8" s="111" t="s">
        <v>412</v>
      </c>
      <c r="D8" s="118"/>
      <c r="E8" s="158">
        <v>109</v>
      </c>
      <c r="F8" s="159">
        <v>51</v>
      </c>
      <c r="G8" s="159">
        <v>58</v>
      </c>
      <c r="H8" s="159">
        <v>9</v>
      </c>
      <c r="I8" s="159">
        <v>61</v>
      </c>
      <c r="J8" s="159">
        <v>39</v>
      </c>
      <c r="K8" s="159">
        <v>36</v>
      </c>
      <c r="L8" s="118"/>
    </row>
    <row r="9" spans="1:12" ht="12" customHeight="1">
      <c r="A9" s="118"/>
      <c r="B9" s="118"/>
      <c r="C9" s="111" t="s">
        <v>413</v>
      </c>
      <c r="D9" s="118"/>
      <c r="E9" s="158">
        <v>476</v>
      </c>
      <c r="F9" s="159">
        <v>238</v>
      </c>
      <c r="G9" s="159">
        <v>238</v>
      </c>
      <c r="H9" s="159">
        <v>56</v>
      </c>
      <c r="I9" s="159">
        <v>293</v>
      </c>
      <c r="J9" s="159">
        <v>127</v>
      </c>
      <c r="K9" s="159">
        <v>159</v>
      </c>
      <c r="L9" s="118"/>
    </row>
    <row r="10" spans="1:12" ht="12" customHeight="1">
      <c r="A10" s="118"/>
      <c r="B10" s="118"/>
      <c r="C10" s="111" t="s">
        <v>414</v>
      </c>
      <c r="D10" s="118"/>
      <c r="E10" s="158">
        <v>984</v>
      </c>
      <c r="F10" s="159">
        <v>551</v>
      </c>
      <c r="G10" s="159">
        <v>433</v>
      </c>
      <c r="H10" s="159">
        <v>63</v>
      </c>
      <c r="I10" s="159">
        <v>659</v>
      </c>
      <c r="J10" s="159">
        <v>262</v>
      </c>
      <c r="K10" s="159">
        <v>381</v>
      </c>
      <c r="L10" s="118"/>
    </row>
    <row r="11" spans="1:12" ht="12" customHeight="1">
      <c r="A11" s="118"/>
      <c r="B11" s="118"/>
      <c r="C11" s="111" t="s">
        <v>415</v>
      </c>
      <c r="D11" s="118"/>
      <c r="E11" s="158">
        <v>5</v>
      </c>
      <c r="F11" s="159">
        <v>3</v>
      </c>
      <c r="G11" s="159">
        <v>2</v>
      </c>
      <c r="H11" s="159">
        <v>0</v>
      </c>
      <c r="I11" s="159">
        <v>3</v>
      </c>
      <c r="J11" s="159">
        <v>2</v>
      </c>
      <c r="K11" s="159">
        <v>3</v>
      </c>
      <c r="L11" s="118"/>
    </row>
    <row r="12" spans="1:12" ht="12" customHeight="1">
      <c r="A12" s="118"/>
      <c r="B12" s="118"/>
      <c r="C12" s="111" t="s">
        <v>416</v>
      </c>
      <c r="D12" s="118"/>
      <c r="E12" s="158">
        <v>1778</v>
      </c>
      <c r="F12" s="159">
        <v>886</v>
      </c>
      <c r="G12" s="159">
        <v>892</v>
      </c>
      <c r="H12" s="159">
        <v>242</v>
      </c>
      <c r="I12" s="159">
        <v>1137</v>
      </c>
      <c r="J12" s="159">
        <v>399</v>
      </c>
      <c r="K12" s="159">
        <v>623</v>
      </c>
      <c r="L12" s="118"/>
    </row>
    <row r="13" spans="1:12" ht="12" customHeight="1">
      <c r="A13" s="118"/>
      <c r="B13" s="118"/>
      <c r="C13" s="111" t="s">
        <v>417</v>
      </c>
      <c r="D13" s="118"/>
      <c r="E13" s="158">
        <v>78</v>
      </c>
      <c r="F13" s="159">
        <v>36</v>
      </c>
      <c r="G13" s="159">
        <v>42</v>
      </c>
      <c r="H13" s="159">
        <v>5</v>
      </c>
      <c r="I13" s="159">
        <v>48</v>
      </c>
      <c r="J13" s="159">
        <v>25</v>
      </c>
      <c r="K13" s="159">
        <v>28</v>
      </c>
      <c r="L13" s="118"/>
    </row>
    <row r="14" spans="1:12" ht="12" customHeight="1">
      <c r="A14" s="118"/>
      <c r="B14" s="118"/>
      <c r="C14" s="111" t="s">
        <v>419</v>
      </c>
      <c r="D14" s="118"/>
      <c r="E14" s="158">
        <v>607</v>
      </c>
      <c r="F14" s="159">
        <v>305</v>
      </c>
      <c r="G14" s="159">
        <v>302</v>
      </c>
      <c r="H14" s="159">
        <v>59</v>
      </c>
      <c r="I14" s="159">
        <v>412</v>
      </c>
      <c r="J14" s="159">
        <v>136</v>
      </c>
      <c r="K14" s="159">
        <v>232</v>
      </c>
      <c r="L14" s="118"/>
    </row>
    <row r="15" spans="1:12" ht="12" customHeight="1">
      <c r="A15" s="118"/>
      <c r="B15" s="118"/>
      <c r="C15" s="111" t="s">
        <v>420</v>
      </c>
      <c r="D15" s="118"/>
      <c r="E15" s="158">
        <v>54</v>
      </c>
      <c r="F15" s="159">
        <v>28</v>
      </c>
      <c r="G15" s="159">
        <v>26</v>
      </c>
      <c r="H15" s="159">
        <v>2</v>
      </c>
      <c r="I15" s="159">
        <v>34</v>
      </c>
      <c r="J15" s="159">
        <v>18</v>
      </c>
      <c r="K15" s="159">
        <v>18</v>
      </c>
      <c r="L15" s="118"/>
    </row>
    <row r="16" spans="1:12" ht="12" customHeight="1">
      <c r="A16" s="118"/>
      <c r="B16" s="118"/>
      <c r="C16" s="111" t="s">
        <v>421</v>
      </c>
      <c r="D16" s="118"/>
      <c r="E16" s="158">
        <v>192</v>
      </c>
      <c r="F16" s="159">
        <v>104</v>
      </c>
      <c r="G16" s="159">
        <v>88</v>
      </c>
      <c r="H16" s="159">
        <v>16</v>
      </c>
      <c r="I16" s="159">
        <v>128</v>
      </c>
      <c r="J16" s="159">
        <v>48</v>
      </c>
      <c r="K16" s="159">
        <v>65</v>
      </c>
      <c r="L16" s="118"/>
    </row>
    <row r="17" spans="1:12" ht="12" customHeight="1">
      <c r="A17" s="118"/>
      <c r="B17" s="118"/>
      <c r="C17" s="111" t="s">
        <v>422</v>
      </c>
      <c r="D17" s="118"/>
      <c r="E17" s="158">
        <v>191</v>
      </c>
      <c r="F17" s="159">
        <v>91</v>
      </c>
      <c r="G17" s="159">
        <v>100</v>
      </c>
      <c r="H17" s="159">
        <v>29</v>
      </c>
      <c r="I17" s="159">
        <v>127</v>
      </c>
      <c r="J17" s="159">
        <v>35</v>
      </c>
      <c r="K17" s="159">
        <v>66</v>
      </c>
      <c r="L17" s="118"/>
    </row>
    <row r="18" spans="1:12" ht="12" customHeight="1">
      <c r="A18" s="118"/>
      <c r="B18" s="118"/>
      <c r="C18" s="111" t="s">
        <v>423</v>
      </c>
      <c r="D18" s="118"/>
      <c r="E18" s="158">
        <v>544</v>
      </c>
      <c r="F18" s="159">
        <v>276</v>
      </c>
      <c r="G18" s="159">
        <v>268</v>
      </c>
      <c r="H18" s="159">
        <v>70</v>
      </c>
      <c r="I18" s="159">
        <v>317</v>
      </c>
      <c r="J18" s="159">
        <v>157</v>
      </c>
      <c r="K18" s="159">
        <v>164</v>
      </c>
      <c r="L18" s="118"/>
    </row>
    <row r="19" spans="1:12" ht="12" customHeight="1">
      <c r="A19" s="118"/>
      <c r="B19" s="118"/>
      <c r="C19" s="111" t="s">
        <v>424</v>
      </c>
      <c r="D19" s="118"/>
      <c r="E19" s="158">
        <v>29</v>
      </c>
      <c r="F19" s="159">
        <v>16</v>
      </c>
      <c r="G19" s="159">
        <v>13</v>
      </c>
      <c r="H19" s="159">
        <v>3</v>
      </c>
      <c r="I19" s="159">
        <v>20</v>
      </c>
      <c r="J19" s="159">
        <v>6</v>
      </c>
      <c r="K19" s="159">
        <v>8</v>
      </c>
      <c r="L19" s="118"/>
    </row>
    <row r="20" spans="1:12" ht="12" customHeight="1">
      <c r="A20" s="118"/>
      <c r="B20" s="118"/>
      <c r="C20" s="111" t="s">
        <v>425</v>
      </c>
      <c r="D20" s="118"/>
      <c r="E20" s="158">
        <v>84</v>
      </c>
      <c r="F20" s="159">
        <v>43</v>
      </c>
      <c r="G20" s="159">
        <v>41</v>
      </c>
      <c r="H20" s="159">
        <v>8</v>
      </c>
      <c r="I20" s="159">
        <v>52</v>
      </c>
      <c r="J20" s="159">
        <v>24</v>
      </c>
      <c r="K20" s="159">
        <v>27</v>
      </c>
      <c r="L20" s="118"/>
    </row>
    <row r="21" spans="1:12" ht="12" customHeight="1">
      <c r="A21" s="118"/>
      <c r="B21" s="118"/>
      <c r="C21" s="111" t="s">
        <v>426</v>
      </c>
      <c r="D21" s="118"/>
      <c r="E21" s="158">
        <v>130</v>
      </c>
      <c r="F21" s="159">
        <v>59</v>
      </c>
      <c r="G21" s="159">
        <v>71</v>
      </c>
      <c r="H21" s="159">
        <v>10</v>
      </c>
      <c r="I21" s="159">
        <v>82</v>
      </c>
      <c r="J21" s="159">
        <v>38</v>
      </c>
      <c r="K21" s="159">
        <v>42</v>
      </c>
      <c r="L21" s="118"/>
    </row>
    <row r="22" spans="1:12" ht="12" customHeight="1">
      <c r="A22" s="118"/>
      <c r="B22" s="118"/>
      <c r="C22" s="111" t="s">
        <v>427</v>
      </c>
      <c r="D22" s="118"/>
      <c r="E22" s="158">
        <v>441</v>
      </c>
      <c r="F22" s="159">
        <v>221</v>
      </c>
      <c r="G22" s="159">
        <v>220</v>
      </c>
      <c r="H22" s="159">
        <v>42</v>
      </c>
      <c r="I22" s="159">
        <v>281</v>
      </c>
      <c r="J22" s="159">
        <v>118</v>
      </c>
      <c r="K22" s="159">
        <v>135</v>
      </c>
      <c r="L22" s="118"/>
    </row>
    <row r="23" spans="1:12" ht="12" customHeight="1">
      <c r="A23" s="118"/>
      <c r="B23" s="118"/>
      <c r="C23" s="111" t="s">
        <v>429</v>
      </c>
      <c r="D23" s="118"/>
      <c r="E23" s="158">
        <v>330</v>
      </c>
      <c r="F23" s="159">
        <v>159</v>
      </c>
      <c r="G23" s="159">
        <v>171</v>
      </c>
      <c r="H23" s="159">
        <v>27</v>
      </c>
      <c r="I23" s="159">
        <v>188</v>
      </c>
      <c r="J23" s="159">
        <v>115</v>
      </c>
      <c r="K23" s="159">
        <v>113</v>
      </c>
      <c r="L23" s="118"/>
    </row>
    <row r="24" spans="1:12" ht="12" customHeight="1">
      <c r="A24" s="118"/>
      <c r="B24" s="118"/>
      <c r="C24" s="111" t="s">
        <v>430</v>
      </c>
      <c r="D24" s="118"/>
      <c r="E24" s="158">
        <v>415</v>
      </c>
      <c r="F24" s="159">
        <v>210</v>
      </c>
      <c r="G24" s="159">
        <v>205</v>
      </c>
      <c r="H24" s="159">
        <v>45</v>
      </c>
      <c r="I24" s="159">
        <v>276</v>
      </c>
      <c r="J24" s="159">
        <v>94</v>
      </c>
      <c r="K24" s="159">
        <v>140</v>
      </c>
      <c r="L24" s="118"/>
    </row>
    <row r="25" spans="1:12" ht="12" customHeight="1">
      <c r="A25" s="118"/>
      <c r="B25" s="118"/>
      <c r="C25" s="111" t="s">
        <v>431</v>
      </c>
      <c r="D25" s="118"/>
      <c r="E25" s="158">
        <v>200</v>
      </c>
      <c r="F25" s="159">
        <v>97</v>
      </c>
      <c r="G25" s="159">
        <v>103</v>
      </c>
      <c r="H25" s="159">
        <v>17</v>
      </c>
      <c r="I25" s="159">
        <v>126</v>
      </c>
      <c r="J25" s="159">
        <v>57</v>
      </c>
      <c r="K25" s="159">
        <v>61</v>
      </c>
      <c r="L25" s="118"/>
    </row>
    <row r="26" spans="1:12" ht="12" customHeight="1">
      <c r="A26" s="118"/>
      <c r="B26" s="118"/>
      <c r="C26" s="111" t="s">
        <v>432</v>
      </c>
      <c r="D26" s="118"/>
      <c r="E26" s="158">
        <v>201</v>
      </c>
      <c r="F26" s="159">
        <v>99</v>
      </c>
      <c r="G26" s="159">
        <v>102</v>
      </c>
      <c r="H26" s="159">
        <v>30</v>
      </c>
      <c r="I26" s="159">
        <v>108</v>
      </c>
      <c r="J26" s="159">
        <v>63</v>
      </c>
      <c r="K26" s="159">
        <v>55</v>
      </c>
      <c r="L26" s="118"/>
    </row>
    <row r="27" spans="1:12" ht="12" customHeight="1">
      <c r="A27" s="118"/>
      <c r="B27" s="118"/>
      <c r="C27" s="111" t="s">
        <v>433</v>
      </c>
      <c r="D27" s="118"/>
      <c r="E27" s="158">
        <v>61</v>
      </c>
      <c r="F27" s="159">
        <v>33</v>
      </c>
      <c r="G27" s="159">
        <v>28</v>
      </c>
      <c r="H27" s="159">
        <v>5</v>
      </c>
      <c r="I27" s="159">
        <v>42</v>
      </c>
      <c r="J27" s="159">
        <v>14</v>
      </c>
      <c r="K27" s="159">
        <v>15</v>
      </c>
      <c r="L27" s="118"/>
    </row>
    <row r="28" spans="1:12" ht="12" customHeight="1">
      <c r="A28" s="118"/>
      <c r="B28" s="118"/>
      <c r="C28" s="111" t="s">
        <v>434</v>
      </c>
      <c r="D28" s="118"/>
      <c r="E28" s="158">
        <v>0</v>
      </c>
      <c r="F28" s="159">
        <v>0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18"/>
    </row>
    <row r="29" spans="1:12" ht="12" customHeight="1">
      <c r="A29" s="118"/>
      <c r="B29" s="121"/>
      <c r="C29" s="121"/>
      <c r="D29" s="118"/>
      <c r="E29" s="160"/>
      <c r="F29" s="160"/>
      <c r="G29" s="160"/>
      <c r="H29" s="160"/>
      <c r="I29" s="160"/>
      <c r="J29" s="160"/>
      <c r="K29" s="161"/>
      <c r="L29" s="118"/>
    </row>
    <row r="30" spans="1:12" ht="12" customHeight="1">
      <c r="A30" s="118"/>
      <c r="B30" s="396" t="s">
        <v>435</v>
      </c>
      <c r="C30" s="396"/>
      <c r="D30" s="116"/>
      <c r="E30" s="391">
        <v>12179</v>
      </c>
      <c r="F30" s="391">
        <v>6264</v>
      </c>
      <c r="G30" s="391">
        <v>5915</v>
      </c>
      <c r="H30" s="394">
        <v>1501</v>
      </c>
      <c r="I30" s="394">
        <v>7837</v>
      </c>
      <c r="J30" s="394">
        <v>2841</v>
      </c>
      <c r="K30" s="391">
        <v>4090</v>
      </c>
      <c r="L30" s="118"/>
    </row>
    <row r="31" spans="1:12" ht="12" customHeight="1">
      <c r="A31" s="118"/>
      <c r="B31" s="397"/>
      <c r="C31" s="397"/>
      <c r="D31" s="117"/>
      <c r="E31" s="393"/>
      <c r="F31" s="393"/>
      <c r="G31" s="393"/>
      <c r="H31" s="395"/>
      <c r="I31" s="395"/>
      <c r="J31" s="395"/>
      <c r="K31" s="393"/>
      <c r="L31" s="118"/>
    </row>
    <row r="32" spans="1:12" ht="12" customHeight="1">
      <c r="A32" s="118"/>
      <c r="B32" s="118"/>
      <c r="C32" s="111" t="s">
        <v>436</v>
      </c>
      <c r="D32" s="118"/>
      <c r="E32" s="158">
        <v>1123</v>
      </c>
      <c r="F32" s="159">
        <v>544</v>
      </c>
      <c r="G32" s="159">
        <v>579</v>
      </c>
      <c r="H32" s="159">
        <v>128</v>
      </c>
      <c r="I32" s="159">
        <v>694</v>
      </c>
      <c r="J32" s="159">
        <v>301</v>
      </c>
      <c r="K32" s="159">
        <v>334</v>
      </c>
      <c r="L32" s="118"/>
    </row>
    <row r="33" spans="1:12" ht="12" customHeight="1">
      <c r="A33" s="118"/>
      <c r="B33" s="118"/>
      <c r="C33" s="111" t="s">
        <v>437</v>
      </c>
      <c r="D33" s="118"/>
      <c r="E33" s="158">
        <v>426</v>
      </c>
      <c r="F33" s="159">
        <v>218</v>
      </c>
      <c r="G33" s="159">
        <v>208</v>
      </c>
      <c r="H33" s="159">
        <v>58</v>
      </c>
      <c r="I33" s="159">
        <v>253</v>
      </c>
      <c r="J33" s="159">
        <v>115</v>
      </c>
      <c r="K33" s="159">
        <v>112</v>
      </c>
      <c r="L33" s="118"/>
    </row>
    <row r="34" spans="1:11" ht="12" customHeight="1">
      <c r="A34" s="118"/>
      <c r="B34" s="118"/>
      <c r="C34" s="111" t="s">
        <v>438</v>
      </c>
      <c r="D34" s="118"/>
      <c r="E34" s="158">
        <v>100</v>
      </c>
      <c r="F34" s="159">
        <v>47</v>
      </c>
      <c r="G34" s="159">
        <v>53</v>
      </c>
      <c r="H34" s="159">
        <v>6</v>
      </c>
      <c r="I34" s="159">
        <v>63</v>
      </c>
      <c r="J34" s="159">
        <v>31</v>
      </c>
      <c r="K34" s="159">
        <v>29</v>
      </c>
    </row>
    <row r="35" spans="1:11" ht="12" customHeight="1">
      <c r="A35" s="118"/>
      <c r="B35" s="118"/>
      <c r="C35" s="111" t="s">
        <v>439</v>
      </c>
      <c r="D35" s="118"/>
      <c r="E35" s="158">
        <v>231</v>
      </c>
      <c r="F35" s="159">
        <v>119</v>
      </c>
      <c r="G35" s="159">
        <v>112</v>
      </c>
      <c r="H35" s="159">
        <v>28</v>
      </c>
      <c r="I35" s="159">
        <v>141</v>
      </c>
      <c r="J35" s="159">
        <v>62</v>
      </c>
      <c r="K35" s="159">
        <v>66</v>
      </c>
    </row>
    <row r="36" spans="1:11" ht="12" customHeight="1">
      <c r="A36" s="118"/>
      <c r="B36" s="118"/>
      <c r="C36" s="111" t="s">
        <v>440</v>
      </c>
      <c r="D36" s="118"/>
      <c r="E36" s="158">
        <v>196</v>
      </c>
      <c r="F36" s="159">
        <v>98</v>
      </c>
      <c r="G36" s="159">
        <v>98</v>
      </c>
      <c r="H36" s="159">
        <v>22</v>
      </c>
      <c r="I36" s="159">
        <v>126</v>
      </c>
      <c r="J36" s="159">
        <v>48</v>
      </c>
      <c r="K36" s="159">
        <v>56</v>
      </c>
    </row>
    <row r="37" spans="1:11" ht="12" customHeight="1">
      <c r="A37" s="118"/>
      <c r="B37" s="118"/>
      <c r="C37" s="111" t="s">
        <v>442</v>
      </c>
      <c r="D37" s="118"/>
      <c r="E37" s="158">
        <v>686</v>
      </c>
      <c r="F37" s="159">
        <v>352</v>
      </c>
      <c r="G37" s="159">
        <v>334</v>
      </c>
      <c r="H37" s="159">
        <v>74</v>
      </c>
      <c r="I37" s="159">
        <v>434</v>
      </c>
      <c r="J37" s="159">
        <v>178</v>
      </c>
      <c r="K37" s="159">
        <v>214</v>
      </c>
    </row>
    <row r="38" spans="1:11" ht="12" customHeight="1">
      <c r="A38" s="118"/>
      <c r="B38" s="118"/>
      <c r="C38" s="111" t="s">
        <v>443</v>
      </c>
      <c r="D38" s="118"/>
      <c r="E38" s="158">
        <v>726</v>
      </c>
      <c r="F38" s="159">
        <v>384</v>
      </c>
      <c r="G38" s="159">
        <v>342</v>
      </c>
      <c r="H38" s="159">
        <v>79</v>
      </c>
      <c r="I38" s="159">
        <v>495</v>
      </c>
      <c r="J38" s="159">
        <v>152</v>
      </c>
      <c r="K38" s="159">
        <v>311</v>
      </c>
    </row>
    <row r="39" spans="1:11" ht="12" customHeight="1">
      <c r="A39" s="116"/>
      <c r="B39" s="118"/>
      <c r="C39" s="111" t="s">
        <v>445</v>
      </c>
      <c r="D39" s="118"/>
      <c r="E39" s="158">
        <v>278</v>
      </c>
      <c r="F39" s="159">
        <v>142</v>
      </c>
      <c r="G39" s="159">
        <v>136</v>
      </c>
      <c r="H39" s="159">
        <v>24</v>
      </c>
      <c r="I39" s="159">
        <v>188</v>
      </c>
      <c r="J39" s="159">
        <v>66</v>
      </c>
      <c r="K39" s="159">
        <v>98</v>
      </c>
    </row>
    <row r="40" spans="1:11" ht="12" customHeight="1">
      <c r="A40" s="116"/>
      <c r="B40" s="118"/>
      <c r="C40" s="111" t="s">
        <v>446</v>
      </c>
      <c r="D40" s="118"/>
      <c r="E40" s="158">
        <v>176</v>
      </c>
      <c r="F40" s="159">
        <v>89</v>
      </c>
      <c r="G40" s="159">
        <v>87</v>
      </c>
      <c r="H40" s="159">
        <v>19</v>
      </c>
      <c r="I40" s="159">
        <v>106</v>
      </c>
      <c r="J40" s="159">
        <v>51</v>
      </c>
      <c r="K40" s="159">
        <v>50</v>
      </c>
    </row>
    <row r="41" spans="1:11" ht="12" customHeight="1">
      <c r="A41" s="118"/>
      <c r="B41" s="118"/>
      <c r="C41" s="111" t="s">
        <v>447</v>
      </c>
      <c r="D41" s="118"/>
      <c r="E41" s="158">
        <v>297</v>
      </c>
      <c r="F41" s="159">
        <v>148</v>
      </c>
      <c r="G41" s="159">
        <v>149</v>
      </c>
      <c r="H41" s="159">
        <v>23</v>
      </c>
      <c r="I41" s="159">
        <v>172</v>
      </c>
      <c r="J41" s="159">
        <v>102</v>
      </c>
      <c r="K41" s="159">
        <v>96</v>
      </c>
    </row>
    <row r="42" spans="1:11" ht="12" customHeight="1">
      <c r="A42" s="118"/>
      <c r="B42" s="118"/>
      <c r="C42" s="111" t="s">
        <v>448</v>
      </c>
      <c r="D42" s="118"/>
      <c r="E42" s="158">
        <v>0</v>
      </c>
      <c r="F42" s="159">
        <v>0</v>
      </c>
      <c r="G42" s="159">
        <v>0</v>
      </c>
      <c r="H42" s="159">
        <v>0</v>
      </c>
      <c r="I42" s="159">
        <v>0</v>
      </c>
      <c r="J42" s="159">
        <v>0</v>
      </c>
      <c r="K42" s="159">
        <v>0</v>
      </c>
    </row>
    <row r="43" spans="1:11" ht="12" customHeight="1">
      <c r="A43" s="118"/>
      <c r="B43" s="118"/>
      <c r="C43" s="111" t="s">
        <v>449</v>
      </c>
      <c r="D43" s="118"/>
      <c r="E43" s="158">
        <v>214</v>
      </c>
      <c r="F43" s="159">
        <v>99</v>
      </c>
      <c r="G43" s="159">
        <v>115</v>
      </c>
      <c r="H43" s="159">
        <v>32</v>
      </c>
      <c r="I43" s="159">
        <v>124</v>
      </c>
      <c r="J43" s="159">
        <v>58</v>
      </c>
      <c r="K43" s="159">
        <v>62</v>
      </c>
    </row>
    <row r="44" spans="1:11" ht="12" customHeight="1">
      <c r="A44" s="118"/>
      <c r="B44" s="118"/>
      <c r="C44" s="111" t="s">
        <v>450</v>
      </c>
      <c r="D44" s="118"/>
      <c r="E44" s="158">
        <v>129</v>
      </c>
      <c r="F44" s="159">
        <v>65</v>
      </c>
      <c r="G44" s="159">
        <v>64</v>
      </c>
      <c r="H44" s="159">
        <v>21</v>
      </c>
      <c r="I44" s="159">
        <v>83</v>
      </c>
      <c r="J44" s="159">
        <v>25</v>
      </c>
      <c r="K44" s="159">
        <v>33</v>
      </c>
    </row>
    <row r="45" spans="1:11" ht="12" customHeight="1">
      <c r="A45" s="118"/>
      <c r="B45" s="118"/>
      <c r="C45" s="111" t="s">
        <v>451</v>
      </c>
      <c r="D45" s="118"/>
      <c r="E45" s="158">
        <v>257</v>
      </c>
      <c r="F45" s="159">
        <v>130</v>
      </c>
      <c r="G45" s="159">
        <v>127</v>
      </c>
      <c r="H45" s="159">
        <v>36</v>
      </c>
      <c r="I45" s="159">
        <v>158</v>
      </c>
      <c r="J45" s="159">
        <v>63</v>
      </c>
      <c r="K45" s="159">
        <v>80</v>
      </c>
    </row>
    <row r="46" spans="1:11" ht="12" customHeight="1">
      <c r="A46" s="118"/>
      <c r="B46" s="118"/>
      <c r="C46" s="111" t="s">
        <v>452</v>
      </c>
      <c r="D46" s="118"/>
      <c r="E46" s="158">
        <v>707</v>
      </c>
      <c r="F46" s="159">
        <v>372</v>
      </c>
      <c r="G46" s="159">
        <v>335</v>
      </c>
      <c r="H46" s="159">
        <v>126</v>
      </c>
      <c r="I46" s="159">
        <v>489</v>
      </c>
      <c r="J46" s="159">
        <v>92</v>
      </c>
      <c r="K46" s="159">
        <v>267</v>
      </c>
    </row>
    <row r="47" spans="1:11" ht="12" customHeight="1">
      <c r="A47" s="118"/>
      <c r="B47" s="118"/>
      <c r="C47" s="111" t="s">
        <v>453</v>
      </c>
      <c r="D47" s="118"/>
      <c r="E47" s="158">
        <v>122</v>
      </c>
      <c r="F47" s="159">
        <v>59</v>
      </c>
      <c r="G47" s="159">
        <v>63</v>
      </c>
      <c r="H47" s="159">
        <v>14</v>
      </c>
      <c r="I47" s="159">
        <v>77</v>
      </c>
      <c r="J47" s="159">
        <v>31</v>
      </c>
      <c r="K47" s="159">
        <v>52</v>
      </c>
    </row>
    <row r="48" spans="1:11" ht="12" customHeight="1">
      <c r="A48" s="118"/>
      <c r="B48" s="118"/>
      <c r="C48" s="111" t="s">
        <v>454</v>
      </c>
      <c r="D48" s="118"/>
      <c r="E48" s="158">
        <v>425</v>
      </c>
      <c r="F48" s="159">
        <v>222</v>
      </c>
      <c r="G48" s="159">
        <v>203</v>
      </c>
      <c r="H48" s="159">
        <v>44</v>
      </c>
      <c r="I48" s="159">
        <v>258</v>
      </c>
      <c r="J48" s="159">
        <v>123</v>
      </c>
      <c r="K48" s="159">
        <v>138</v>
      </c>
    </row>
    <row r="49" spans="1:11" ht="12" customHeight="1">
      <c r="A49" s="118"/>
      <c r="B49" s="118"/>
      <c r="C49" s="111" t="s">
        <v>455</v>
      </c>
      <c r="D49" s="118"/>
      <c r="E49" s="158">
        <v>322</v>
      </c>
      <c r="F49" s="159">
        <v>163</v>
      </c>
      <c r="G49" s="159">
        <v>159</v>
      </c>
      <c r="H49" s="159">
        <v>32</v>
      </c>
      <c r="I49" s="159">
        <v>205</v>
      </c>
      <c r="J49" s="159">
        <v>85</v>
      </c>
      <c r="K49" s="159">
        <v>96</v>
      </c>
    </row>
    <row r="50" spans="1:11" ht="12" customHeight="1">
      <c r="A50" s="118"/>
      <c r="B50" s="118"/>
      <c r="C50" s="111" t="s">
        <v>456</v>
      </c>
      <c r="D50" s="118"/>
      <c r="E50" s="158">
        <v>194</v>
      </c>
      <c r="F50" s="159">
        <v>97</v>
      </c>
      <c r="G50" s="159">
        <v>97</v>
      </c>
      <c r="H50" s="159">
        <v>19</v>
      </c>
      <c r="I50" s="159">
        <v>123</v>
      </c>
      <c r="J50" s="159">
        <v>52</v>
      </c>
      <c r="K50" s="159">
        <v>55</v>
      </c>
    </row>
    <row r="51" spans="1:11" ht="12" customHeight="1">
      <c r="A51" s="118"/>
      <c r="B51" s="118"/>
      <c r="C51" s="111" t="s">
        <v>457</v>
      </c>
      <c r="D51" s="118"/>
      <c r="E51" s="158">
        <v>1786</v>
      </c>
      <c r="F51" s="159">
        <v>912</v>
      </c>
      <c r="G51" s="159">
        <v>874</v>
      </c>
      <c r="H51" s="159">
        <v>256</v>
      </c>
      <c r="I51" s="159">
        <v>1187</v>
      </c>
      <c r="J51" s="159">
        <v>343</v>
      </c>
      <c r="K51" s="159">
        <v>632</v>
      </c>
    </row>
    <row r="52" spans="1:11" ht="12" customHeight="1">
      <c r="A52" s="118"/>
      <c r="B52" s="118"/>
      <c r="C52" s="111" t="s">
        <v>458</v>
      </c>
      <c r="D52" s="118"/>
      <c r="E52" s="158">
        <v>595</v>
      </c>
      <c r="F52" s="159">
        <v>333</v>
      </c>
      <c r="G52" s="159">
        <v>262</v>
      </c>
      <c r="H52" s="159">
        <v>95</v>
      </c>
      <c r="I52" s="159">
        <v>400</v>
      </c>
      <c r="J52" s="159">
        <v>100</v>
      </c>
      <c r="K52" s="159">
        <v>238</v>
      </c>
    </row>
    <row r="53" spans="1:11" ht="12" customHeight="1">
      <c r="A53" s="118"/>
      <c r="B53" s="118"/>
      <c r="C53" s="111" t="s">
        <v>459</v>
      </c>
      <c r="D53" s="118"/>
      <c r="E53" s="158">
        <v>463</v>
      </c>
      <c r="F53" s="159">
        <v>217</v>
      </c>
      <c r="G53" s="159">
        <v>246</v>
      </c>
      <c r="H53" s="159">
        <v>60</v>
      </c>
      <c r="I53" s="159">
        <v>288</v>
      </c>
      <c r="J53" s="159">
        <v>115</v>
      </c>
      <c r="K53" s="159">
        <v>141</v>
      </c>
    </row>
    <row r="54" spans="1:11" ht="12" customHeight="1">
      <c r="A54" s="118"/>
      <c r="B54" s="118"/>
      <c r="C54" s="111" t="s">
        <v>460</v>
      </c>
      <c r="D54" s="118"/>
      <c r="E54" s="158">
        <v>847</v>
      </c>
      <c r="F54" s="159">
        <v>457</v>
      </c>
      <c r="G54" s="159">
        <v>390</v>
      </c>
      <c r="H54" s="159">
        <v>91</v>
      </c>
      <c r="I54" s="159">
        <v>546</v>
      </c>
      <c r="J54" s="159">
        <v>210</v>
      </c>
      <c r="K54" s="159">
        <v>287</v>
      </c>
    </row>
    <row r="55" spans="1:11" ht="12" customHeight="1">
      <c r="A55" s="118"/>
      <c r="B55" s="118"/>
      <c r="C55" s="111" t="s">
        <v>461</v>
      </c>
      <c r="D55" s="118"/>
      <c r="E55" s="158">
        <v>182</v>
      </c>
      <c r="F55" s="159">
        <v>90</v>
      </c>
      <c r="G55" s="159">
        <v>92</v>
      </c>
      <c r="H55" s="159">
        <v>18</v>
      </c>
      <c r="I55" s="159">
        <v>128</v>
      </c>
      <c r="J55" s="159">
        <v>36</v>
      </c>
      <c r="K55" s="159">
        <v>64</v>
      </c>
    </row>
    <row r="56" spans="1:11" ht="12" customHeight="1">
      <c r="A56" s="118"/>
      <c r="B56" s="118"/>
      <c r="C56" s="111" t="s">
        <v>462</v>
      </c>
      <c r="D56" s="118"/>
      <c r="E56" s="158">
        <v>400</v>
      </c>
      <c r="F56" s="159">
        <v>216</v>
      </c>
      <c r="G56" s="159">
        <v>184</v>
      </c>
      <c r="H56" s="159">
        <v>50</v>
      </c>
      <c r="I56" s="159">
        <v>265</v>
      </c>
      <c r="J56" s="159">
        <v>85</v>
      </c>
      <c r="K56" s="159">
        <v>158</v>
      </c>
    </row>
    <row r="57" spans="1:11" ht="12" customHeight="1">
      <c r="A57" s="118"/>
      <c r="B57" s="118"/>
      <c r="C57" s="111" t="s">
        <v>463</v>
      </c>
      <c r="D57" s="118"/>
      <c r="E57" s="158">
        <v>611</v>
      </c>
      <c r="F57" s="159">
        <v>322</v>
      </c>
      <c r="G57" s="159">
        <v>289</v>
      </c>
      <c r="H57" s="159">
        <v>67</v>
      </c>
      <c r="I57" s="159">
        <v>414</v>
      </c>
      <c r="J57" s="159">
        <v>130</v>
      </c>
      <c r="K57" s="159">
        <v>202</v>
      </c>
    </row>
    <row r="58" spans="1:11" ht="12" customHeight="1">
      <c r="A58" s="118"/>
      <c r="B58" s="118"/>
      <c r="C58" s="111" t="s">
        <v>464</v>
      </c>
      <c r="D58" s="118"/>
      <c r="E58" s="158">
        <v>347</v>
      </c>
      <c r="F58" s="159">
        <v>184</v>
      </c>
      <c r="G58" s="159">
        <v>163</v>
      </c>
      <c r="H58" s="159">
        <v>37</v>
      </c>
      <c r="I58" s="159">
        <v>214</v>
      </c>
      <c r="J58" s="159">
        <v>96</v>
      </c>
      <c r="K58" s="159">
        <v>113</v>
      </c>
    </row>
    <row r="59" spans="1:11" ht="12" customHeight="1">
      <c r="A59" s="118"/>
      <c r="B59" s="118"/>
      <c r="C59" s="111" t="s">
        <v>465</v>
      </c>
      <c r="D59" s="118"/>
      <c r="E59" s="158">
        <v>339</v>
      </c>
      <c r="F59" s="159">
        <v>185</v>
      </c>
      <c r="G59" s="159">
        <v>154</v>
      </c>
      <c r="H59" s="159">
        <v>42</v>
      </c>
      <c r="I59" s="159">
        <v>206</v>
      </c>
      <c r="J59" s="159">
        <v>91</v>
      </c>
      <c r="K59" s="159">
        <v>106</v>
      </c>
    </row>
    <row r="60" spans="1:11" ht="12" customHeight="1">
      <c r="A60" s="118"/>
      <c r="B60" s="118"/>
      <c r="C60" s="111" t="s">
        <v>466</v>
      </c>
      <c r="D60" s="118"/>
      <c r="E60" s="158">
        <v>0</v>
      </c>
      <c r="F60" s="159">
        <v>0</v>
      </c>
      <c r="G60" s="159">
        <v>0</v>
      </c>
      <c r="H60" s="159">
        <v>0</v>
      </c>
      <c r="I60" s="159">
        <v>0</v>
      </c>
      <c r="J60" s="159">
        <v>0</v>
      </c>
      <c r="K60" s="159">
        <v>0</v>
      </c>
    </row>
    <row r="61" spans="1:11" ht="12" customHeight="1">
      <c r="A61" s="118"/>
      <c r="B61" s="118"/>
      <c r="C61" s="111"/>
      <c r="D61" s="118"/>
      <c r="E61" s="119"/>
      <c r="F61" s="120"/>
      <c r="G61" s="120"/>
      <c r="H61" s="120"/>
      <c r="I61" s="120"/>
      <c r="J61" s="120"/>
      <c r="K61" s="120"/>
    </row>
    <row r="62" spans="1:11" ht="12" customHeight="1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</row>
    <row r="63" spans="1:11" ht="12" customHeight="1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</row>
    <row r="64" spans="1:11" ht="12" customHeight="1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</row>
    <row r="65" spans="1:11" ht="12" customHeight="1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</row>
    <row r="66" spans="1:11" ht="12" customHeight="1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</row>
    <row r="67" spans="1:11" ht="12" customHeight="1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</row>
    <row r="68" spans="1:11" ht="12" customHeight="1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</row>
    <row r="69" spans="1:11" ht="12" customHeight="1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</row>
    <row r="70" ht="11.25" customHeight="1">
      <c r="K70" s="129" t="s">
        <v>467</v>
      </c>
    </row>
  </sheetData>
  <sheetProtection/>
  <mergeCells count="19">
    <mergeCell ref="B30:C31"/>
    <mergeCell ref="E5:E6"/>
    <mergeCell ref="E30:E31"/>
    <mergeCell ref="A1:L1"/>
    <mergeCell ref="F3:K3"/>
    <mergeCell ref="H5:H6"/>
    <mergeCell ref="B4:C4"/>
    <mergeCell ref="B5:C6"/>
    <mergeCell ref="K5:K6"/>
    <mergeCell ref="F30:F31"/>
    <mergeCell ref="G30:G31"/>
    <mergeCell ref="K30:K31"/>
    <mergeCell ref="F5:F6"/>
    <mergeCell ref="G5:G6"/>
    <mergeCell ref="I5:I6"/>
    <mergeCell ref="J5:J6"/>
    <mergeCell ref="H30:H31"/>
    <mergeCell ref="I30:I31"/>
    <mergeCell ref="J30:J31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Footer>&amp;C-23-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2011-09-15T04:24:03Z</cp:lastPrinted>
  <dcterms:created xsi:type="dcterms:W3CDTF">2002-03-04T06:21:32Z</dcterms:created>
  <dcterms:modified xsi:type="dcterms:W3CDTF">2011-11-04T00:01:01Z</dcterms:modified>
  <cp:category/>
  <cp:version/>
  <cp:contentType/>
  <cp:contentStatus/>
</cp:coreProperties>
</file>