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mc:AlternateContent xmlns:mc="http://schemas.openxmlformats.org/markup-compatibility/2006">
    <mc:Choice Requires="x15">
      <x15ac:absPath xmlns:x15ac="http://schemas.microsoft.com/office/spreadsheetml/2010/11/ac" url="W:\12公会計\R4年度（R3決算）\10_照会・通知\R040908　令和２年度財政状況資料集（ストック情報）における分析欄の記載について（照会）\5.HP公開\"/>
    </mc:Choice>
  </mc:AlternateContent>
  <xr:revisionPtr revIDLastSave="0" documentId="13_ncr:1_{06C97757-55F0-46CF-BA5C-907D7A1A7B89}" xr6:coauthVersionLast="36" xr6:coauthVersionMax="36" xr10:uidLastSave="{00000000-0000-0000-0000-000000000000}"/>
  <bookViews>
    <workbookView xWindow="0" yWindow="0" windowWidth="28800" windowHeight="1213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C37" i="10"/>
  <c r="BE36" i="10"/>
  <c r="C36" i="10"/>
  <c r="C35" i="10"/>
  <c r="BW34" i="10"/>
  <c r="BW35" i="10" s="1"/>
  <c r="BW36" i="10" s="1"/>
  <c r="BW37" i="10" s="1"/>
  <c r="BW38" i="10" s="1"/>
  <c r="BW39" i="10" s="1"/>
  <c r="BW40" i="10" s="1"/>
  <c r="BW41" i="10" s="1"/>
  <c r="BW42" i="10" s="1"/>
  <c r="BW43" i="10" s="1"/>
  <c r="U34" i="10"/>
  <c r="U35" i="10" s="1"/>
  <c r="U36" i="10" s="1"/>
  <c r="U37" i="10" s="1"/>
  <c r="C34" i="10"/>
  <c r="CO34" i="10" l="1"/>
  <c r="CO35" i="10" s="1"/>
  <c r="CO36" i="10" s="1"/>
  <c r="CO37" i="10" s="1"/>
  <c r="CO38" i="10" s="1"/>
  <c r="CO39" i="10" s="1"/>
  <c r="CO40"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<sst xmlns="http://schemas.openxmlformats.org/spreadsheetml/2006/main" count="1117" uniqueCount="619">
  <si>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</si>
  <si>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</si>
  <si>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</si>
  <si>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</si>
  <si>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</si>
  <si>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</si>
  <si>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</si>
  <si>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</si>
  <si>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</si>
  <si>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</si>
  <si>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</si>
  <si>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</si>
  <si>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</si>
  <si>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</si>
  <si>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</si>
  <si>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</si>
  <si>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</si>
  <si>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</si>
  <si>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</si>
  <si>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</si>
  <si>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</si>
  <si>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</si>
  <si>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</si>
  <si>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</si>
  <si>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</si>
  <si>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</si>
  <si>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</si>
  <si>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</si>
  <si>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</si>
  <si>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</si>
  <si>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</si>
  <si>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</si>
  <si>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</si>
  <si>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</si>
  <si>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</si>
  <si>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</si>
  <si>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</si>
  <si>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</si>
  <si>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</si>
  <si>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</si>
  <si>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</si>
  <si>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</si>
  <si>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</si>
  <si>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</si>
  <si>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</si>
  <si>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</si>
  <si>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</si>
  <si>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</si>
  <si>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</si>
  <si>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</si>
  <si>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</si>
  <si>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</si>
  <si>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</si>
  <si>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</si>
  <si>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</si>
  <si>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</si>
  <si>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</si>
  <si>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</si>
  <si>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</si>
  <si>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</si>
  <si>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</si>
  <si>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</si>
  <si>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</si>
  <si>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</si>
  <si>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</si>
  <si>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</si>
  <si>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</si>
  <si>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</si>
  <si>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</si>
  <si>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</si>
  <si>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</si>
  <si>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</si>
  <si>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</si>
  <si>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</si>
  <si>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</si>
  <si>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</si>
  <si>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</si>
  <si>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</si>
  <si>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</si>
  <si>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</si>
  <si>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</si>
  <si>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</si>
  <si>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</si>
  <si>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</si>
  <si>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</si>
  <si>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</si>
  <si>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</si>
  <si>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</si>
  <si>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</si>
  <si>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</si>
  <si>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</si>
  <si>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</si>
  <si>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</si>
  <si>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</si>
  <si>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</si>
  <si>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</si>
  <si>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</si>
  <si>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</si>
  <si>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</si>
  <si>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</si>
  <si>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</si>
  <si>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</si>
  <si>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</si>
  <si>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</si>
  <si>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</si>
  <si>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</si>
  <si>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</si>
  <si>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</si>
  <si>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</si>
  <si>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</si>
  <si>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</si>
  <si>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</si>
  <si>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</si>
  <si>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</si>
  <si>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</si>
  <si>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</si>
  <si>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</si>
  <si>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</si>
  <si>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</si>
  <si>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</si>
  <si>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</si>
  <si>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</si>
  <si>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</si>
  <si>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</si>
  <si>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</si>
  <si>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</si>
  <si>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</si>
  <si>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</si>
  <si>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</si>
  <si>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</si>
  <si>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</si>
  <si>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</si>
  <si>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</si>
  <si>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</si>
  <si>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</si>
  <si>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</si>
  <si>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</si>
  <si>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</si>
  <si>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</si>
  <si>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</si>
  <si>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</si>
  <si>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</si>
  <si>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</si>
  <si>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</si>
  <si>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</si>
  <si>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</si>
  <si>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</si>
  <si>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</si>
  <si>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</si>
  <si>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</si>
  <si>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</si>
  <si>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</si>
  <si>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</si>
  <si>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</si>
  <si>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</si>
  <si>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</si>
  <si>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</si>
  <si>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</si>
  <si>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</si>
  <si>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</si>
  <si>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</si>
  <si>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</si>
  <si>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</si>
  <si>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</si>
  <si>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</si>
  <si>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</si>
  <si>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</si>
  <si>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</si>
  <si>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</si>
  <si>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</si>
  <si>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</si>
  <si>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</si>
  <si>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</si>
  <si>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</si>
  <si>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</si>
  <si>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</si>
  <si>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</si>
  <si>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</si>
  <si>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</si>
  <si>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</si>
  <si>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</si>
  <si>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</si>
  <si>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</si>
  <si>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</si>
  <si>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</si>
  <si>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</si>
  <si>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</si>
  <si>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</si>
  <si>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</si>
  <si>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</si>
  <si>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</si>
  <si>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</si>
  <si>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</si>
  <si>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</si>
  <si>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</si>
  <si>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</si>
  <si>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</si>
  <si>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</si>
  <si>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</si>
  <si>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</si>
  <si>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</si>
  <si>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</si>
  <si>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</si>
  <si>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</si>
  <si>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</si>
  <si>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</si>
  <si>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</si>
  <si>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</si>
  <si>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</si>
  <si>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</si>
  <si>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</si>
  <si>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</si>
  <si>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千葉県成田市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</si>
  <si>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</si>
  <si>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</si>
  <si>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</si>
  <si>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</si>
  <si>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</si>
  <si>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</si>
  <si>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</si>
  <si>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</si>
  <si>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</si>
  <si>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</si>
  <si>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</si>
  <si>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</si>
  <si>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</si>
  <si>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</si>
  <si>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</si>
  <si>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</si>
  <si>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</si>
  <si>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</si>
  <si>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</si>
  <si>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</si>
  <si>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</si>
  <si>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</si>
  <si>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</si>
  <si>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</si>
  <si>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</si>
  <si>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</si>
  <si>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</si>
  <si>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</si>
  <si>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</si>
  <si>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</si>
  <si>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</si>
  <si>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</si>
  <si>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</si>
  <si>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</si>
  <si>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</si>
  <si>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</si>
  <si>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</si>
  <si>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</si>
  <si>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</si>
  <si>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</si>
  <si>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</si>
  <si>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</si>
  <si>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</si>
  <si>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</si>
  <si>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</si>
  <si>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</si>
  <si>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</si>
  <si>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</si>
  <si>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</si>
  <si>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</si>
  <si>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</si>
  <si>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</si>
  <si>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</si>
  <si>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</si>
  <si>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</si>
  <si>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</si>
  <si>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</si>
  <si>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</si>
  <si>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</si>
  <si>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</si>
  <si>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</si>
  <si>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</si>
  <si>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</si>
  <si>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</si>
  <si>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</si>
  <si>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</si>
  <si>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</si>
  <si>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</si>
  <si>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</si>
  <si>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</si>
  <si>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</si>
  <si>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</si>
  <si>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</si>
  <si>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</si>
  <si>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</si>
  <si>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</si>
  <si>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</si>
  <si>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</si>
  <si>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</si>
  <si>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</si>
  <si>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</si>
  <si>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</si>
  <si>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</si>
  <si>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</si>
  <si>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</si>
  <si>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</si>
  <si>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</si>
  <si>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</si>
  <si>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</si>
  <si>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</si>
  <si>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</si>
  <si>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</si>
  <si>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</si>
  <si>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</si>
  <si>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</si>
  <si>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</si>
  <si>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</si>
  <si>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</si>
  <si>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</si>
  <si>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</si>
  <si>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</si>
  <si>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</si>
  <si>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</si>
  <si>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</si>
  <si>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</si>
  <si>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</si>
  <si>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</si>
  <si>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</si>
  <si>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</si>
  <si>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</si>
  <si>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</si>
  <si>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</si>
  <si>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</si>
  <si>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</si>
  <si>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</si>
  <si>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</si>
  <si>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</si>
  <si>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</si>
  <si>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</si>
  <si>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</si>
  <si>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</si>
  <si>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市場</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</si>
  <si>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</si>
  <si>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</si>
  <si>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</si>
  <si>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</si>
  <si>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</si>
  <si>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</si>
  <si>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</si>
  <si>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</si>
  <si>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</si>
  <si>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</si>
  <si>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</si>
  <si>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</si>
  <si>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</si>
  <si>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</si>
  <si>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</si>
  <si>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</si>
  <si>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</si>
  <si>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</si>
  <si>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</si>
  <si>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</si>
  <si>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</si>
  <si>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</si>
  <si>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</si>
  <si>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</si>
  <si>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</si>
  <si>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</si>
  <si>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</si>
  <si>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</si>
  <si>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</si>
  <si>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</si>
  <si>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</si>
  <si>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</si>
  <si>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千葉県成田市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</si>
  <si>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</si>
  <si>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</si>
  <si>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</si>
  <si>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</si>
  <si>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</si>
  <si>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</si>
  <si>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</si>
  <si>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</si>
  <si>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</si>
  <si>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</si>
  <si>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</si>
  <si>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</si>
  <si>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</si>
  <si>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</si>
  <si>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</si>
  <si>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</si>
  <si>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</si>
  <si>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</si>
  <si>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</si>
  <si>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</si>
  <si>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</si>
  <si>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</si>
  <si>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</si>
  <si>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</si>
  <si>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</si>
  <si>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</si>
  <si>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</si>
  <si>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</si>
  <si>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</si>
  <si>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</si>
  <si>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</si>
  <si>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</si>
  <si>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</si>
  <si>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</si>
  <si>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</si>
  <si>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</si>
  <si>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</si>
  <si>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</si>
  <si>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</si>
  <si>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</si>
  <si>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</si>
  <si>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下水道事業会計</t>
    <phoneticPr fontId="5"/>
  </si>
  <si>
    <t>公設地方卸売市場特別会計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</si>
  <si>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</si>
  <si>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</si>
  <si>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</si>
  <si>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</si>
  <si>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</si>
  <si>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</si>
  <si>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</si>
  <si>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</si>
  <si>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</si>
  <si>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</si>
  <si>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</si>
  <si>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</si>
  <si>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</si>
  <si>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</si>
  <si>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</si>
  <si>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</si>
  <si>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</si>
  <si>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</si>
  <si>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</si>
  <si>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</si>
  <si>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</si>
  <si>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</si>
  <si>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</si>
  <si>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</si>
  <si>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</si>
  <si>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</si>
  <si>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</si>
  <si>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</si>
  <si>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</si>
  <si>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</si>
  <si>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</si>
  <si>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</si>
  <si>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</si>
  <si>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</si>
  <si>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</si>
  <si>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</si>
  <si>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</si>
  <si>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</si>
  <si>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</si>
  <si>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</si>
  <si>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</si>
  <si>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</si>
  <si>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</si>
  <si>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</si>
  <si>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</si>
  <si>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</si>
  <si>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</si>
  <si>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</si>
  <si>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</si>
  <si>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</si>
  <si>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</si>
  <si>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</si>
  <si>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</si>
  <si>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</si>
  <si>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</si>
  <si>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</si>
  <si>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</si>
  <si>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</si>
  <si>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</si>
  <si>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</si>
  <si>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</si>
  <si>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</si>
  <si>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</si>
  <si>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</si>
  <si>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公設地方卸売市場特別会計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</si>
  <si>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</si>
  <si>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</si>
  <si>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</si>
  <si>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</si>
  <si>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</si>
  <si>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</si>
  <si>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</si>
  <si>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</si>
  <si>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</si>
  <si>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</si>
  <si>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</si>
  <si>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</si>
  <si>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</si>
  <si>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</si>
  <si>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</si>
  <si>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</si>
  <si>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</si>
  <si>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</si>
  <si>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</si>
  <si>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</si>
  <si>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</si>
  <si>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</si>
  <si>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</si>
  <si>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</si>
  <si>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</si>
  <si>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</si>
  <si>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</si>
  <si>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</si>
  <si>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</si>
  <si>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</si>
  <si>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</si>
  <si>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</si>
  <si>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</si>
  <si>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</si>
  <si>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</si>
  <si>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</si>
  <si>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</si>
  <si>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</si>
  <si>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</si>
  <si>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</si>
  <si>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</si>
  <si>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</si>
  <si>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</si>
  <si>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</si>
  <si>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</si>
  <si>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</si>
  <si>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</si>
  <si>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</si>
  <si>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</si>
  <si>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</si>
  <si>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</si>
  <si>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</si>
  <si>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</si>
  <si>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</si>
  <si>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</si>
  <si>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</si>
  <si>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</si>
  <si>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</si>
  <si>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</si>
  <si>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</si>
  <si>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</si>
  <si>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</si>
  <si>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</si>
  <si>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</si>
  <si>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</si>
  <si>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</si>
  <si>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</si>
  <si>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</si>
  <si>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</si>
  <si>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</si>
  <si>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</si>
  <si>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</si>
  <si>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</si>
  <si>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</si>
  <si>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</si>
  <si>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</si>
  <si>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</si>
  <si>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</si>
  <si>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</si>
  <si>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</si>
  <si>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</si>
  <si>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</si>
  <si>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</si>
  <si>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</si>
  <si>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</si>
  <si>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</si>
  <si>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</si>
  <si>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</si>
  <si>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</si>
  <si>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</si>
  <si>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4.83</t>
  </si>
  <si>
    <t>一般会計</t>
  </si>
  <si>
    <t>水道事業会計</t>
  </si>
  <si>
    <t>簡易水道事業会計</t>
  </si>
  <si>
    <t>下水道事業会計</t>
  </si>
  <si>
    <t>国民健康保険特別会計（事業勘定）</t>
  </si>
  <si>
    <t>介護保険特別会計</t>
  </si>
  <si>
    <t>公設地方卸売市場特別会計</t>
  </si>
  <si>
    <t>国民健康保険特別会計（施設勘定）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</si>
  <si>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</si>
  <si>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</si>
  <si>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</si>
  <si>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</si>
  <si>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</si>
  <si>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</si>
  <si>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</si>
  <si>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</si>
  <si>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（公財）成田市スポーツ・みどり振興財団</t>
    <rPh sb="1" eb="2">
      <t>コウ</t>
    </rPh>
    <rPh sb="2" eb="3">
      <t>ザイ</t>
    </rPh>
    <rPh sb="4" eb="7">
      <t>ナリタシ</t>
    </rPh>
    <rPh sb="15" eb="17">
      <t>シンコウ</t>
    </rPh>
    <rPh sb="17" eb="19">
      <t>ザイダン</t>
    </rPh>
    <phoneticPr fontId="2"/>
  </si>
  <si>
    <t>（公財）成田市農業センター</t>
    <rPh sb="1" eb="2">
      <t>コウ</t>
    </rPh>
    <rPh sb="2" eb="3">
      <t>ザイ</t>
    </rPh>
    <rPh sb="4" eb="7">
      <t>ナリタシ</t>
    </rPh>
    <rPh sb="7" eb="9">
      <t>ノウギョウ</t>
    </rPh>
    <phoneticPr fontId="2"/>
  </si>
  <si>
    <t>成田市土地開発公社</t>
    <rPh sb="0" eb="3">
      <t>ナリタシ</t>
    </rPh>
    <rPh sb="3" eb="5">
      <t>トチ</t>
    </rPh>
    <rPh sb="5" eb="7">
      <t>カイハツ</t>
    </rPh>
    <rPh sb="7" eb="9">
      <t>コウシャ</t>
    </rPh>
    <phoneticPr fontId="2"/>
  </si>
  <si>
    <t>（有）ティ・ティ・エス</t>
    <rPh sb="1" eb="2">
      <t>ユウ</t>
    </rPh>
    <phoneticPr fontId="2"/>
  </si>
  <si>
    <t>（公財）印旛郡市文化財センター</t>
    <rPh sb="1" eb="2">
      <t>コウ</t>
    </rPh>
    <rPh sb="2" eb="3">
      <t>ザイ</t>
    </rPh>
    <rPh sb="4" eb="7">
      <t>インバグン</t>
    </rPh>
    <rPh sb="7" eb="8">
      <t>シ</t>
    </rPh>
    <rPh sb="8" eb="11">
      <t>ブンカザイ</t>
    </rPh>
    <phoneticPr fontId="2"/>
  </si>
  <si>
    <t>芝山鉄道（株）</t>
    <rPh sb="0" eb="2">
      <t>シバヤマ</t>
    </rPh>
    <rPh sb="2" eb="4">
      <t>テツドウ</t>
    </rPh>
    <rPh sb="5" eb="6">
      <t>カブ</t>
    </rPh>
    <phoneticPr fontId="2"/>
  </si>
  <si>
    <t>（株）成田香取エネルギー</t>
    <rPh sb="1" eb="2">
      <t>カブ</t>
    </rPh>
    <rPh sb="3" eb="5">
      <t>ナリタ</t>
    </rPh>
    <rPh sb="5" eb="7">
      <t>カトリ</t>
    </rPh>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</si>
  <si>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</si>
  <si>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</si>
  <si>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</si>
  <si>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</si>
  <si>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印旛郡市広域市町村圏事務組合（一般会計）</t>
    <phoneticPr fontId="2"/>
  </si>
  <si>
    <t>香取広域市町村圏事務組合（一般会計）</t>
    <phoneticPr fontId="2"/>
  </si>
  <si>
    <t>印旛利根川水防事務組合（一般会計）</t>
    <phoneticPr fontId="2"/>
  </si>
  <si>
    <t>千葉県後期高齢者医療広域連合（一般会計）</t>
    <phoneticPr fontId="2"/>
  </si>
  <si>
    <t>千葉県後期高齢者医療広域連合（後期高齢者医療特別会計）</t>
    <phoneticPr fontId="2"/>
  </si>
  <si>
    <t>-</t>
    <phoneticPr fontId="2"/>
  </si>
  <si>
    <t>空港周辺対策事業基金</t>
    <rPh sb="0" eb="2">
      <t>クウコウ</t>
    </rPh>
    <rPh sb="2" eb="4">
      <t>シュウヘン</t>
    </rPh>
    <rPh sb="4" eb="6">
      <t>タイサク</t>
    </rPh>
    <rPh sb="6" eb="8">
      <t>ジギョウ</t>
    </rPh>
    <rPh sb="8" eb="10">
      <t>キキン</t>
    </rPh>
    <phoneticPr fontId="5"/>
  </si>
  <si>
    <t>ふるさと基金</t>
    <rPh sb="4" eb="6">
      <t>キキン</t>
    </rPh>
    <phoneticPr fontId="5"/>
  </si>
  <si>
    <t>高齢者社会対策基金</t>
    <rPh sb="0" eb="3">
      <t>コウレイシャ</t>
    </rPh>
    <rPh sb="3" eb="5">
      <t>シャカイ</t>
    </rPh>
    <rPh sb="5" eb="7">
      <t>タイサク</t>
    </rPh>
    <rPh sb="7" eb="9">
      <t>キキン</t>
    </rPh>
    <phoneticPr fontId="5"/>
  </si>
  <si>
    <t>大栄工業団地汚水処理施設等維持管理基金</t>
    <rPh sb="0" eb="2">
      <t>ダイエイ</t>
    </rPh>
    <rPh sb="2" eb="4">
      <t>コウギョウ</t>
    </rPh>
    <rPh sb="4" eb="6">
      <t>ダンチ</t>
    </rPh>
    <rPh sb="6" eb="8">
      <t>オスイ</t>
    </rPh>
    <rPh sb="8" eb="10">
      <t>ショリ</t>
    </rPh>
    <rPh sb="10" eb="12">
      <t>シセツ</t>
    </rPh>
    <rPh sb="12" eb="13">
      <t>トウ</t>
    </rPh>
    <rPh sb="13" eb="15">
      <t>イジ</t>
    </rPh>
    <rPh sb="15" eb="17">
      <t>カンリ</t>
    </rPh>
    <rPh sb="17" eb="19">
      <t>キキン</t>
    </rPh>
    <phoneticPr fontId="5"/>
  </si>
  <si>
    <t>国際交流基金</t>
    <rPh sb="0" eb="2">
      <t>コクサイ</t>
    </rPh>
    <rPh sb="2" eb="4">
      <t>コウリュウ</t>
    </rPh>
    <rPh sb="4" eb="6">
      <t>キキン</t>
    </rPh>
    <phoneticPr fontId="5"/>
  </si>
  <si>
    <t>印旛郡市広域市町村圏事務組合（水道用水供給事業会計）</t>
    <rPh sb="23" eb="25">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</si>
  <si>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</si>
  <si>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</si>
  <si>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</si>
  <si>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</si>
  <si>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やや高い水準にある一方、有形固定資産減価償却率は類似団体と同程度の水準で推移している。これは、成田国際空港の開港に伴い建設した公共施設の老朽化が進んでいる一方で、学校や保育園等の大規模改修を実施し、公共施設等の長寿命化を積極的に進めてきたことに加え、大栄地区小中一体型校舎建設事業など、新たな施設の建設に係る起債額が増加したことによるもので、一時的に将来負担比率が増加傾向にある。今後も、老朽化した浄化センターの再整備事業等の財源として地方債を活用する計画であるため、一時的に将来負担比率の増加を見込むものの、大規模事業の完了に伴い新規借入を抑制し、将来的には逓減していくものと見込んで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</si>
  <si>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</si>
  <si>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</si>
  <si>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</si>
  <si>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</si>
  <si>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</si>
  <si>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</si>
  <si>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将来負担比率は、新型コロナウイルス感染症の影響を受ける市民生活を支援するため財政調整基金を活用したことによる基金残高の減少等を受け、前年度比で増加しており、　類似団体と比較すると高い水準にある。また、実質公債費比率は医科系大学誘致事業等の大規模事業の実施に伴い発行した地方債の償還が開始したこと等により前年度比で増加しており、類似団体より高い水準にある。今後も、浄化センター整備事業や学校給食施設整備事業の財源として地方債を活用する計画であるため、当分の間は、将来負担比率、実質公債費比率がいずれも上昇していくことが考えられるため、より一層、財政運営に留意し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</si>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</sst>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0581C02-77ED-432F-B647-2CF18D6E6F9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D7B3-4E9E-9608-4CBD0B7861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83334</c:v>
                </c:pt>
                <c:pt idx="1">
                  <c:v>91104</c:v>
                </c:pt>
                <c:pt idx="2">
                  <c:v>73752</c:v>
                </c:pt>
                <c:pt idx="3">
                  <c:v>64673</c:v>
                </c:pt>
                <c:pt idx="4">
                  <c:v>79480</c:v>
                </c:pt>
              </c:numCache>
            </c:numRef>
          </c:val>
          <c:smooth val="0"/>
          <c:extLst>
            <c:ext xmlns:c16="http://schemas.microsoft.com/office/drawing/2014/chart" uri="{C3380CC4-5D6E-409C-BE32-E72D297353CC}">
              <c16:uniqueId val="{00000001-D7B3-4E9E-9608-4CBD0B7861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6.16</c:v>
                </c:pt>
                <c:pt idx="1">
                  <c:v>9.6199999999999992</c:v>
                </c:pt>
                <c:pt idx="2">
                  <c:v>6.42</c:v>
                </c:pt>
                <c:pt idx="3">
                  <c:v>8.31</c:v>
                </c:pt>
                <c:pt idx="4">
                  <c:v>8.66</c:v>
                </c:pt>
              </c:numCache>
            </c:numRef>
          </c:val>
          <c:extLst>
            <c:ext xmlns:c16="http://schemas.microsoft.com/office/drawing/2014/chart" uri="{C3380CC4-5D6E-409C-BE32-E72D297353CC}">
              <c16:uniqueId val="{00000000-9850-4A26-8FB2-354C24A8D4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15.68</c:v>
                </c:pt>
                <c:pt idx="1">
                  <c:v>15.36</c:v>
                </c:pt>
                <c:pt idx="2">
                  <c:v>20.5</c:v>
                </c:pt>
                <c:pt idx="3">
                  <c:v>19.09</c:v>
                </c:pt>
                <c:pt idx="4">
                  <c:v>13.16</c:v>
                </c:pt>
              </c:numCache>
            </c:numRef>
          </c:val>
          <c:extLst>
            <c:ext xmlns:c16="http://schemas.microsoft.com/office/drawing/2014/chart" uri="{C3380CC4-5D6E-409C-BE32-E72D297353CC}">
              <c16:uniqueId val="{00000001-9850-4A26-8FB2-354C24A8D4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0.54</c:v>
                </c:pt>
                <c:pt idx="1">
                  <c:v>3.17</c:v>
                </c:pt>
                <c:pt idx="2">
                  <c:v>2.17</c:v>
                </c:pt>
                <c:pt idx="3">
                  <c:v>0.36</c:v>
                </c:pt>
                <c:pt idx="4">
                  <c:v>-4.83</c:v>
                </c:pt>
              </c:numCache>
            </c:numRef>
          </c:val>
          <c:smooth val="0"/>
          <c:extLst>
            <c:ext xmlns:c16="http://schemas.microsoft.com/office/drawing/2014/chart" uri="{C3380CC4-5D6E-409C-BE32-E72D297353CC}">
              <c16:uniqueId val="{00000002-9850-4A26-8FB2-354C24A8D4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0.06</c:v>
                </c:pt>
                <c:pt idx="4">
                  <c:v>#N/A</c:v>
                </c:pt>
                <c:pt idx="5">
                  <c:v>0.05</c:v>
                </c:pt>
                <c:pt idx="6">
                  <c:v>#N/A</c:v>
                </c:pt>
                <c:pt idx="7">
                  <c:v>0.06</c:v>
                </c:pt>
                <c:pt idx="8">
                  <c:v>#N/A</c:v>
                </c:pt>
                <c:pt idx="9">
                  <c:v>0.02</c:v>
                </c:pt>
              </c:numCache>
            </c:numRef>
          </c:val>
          <c:extLst>
            <c:ext xmlns:c16="http://schemas.microsoft.com/office/drawing/2014/chart" uri="{C3380CC4-5D6E-409C-BE32-E72D297353CC}">
              <c16:uniqueId val="{00000000-1F31-4004-86AB-5FC2F9BF3B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31-4004-86AB-5FC2F9BF3BDA}"/>
            </c:ext>
          </c:extLst>
        </c:ser>
        <c:ser>
          <c:idx val="2"/>
          <c:order val="2"/>
          <c:tx>
            <c:strRef>
              <c:f>データシート!$A$29</c:f>
              <c:strCache>
                <c:ptCount val="1"/>
                <c:pt idx="0">
                  <c:v>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2-1F31-4004-86AB-5FC2F9BF3BDA}"/>
            </c:ext>
          </c:extLst>
        </c:ser>
        <c:ser>
          <c:idx val="3"/>
          <c:order val="3"/>
          <c:tx>
            <c:strRef>
              <c:f>データシート!$A$30</c:f>
              <c:strCache>
                <c:ptCount val="1"/>
                <c:pt idx="0">
                  <c:v>公設地方卸売市場特別会計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3-1F31-4004-86AB-5FC2F9BF3BD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0.45</c:v>
                </c:pt>
                <c:pt idx="2">
                  <c:v>#N/A</c:v>
                </c:pt>
                <c:pt idx="3">
                  <c:v>0.66</c:v>
                </c:pt>
                <c:pt idx="4">
                  <c:v>#N/A</c:v>
                </c:pt>
                <c:pt idx="5">
                  <c:v>0.5</c:v>
                </c:pt>
                <c:pt idx="6">
                  <c:v>#N/A</c:v>
                </c:pt>
                <c:pt idx="7">
                  <c:v>0.26</c:v>
                </c:pt>
                <c:pt idx="8">
                  <c:v>#N/A</c:v>
                </c:pt>
                <c:pt idx="9">
                  <c:v>0.38</c:v>
                </c:pt>
              </c:numCache>
            </c:numRef>
          </c:val>
          <c:extLst>
            <c:ext xmlns:c16="http://schemas.microsoft.com/office/drawing/2014/chart" uri="{C3380CC4-5D6E-409C-BE32-E72D297353CC}">
              <c16:uniqueId val="{00000004-1F31-4004-86AB-5FC2F9BF3BDA}"/>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c:v>
                </c:pt>
                <c:pt idx="2">
                  <c:v>#N/A</c:v>
                </c:pt>
                <c:pt idx="3">
                  <c:v>1.53</c:v>
                </c:pt>
                <c:pt idx="4">
                  <c:v>#N/A</c:v>
                </c:pt>
                <c:pt idx="5">
                  <c:v>0.65</c:v>
                </c:pt>
                <c:pt idx="6">
                  <c:v>#N/A</c:v>
                </c:pt>
                <c:pt idx="7">
                  <c:v>0.37</c:v>
                </c:pt>
                <c:pt idx="8">
                  <c:v>#N/A</c:v>
                </c:pt>
                <c:pt idx="9">
                  <c:v>0.39</c:v>
                </c:pt>
              </c:numCache>
            </c:numRef>
          </c:val>
          <c:extLst>
            <c:ext xmlns:c16="http://schemas.microsoft.com/office/drawing/2014/chart" uri="{C3380CC4-5D6E-409C-BE32-E72D297353CC}">
              <c16:uniqueId val="{00000005-1F31-4004-86AB-5FC2F9BF3BD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0.34</c:v>
                </c:pt>
                <c:pt idx="2">
                  <c:v>#N/A</c:v>
                </c:pt>
                <c:pt idx="3">
                  <c:v>0.53</c:v>
                </c:pt>
                <c:pt idx="4">
                  <c:v>#N/A</c:v>
                </c:pt>
                <c:pt idx="5">
                  <c:v>1.88</c:v>
                </c:pt>
                <c:pt idx="6">
                  <c:v>#N/A</c:v>
                </c:pt>
                <c:pt idx="7">
                  <c:v>0.63</c:v>
                </c:pt>
                <c:pt idx="8">
                  <c:v>#N/A</c:v>
                </c:pt>
                <c:pt idx="9">
                  <c:v>0.52</c:v>
                </c:pt>
              </c:numCache>
            </c:numRef>
          </c:val>
          <c:extLst>
            <c:ext xmlns:c16="http://schemas.microsoft.com/office/drawing/2014/chart" uri="{C3380CC4-5D6E-409C-BE32-E72D297353CC}">
              <c16:uniqueId val="{00000006-1F31-4004-86AB-5FC2F9BF3BDA}"/>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0.97</c:v>
                </c:pt>
                <c:pt idx="2">
                  <c:v>#N/A</c:v>
                </c:pt>
                <c:pt idx="3">
                  <c:v>0.92</c:v>
                </c:pt>
                <c:pt idx="4">
                  <c:v>#N/A</c:v>
                </c:pt>
                <c:pt idx="5">
                  <c:v>0.88</c:v>
                </c:pt>
                <c:pt idx="6">
                  <c:v>#N/A</c:v>
                </c:pt>
                <c:pt idx="7">
                  <c:v>0.83</c:v>
                </c:pt>
                <c:pt idx="8">
                  <c:v>#N/A</c:v>
                </c:pt>
                <c:pt idx="9">
                  <c:v>0.72</c:v>
                </c:pt>
              </c:numCache>
            </c:numRef>
          </c:val>
          <c:extLst>
            <c:ext xmlns:c16="http://schemas.microsoft.com/office/drawing/2014/chart" uri="{C3380CC4-5D6E-409C-BE32-E72D297353CC}">
              <c16:uniqueId val="{00000007-1F31-4004-86AB-5FC2F9BF3B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7.23</c:v>
                </c:pt>
                <c:pt idx="2">
                  <c:v>#N/A</c:v>
                </c:pt>
                <c:pt idx="3">
                  <c:v>7.25</c:v>
                </c:pt>
                <c:pt idx="4">
                  <c:v>#N/A</c:v>
                </c:pt>
                <c:pt idx="5">
                  <c:v>7.01</c:v>
                </c:pt>
                <c:pt idx="6">
                  <c:v>#N/A</c:v>
                </c:pt>
                <c:pt idx="7">
                  <c:v>6.77</c:v>
                </c:pt>
                <c:pt idx="8">
                  <c:v>#N/A</c:v>
                </c:pt>
                <c:pt idx="9">
                  <c:v>6.48</c:v>
                </c:pt>
              </c:numCache>
            </c:numRef>
          </c:val>
          <c:extLst>
            <c:ext xmlns:c16="http://schemas.microsoft.com/office/drawing/2014/chart" uri="{C3380CC4-5D6E-409C-BE32-E72D297353CC}">
              <c16:uniqueId val="{00000008-1F31-4004-86AB-5FC2F9BF3B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6.15</c:v>
                </c:pt>
                <c:pt idx="2">
                  <c:v>#N/A</c:v>
                </c:pt>
                <c:pt idx="3">
                  <c:v>9.6199999999999992</c:v>
                </c:pt>
                <c:pt idx="4">
                  <c:v>#N/A</c:v>
                </c:pt>
                <c:pt idx="5">
                  <c:v>6.41</c:v>
                </c:pt>
                <c:pt idx="6">
                  <c:v>#N/A</c:v>
                </c:pt>
                <c:pt idx="7">
                  <c:v>8.31</c:v>
                </c:pt>
                <c:pt idx="8">
                  <c:v>#N/A</c:v>
                </c:pt>
                <c:pt idx="9">
                  <c:v>8.65</c:v>
                </c:pt>
              </c:numCache>
            </c:numRef>
          </c:val>
          <c:extLst>
            <c:ext xmlns:c16="http://schemas.microsoft.com/office/drawing/2014/chart" uri="{C3380CC4-5D6E-409C-BE32-E72D297353CC}">
              <c16:uniqueId val="{00000009-1F31-4004-86AB-5FC2F9BF3B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3042</c:v>
                </c:pt>
                <c:pt idx="5">
                  <c:v>3038</c:v>
                </c:pt>
                <c:pt idx="8">
                  <c:v>2960</c:v>
                </c:pt>
                <c:pt idx="11">
                  <c:v>2818</c:v>
                </c:pt>
                <c:pt idx="14">
                  <c:v>2705</c:v>
                </c:pt>
              </c:numCache>
            </c:numRef>
          </c:val>
          <c:extLst>
            <c:ext xmlns:c16="http://schemas.microsoft.com/office/drawing/2014/chart" uri="{C3380CC4-5D6E-409C-BE32-E72D297353CC}">
              <c16:uniqueId val="{00000000-8732-42F6-8229-74EF071934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32-42F6-8229-74EF071934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24</c:v>
                </c:pt>
                <c:pt idx="6">
                  <c:v>34</c:v>
                </c:pt>
                <c:pt idx="9">
                  <c:v>73</c:v>
                </c:pt>
                <c:pt idx="12">
                  <c:v>105</c:v>
                </c:pt>
              </c:numCache>
            </c:numRef>
          </c:val>
          <c:extLst>
            <c:ext xmlns:c16="http://schemas.microsoft.com/office/drawing/2014/chart" uri="{C3380CC4-5D6E-409C-BE32-E72D297353CC}">
              <c16:uniqueId val="{00000002-8732-42F6-8229-74EF071934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1</c:v>
                </c:pt>
                <c:pt idx="6">
                  <c:v>7</c:v>
                </c:pt>
                <c:pt idx="9">
                  <c:v>19</c:v>
                </c:pt>
                <c:pt idx="12">
                  <c:v>7</c:v>
                </c:pt>
              </c:numCache>
            </c:numRef>
          </c:val>
          <c:extLst>
            <c:ext xmlns:c16="http://schemas.microsoft.com/office/drawing/2014/chart" uri="{C3380CC4-5D6E-409C-BE32-E72D297353CC}">
              <c16:uniqueId val="{00000003-8732-42F6-8229-74EF071934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641</c:v>
                </c:pt>
                <c:pt idx="3">
                  <c:v>723</c:v>
                </c:pt>
                <c:pt idx="6">
                  <c:v>700</c:v>
                </c:pt>
                <c:pt idx="9">
                  <c:v>398</c:v>
                </c:pt>
                <c:pt idx="12">
                  <c:v>409</c:v>
                </c:pt>
              </c:numCache>
            </c:numRef>
          </c:val>
          <c:extLst>
            <c:ext xmlns:c16="http://schemas.microsoft.com/office/drawing/2014/chart" uri="{C3380CC4-5D6E-409C-BE32-E72D297353CC}">
              <c16:uniqueId val="{00000004-8732-42F6-8229-74EF071934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32-42F6-8229-74EF071934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32-42F6-8229-74EF071934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4497</c:v>
                </c:pt>
                <c:pt idx="3">
                  <c:v>4660</c:v>
                </c:pt>
                <c:pt idx="6">
                  <c:v>4906</c:v>
                </c:pt>
                <c:pt idx="9">
                  <c:v>5149</c:v>
                </c:pt>
                <c:pt idx="12">
                  <c:v>5284</c:v>
                </c:pt>
              </c:numCache>
            </c:numRef>
          </c:val>
          <c:extLst>
            <c:ext xmlns:c16="http://schemas.microsoft.com/office/drawing/2014/chart" uri="{C3380CC4-5D6E-409C-BE32-E72D297353CC}">
              <c16:uniqueId val="{00000007-8732-42F6-8229-74EF071934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2104</c:v>
                </c:pt>
                <c:pt idx="2">
                  <c:v>#N/A</c:v>
                </c:pt>
                <c:pt idx="3">
                  <c:v>#N/A</c:v>
                </c:pt>
                <c:pt idx="4">
                  <c:v>2370</c:v>
                </c:pt>
                <c:pt idx="5">
                  <c:v>#N/A</c:v>
                </c:pt>
                <c:pt idx="6">
                  <c:v>#N/A</c:v>
                </c:pt>
                <c:pt idx="7">
                  <c:v>2687</c:v>
                </c:pt>
                <c:pt idx="8">
                  <c:v>#N/A</c:v>
                </c:pt>
                <c:pt idx="9">
                  <c:v>#N/A</c:v>
                </c:pt>
                <c:pt idx="10">
                  <c:v>2821</c:v>
                </c:pt>
                <c:pt idx="11">
                  <c:v>#N/A</c:v>
                </c:pt>
                <c:pt idx="12">
                  <c:v>#N/A</c:v>
                </c:pt>
                <c:pt idx="13">
                  <c:v>3100</c:v>
                </c:pt>
                <c:pt idx="14">
                  <c:v>#N/A</c:v>
                </c:pt>
              </c:numCache>
            </c:numRef>
          </c:val>
          <c:smooth val="0"/>
          <c:extLst>
            <c:ext xmlns:c16="http://schemas.microsoft.com/office/drawing/2014/chart" uri="{C3380CC4-5D6E-409C-BE32-E72D297353CC}">
              <c16:uniqueId val="{00000008-8732-42F6-8229-74EF071934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26657</c:v>
                </c:pt>
                <c:pt idx="5">
                  <c:v>25179</c:v>
                </c:pt>
                <c:pt idx="8">
                  <c:v>22753</c:v>
                </c:pt>
                <c:pt idx="11">
                  <c:v>20831</c:v>
                </c:pt>
                <c:pt idx="14">
                  <c:v>20037</c:v>
                </c:pt>
              </c:numCache>
            </c:numRef>
          </c:val>
          <c:extLst>
            <c:ext xmlns:c16="http://schemas.microsoft.com/office/drawing/2014/chart" uri="{C3380CC4-5D6E-409C-BE32-E72D297353CC}">
              <c16:uniqueId val="{00000000-3416-408B-9504-69BBBCCC8B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2391</c:v>
                </c:pt>
                <c:pt idx="5">
                  <c:v>2930</c:v>
                </c:pt>
                <c:pt idx="8">
                  <c:v>2965</c:v>
                </c:pt>
                <c:pt idx="11">
                  <c:v>2963</c:v>
                </c:pt>
                <c:pt idx="14">
                  <c:v>3358</c:v>
                </c:pt>
              </c:numCache>
            </c:numRef>
          </c:val>
          <c:extLst>
            <c:ext xmlns:c16="http://schemas.microsoft.com/office/drawing/2014/chart" uri="{C3380CC4-5D6E-409C-BE32-E72D297353CC}">
              <c16:uniqueId val="{00000001-3416-408B-9504-69BBBCCC8B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9033</c:v>
                </c:pt>
                <c:pt idx="5">
                  <c:v>8613</c:v>
                </c:pt>
                <c:pt idx="8">
                  <c:v>10808</c:v>
                </c:pt>
                <c:pt idx="11">
                  <c:v>10265</c:v>
                </c:pt>
                <c:pt idx="14">
                  <c:v>8068</c:v>
                </c:pt>
              </c:numCache>
            </c:numRef>
          </c:val>
          <c:extLst>
            <c:ext xmlns:c16="http://schemas.microsoft.com/office/drawing/2014/chart" uri="{C3380CC4-5D6E-409C-BE32-E72D297353CC}">
              <c16:uniqueId val="{00000002-3416-408B-9504-69BBBCCC8B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16-408B-9504-69BBBCCC8B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16-408B-9504-69BBBCCC8B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c:v>
                </c:pt>
                <c:pt idx="3">
                  <c:v>9</c:v>
                </c:pt>
                <c:pt idx="6">
                  <c:v>15</c:v>
                </c:pt>
                <c:pt idx="9">
                  <c:v>29</c:v>
                </c:pt>
                <c:pt idx="12">
                  <c:v>22</c:v>
                </c:pt>
              </c:numCache>
            </c:numRef>
          </c:val>
          <c:extLst>
            <c:ext xmlns:c16="http://schemas.microsoft.com/office/drawing/2014/chart" uri="{C3380CC4-5D6E-409C-BE32-E72D297353CC}">
              <c16:uniqueId val="{00000005-3416-408B-9504-69BBBCCC8B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6912</c:v>
                </c:pt>
                <c:pt idx="3">
                  <c:v>6438</c:v>
                </c:pt>
                <c:pt idx="6">
                  <c:v>5665</c:v>
                </c:pt>
                <c:pt idx="9">
                  <c:v>5075</c:v>
                </c:pt>
                <c:pt idx="12">
                  <c:v>4368</c:v>
                </c:pt>
              </c:numCache>
            </c:numRef>
          </c:val>
          <c:extLst>
            <c:ext xmlns:c16="http://schemas.microsoft.com/office/drawing/2014/chart" uri="{C3380CC4-5D6E-409C-BE32-E72D297353CC}">
              <c16:uniqueId val="{00000006-3416-408B-9504-69BBBCCC8B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7-3416-408B-9504-69BBBCCC8B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6784</c:v>
                </c:pt>
                <c:pt idx="3">
                  <c:v>7172</c:v>
                </c:pt>
                <c:pt idx="6">
                  <c:v>6884</c:v>
                </c:pt>
                <c:pt idx="9">
                  <c:v>6895</c:v>
                </c:pt>
                <c:pt idx="12">
                  <c:v>7993</c:v>
                </c:pt>
              </c:numCache>
            </c:numRef>
          </c:val>
          <c:extLst>
            <c:ext xmlns:c16="http://schemas.microsoft.com/office/drawing/2014/chart" uri="{C3380CC4-5D6E-409C-BE32-E72D297353CC}">
              <c16:uniqueId val="{00000008-3416-408B-9504-69BBBCCC8B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1376</c:v>
                </c:pt>
                <c:pt idx="3">
                  <c:v>1625</c:v>
                </c:pt>
                <c:pt idx="6">
                  <c:v>1606</c:v>
                </c:pt>
                <c:pt idx="9">
                  <c:v>1558</c:v>
                </c:pt>
                <c:pt idx="12">
                  <c:v>1465</c:v>
                </c:pt>
              </c:numCache>
            </c:numRef>
          </c:val>
          <c:extLst>
            <c:ext xmlns:c16="http://schemas.microsoft.com/office/drawing/2014/chart" uri="{C3380CC4-5D6E-409C-BE32-E72D297353CC}">
              <c16:uniqueId val="{00000009-3416-408B-9504-69BBBCCC8B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49138</c:v>
                </c:pt>
                <c:pt idx="3">
                  <c:v>49938</c:v>
                </c:pt>
                <c:pt idx="6">
                  <c:v>49423</c:v>
                </c:pt>
                <c:pt idx="9">
                  <c:v>48006</c:v>
                </c:pt>
                <c:pt idx="12">
                  <c:v>49499</c:v>
                </c:pt>
              </c:numCache>
            </c:numRef>
          </c:val>
          <c:extLst>
            <c:ext xmlns:c16="http://schemas.microsoft.com/office/drawing/2014/chart" uri="{C3380CC4-5D6E-409C-BE32-E72D297353CC}">
              <c16:uniqueId val="{0000000A-3416-408B-9504-69BBBCCC8B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26137</c:v>
                </c:pt>
                <c:pt idx="2">
                  <c:v>#N/A</c:v>
                </c:pt>
                <c:pt idx="3">
                  <c:v>#N/A</c:v>
                </c:pt>
                <c:pt idx="4">
                  <c:v>28461</c:v>
                </c:pt>
                <c:pt idx="5">
                  <c:v>#N/A</c:v>
                </c:pt>
                <c:pt idx="6">
                  <c:v>#N/A</c:v>
                </c:pt>
                <c:pt idx="7">
                  <c:v>27067</c:v>
                </c:pt>
                <c:pt idx="8">
                  <c:v>#N/A</c:v>
                </c:pt>
                <c:pt idx="9">
                  <c:v>#N/A</c:v>
                </c:pt>
                <c:pt idx="10">
                  <c:v>27503</c:v>
                </c:pt>
                <c:pt idx="11">
                  <c:v>#N/A</c:v>
                </c:pt>
                <c:pt idx="12">
                  <c:v>#N/A</c:v>
                </c:pt>
                <c:pt idx="13">
                  <c:v>31884</c:v>
                </c:pt>
                <c:pt idx="14">
                  <c:v>#N/A</c:v>
                </c:pt>
              </c:numCache>
            </c:numRef>
          </c:val>
          <c:smooth val="0"/>
          <c:extLst>
            <c:ext xmlns:c16="http://schemas.microsoft.com/office/drawing/2014/chart" uri="{C3380CC4-5D6E-409C-BE32-E72D297353CC}">
              <c16:uniqueId val="{0000000B-3416-408B-9504-69BBBCCC8B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7862</c:v>
                </c:pt>
                <c:pt idx="1">
                  <c:v>7288</c:v>
                </c:pt>
                <c:pt idx="2">
                  <c:v>5167</c:v>
                </c:pt>
              </c:numCache>
            </c:numRef>
          </c:val>
          <c:extLst>
            <c:ext xmlns:c16="http://schemas.microsoft.com/office/drawing/2014/chart" uri="{C3380CC4-5D6E-409C-BE32-E72D297353CC}">
              <c16:uniqueId val="{00000000-5B20-43FE-AAF7-ECC98F33C2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5B20-43FE-AAF7-ECC98F33C2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1905</c:v>
                </c:pt>
                <c:pt idx="1">
                  <c:v>1872</c:v>
                </c:pt>
                <c:pt idx="2">
                  <c:v>1812</c:v>
                </c:pt>
              </c:numCache>
            </c:numRef>
          </c:val>
          <c:extLst>
            <c:ext xmlns:c16="http://schemas.microsoft.com/office/drawing/2014/chart" uri="{C3380CC4-5D6E-409C-BE32-E72D297353CC}">
              <c16:uniqueId val="{00000002-5B20-43FE-AAF7-ECC98F33C2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{002CDCF3-574A-4AED-BC87-01F07292231A}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E88-4980-9DF1-31D810B912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{7D1323AA-1532-45E8-8E5C-2770B57FB16C}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88-4980-9DF1-31D810B912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{3C5ABD01-FB8B-4259-B021-4D2895721215}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88-4980-9DF1-31D810B912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{A00AF8C8-E5FE-435B-A0C1-2D2F89EF1CAB}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88-4980-9DF1-31D810B912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{357B750F-8CA1-4D20-BDD2-3E66EA92A149}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88-4980-9DF1-31D810B912B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{A5C6116C-57EE-41F8-821A-D010E1DD6E53}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E88-4980-9DF1-31D810B912B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{EA63FFD7-D56D-456E-9017-18C2FBB2C43A}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E88-4980-9DF1-31D810B912B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{99E9E823-BC98-489F-9C49-1193DF66B168}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E88-4980-9DF1-31D810B912B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{B3DC5243-D5E3-4516-BB3F-93B58A7E91A1}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E88-4980-9DF1-31D810B912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58.7</c:v>
                </c:pt>
                <c:pt idx="16">
                  <c:v>59.2</c:v>
                </c:pt>
                <c:pt idx="24">
                  <c:v>60.1</c:v>
                </c:pt>
                <c:pt idx="32">
                  <c:v>61.1</c:v>
                </c:pt>
              </c:numCache>
            </c:numRef>
          </c:xVal>
          <c:yVal>
            <c:numRef>
              <c:f>公会計指標分析・財政指標組合せ分析表!$BP$51:$DC$51</c:f>
              <c:numCache>
                <c:formatCode>#,##0.0;"▲ "#,##0.0</c:formatCode>
                <c:ptCount val="40"/>
                <c:pt idx="0">
                  <c:v>74.599999999999994</c:v>
                </c:pt>
                <c:pt idx="8">
                  <c:v>81</c:v>
                </c:pt>
                <c:pt idx="16">
                  <c:v>76</c:v>
                </c:pt>
                <c:pt idx="24">
                  <c:v>77.3</c:v>
                </c:pt>
                <c:pt idx="32">
                  <c:v>86.7</c:v>
                </c:pt>
              </c:numCache>
            </c:numRef>
          </c:yVal>
          <c:smooth val="0"/>
          <c:extLst>
            <c:ext xmlns:c16="http://schemas.microsoft.com/office/drawing/2014/chart" uri="{C3380CC4-5D6E-409C-BE32-E72D297353CC}">
              <c16:uniqueId val="{00000009-6E88-4980-9DF1-31D810B912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{4CE03E1B-A6E2-4589-9BB8-153F47B2B4D2}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E88-4980-9DF1-31D810B912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{9129808D-AE8D-4B72-AB9A-D9E208AEE2CE}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88-4980-9DF1-31D810B912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{4410B580-B036-408B-8D02-8BAF720848E1}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88-4980-9DF1-31D810B912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{260A6D80-BC7A-43E6-A8D8-9C1246284254}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88-4980-9DF1-31D810B912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{A99D49F1-997D-42E8-9ECF-5BB7B497621D}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88-4980-9DF1-31D810B912B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{F6A02CDD-8D41-4984-BD85-12EC6DE9F3BB}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E88-4980-9DF1-31D810B912B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{FC656C7E-74BB-4097-A8B9-E8F6608B714B}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E88-4980-9DF1-31D810B912B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{84B168C8-53DD-4630-9A9C-FF7B01E848BE}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E88-4980-9DF1-31D810B912B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{DCD58C8A-0D0B-473E-9382-07ED12E07823}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E88-4980-9DF1-31D810B912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6E88-4980-9DF1-31D810B912B4}"/>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{5F13ACFE-3A83-409B-979B-2F2286CA6796}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BFE-494B-8640-81B0797773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{AE19D6AC-57BD-4E2D-94E0-DC74003D57E9}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FE-494B-8640-81B0797773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{CC6A0BDB-743B-4E22-939D-B0C32E5DE45F}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FE-494B-8640-81B0797773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{CD0849FB-7E59-42FF-BAA6-8EB16CC2587C}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FE-494B-8640-81B0797773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{15ACB4BB-40EF-4DDD-9072-27655E327906}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FE-494B-8640-81B07977738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{7E1FD846-A077-41B2-8741-547DF219E4B5}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BFE-494B-8640-81B07977738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{BBCEE298-9409-4D85-8C0E-CF22D4089C2C}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BFE-494B-8640-81B07977738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{947C72C9-A67D-479A-98D7-2C3E5B20D37D}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BFE-494B-8640-81B07977738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{C6857BCB-9498-4076-90D2-6641AFFB3D22}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BFE-494B-8640-81B0797773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6.3</c:v>
                </c:pt>
                <c:pt idx="16">
                  <c:v>6.7</c:v>
                </c:pt>
                <c:pt idx="24">
                  <c:v>7.4</c:v>
                </c:pt>
                <c:pt idx="32">
                  <c:v>7.9</c:v>
                </c:pt>
              </c:numCache>
            </c:numRef>
          </c:xVal>
          <c:yVal>
            <c:numRef>
              <c:f>公会計指標分析・財政指標組合せ分析表!$BP$73:$DC$73</c:f>
              <c:numCache>
                <c:formatCode>#,##0.0;"▲ "#,##0.0</c:formatCode>
                <c:ptCount val="40"/>
                <c:pt idx="0">
                  <c:v>74.599999999999994</c:v>
                </c:pt>
                <c:pt idx="8">
                  <c:v>81</c:v>
                </c:pt>
                <c:pt idx="16">
                  <c:v>76</c:v>
                </c:pt>
                <c:pt idx="24">
                  <c:v>77.3</c:v>
                </c:pt>
                <c:pt idx="32">
                  <c:v>86.7</c:v>
                </c:pt>
              </c:numCache>
            </c:numRef>
          </c:yVal>
          <c:smooth val="0"/>
          <c:extLst>
            <c:ext xmlns:c16="http://schemas.microsoft.com/office/drawing/2014/chart" uri="{C3380CC4-5D6E-409C-BE32-E72D297353CC}">
              <c16:uniqueId val="{00000009-BBFE-494B-8640-81B0797773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{01DDEC84-C326-4D64-9CD4-2B4D38204C06}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BFE-494B-8640-81B0797773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{F6FFFE8B-CF44-4B01-A329-3F3799A6EEEA}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FE-494B-8640-81B0797773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{61A52C0D-7221-4C70-8BE3-BB866C53C09D}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FE-494B-8640-81B0797773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{E21FE205-BFA7-42A2-AAC1-7352A0E15196}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FE-494B-8640-81B0797773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{47BD3BB2-0298-4D78-97C3-C25119102764}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FE-494B-8640-81B07977738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{6D71D1A1-CA93-4E35-BDAF-1C55254CE881}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BFE-494B-8640-81B07977738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{F8ABC7C7-A416-4FBC-9E9A-6F089FB9C445}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BFE-494B-8640-81B07977738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{1AE7CE07-4A8D-4DBA-835A-588CA7E2DBCD}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BFE-494B-8640-81B07977738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{3CB1EB3E-39EF-40A1-853E-7008184A0AF3}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BFE-494B-8640-81B0797773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BBFE-494B-8640-81B07977738E}"/>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進捗に応じて市債の借入を行っており、据置期間の終了に伴う元金償還の開始により公債費が増加している。また、算入公債費等が減少傾向にあることから、実質公債費比率の分子は前年度比で増加し、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年間においても増加傾向にある。</a:t>
          </a:r>
        </a:p>
        <a:p>
          <a:r>
            <a:rPr kumimoji="1" lang="ja-JP" altLang="en-US" sz="1400">
              <a:latin typeface="ＭＳ ゴシック" pitchFamily="49" charset="-128"/>
              <a:ea typeface="ＭＳ ゴシック" pitchFamily="49" charset="-128"/>
            </a:rPr>
            <a:t>　今後も公債費の増加、実質公債費比率の上昇が想定されるため、市債の借入額と償還額のバランスを考慮し、財政の健全性を維持する。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減債基金については、満期一括償還地方債の償還の財源として積み立ては行っていない。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近年においては、年度ごとの市債の借入額が元金償還額を下回るよう留意することにより地方債の現在高は減少していたが、令和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ウイルス感染症の影響による減収対策として、減収補てん債の借入などを行ったことから、増加に転じた。また、新型コロナウイルス感染症対策として、本市独自の支援策などの財源として財政調整基金を取崩したことにより、充当可能財源等も減少していることから、将来負担比率の分子は前年度比で増加し、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しかしながら、大規模事業の完了により、中長期的には将来負担比率が逓減していくものと分析しているほか、市債の借入額と元金償還額とのバランスを考慮することで、財政の健全性を維持する。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財政調整基金については、前年度の決算剰余金などの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1,784,821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千円の積立てを行う一方、新型コロナウイルス感染症対策関連事業などの財源とするため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3,906,080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2,121,259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千円の減額となった。また、空港周辺対策事業基金については、運用収入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千円及び交付金の一部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千円の積立てを行う一方、成田空港周辺の騒音対策などに資する事業の財源として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千円の減額となった。高齢者社会対策基金については、運用収入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千円の減額となった。これらの要因などにより、基金全体としては前年度比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2,180,588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大規模事業の実施に備え、今後も行財政改革推進計画の措置事項の確実な実践や、行政評価、実施計画のローリングを活用した事務事業の見直しを行い、経常的経費の削減を図るとともに、基金残高の標準財政規模に占める割合を考慮しつつ、財政調整基金をはじめとする基金の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・空港周辺対策事業基金：空港周辺の土地利用などを円滑に推進する。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・ふるさと基金：個性豊かで活力あるまちづくりを推進する。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・高齢者社会対策基金：高齢者の保健の向上及び福祉の増進を図る。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千円及び交付金の一部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千円の積立てを行う一方、成田空港周辺の騒音対策などに資する事業の財源として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滑走路の整備をはじめとした成田空港の更なる機能強化に伴い、今後も騒音対策・環境対策に資する事業費の増加が見込まれるため、今後は新たに積立てを行うなど、運用方法の検討が必要である。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項に基づき前年度の決算剰余金（実質収支額）の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を下らない額の積立てを行っているほか、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月補正予算においても決算見込みに応じて適宜積立てを行っている。令和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年度の財政調整基金の残高は、前年度の決算剰余金などの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1,784,821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千円の積立てを行う一方、新型コロナウイルス感染症対策関連事業などの財源とするため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3,906,080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2,121,259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年度の財政調整基金残高の標準財政規模に占める割合は約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％であるが、概ね適正な数値だと分析しており、この数値に留意しながら、将来の大規模事業の実施に備えた適切な運用に努める。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年度については、減債基金の取崩しはなく、運用収入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円の積立てのみを行った。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減債基金については、地方債の償還に充てるため、平成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年度において取崩しを行っていたが、平成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運用収入の積立てのみで、取崩しは行っていない。本市では、元金均等または元利均等により計画的に市債を償還しているため、急激な償還額の増加は生じないものと見込んでいるが、据置期間の終了に伴い元金償還が順次開始することから、積立ての要否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DCE0779-7D41-475A-B03E-DE430D4324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A5EC161-39C2-4210-ADC0-B05DAFA64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B4C874E-E9AC-493B-B3FD-1994C812924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F586719-FE4F-4495-816D-C074AD96FD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A1ECD4B-F122-4D54-B94A-3A8F129953B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4572D71-01FB-4233-9657-D73CA3DED60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9C98C04-C6B6-40A6-8938-E566DAF1841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DFA6826-8D19-4A81-95DC-2345CF1170D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8C8E400-80C5-43FB-AB57-59FAFE78B22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68BED3B-C2B5-40F3-A508-43C7B056E7D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BB4A775-9E65-444A-B9E7-A0398404A53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1792018-6D23-4724-94E1-79BCAD72BB0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131,833
125,704
213.84
83,945,348
79,438,591
3,397,810
39,256,946
49,499,088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03D8FBF-D44D-4F2C-BE3D-5DDDEFF4312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D24F62F-C0DC-488F-A829-2A6A766E084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8CBC4E2-ED40-4101-BAA2-B058563ACDD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37C2A3E-173E-4568-A2DE-1764DE30E26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667D99E-D8ED-48AF-A0BF-B81DE850C47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780091D-4BA4-42F2-9346-48308174B1D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49BB959-673B-4512-9336-8E25C5EF0A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AD307A0-973C-4B0E-8006-6A13D4B079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FB42941-E1D6-4816-BC9A-9E265F54BF5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CA037CD-155E-419F-B78D-AD68A5502A0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245D406-9734-4E84-BA71-A2F01D2652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86B75E8-255C-4F5A-8F1A-6F17C8DC45D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C208655-1BDD-45CB-B9DE-963A568047B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F6C1B0B-4E01-43CE-9F4D-D28D5D06E06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7AFE70A-1514-45D1-8DB1-F5EEF071528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9A315B9-9C0C-40B1-A355-A06279770DE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42D7651-5E2D-4925-9435-5D8F82D17A6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EDCDF07-FEBF-4368-8F77-B7D817F64E3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12C6084-E2A5-4A28-B580-164FEF9E56A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6707D88-CDE8-4237-AE98-EFC495615C4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6D7F208-BECF-4E97-9F1C-D9291DBED9E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A988162-AD90-4DD2-AEB8-B7C8BB1806A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C984089-4B70-4D81-AFA2-214C77E015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57C7881-9665-42B0-9BFF-5072498AE05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8B6E4A1-4278-4B7F-B27E-B072A1B9E53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940D334-A2D1-4AFB-9DFC-DE6F082D5C9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556BB5D-3675-42AA-AA86-E426521AD2D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5F57A52-B3B4-44D1-BA88-0E40A0433ED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AA6C388-58A6-4BD1-8474-2D240394A66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6294E1C-A521-4EC5-9E2F-6171AFF8A5B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9408D9E-30BE-4EE5-AC1D-5E8F998891A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C32A7B0-5ED0-45B8-9383-7AA60D88576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027DECF-D428-40EF-847C-7A5AC317E34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5D2B202-BA87-41B7-BE3A-C7E6D4CDB60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48D3E83-057F-4EE0-A3EA-A9E2CA08F5A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当市の有形固定資産減価償却率は、令和元年度から令和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％上昇し、類似団体の平均と同率となっている状況である。平成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年度に公共施設等総合管理計画、令和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それぞれの公共施設等について個別施設計画の策定が済んでおり、当該計画に基づいた施設の長寿命化を図り適切な維持管理を進めるとともに、老朽化した施設の集約化・複合化や廃止等を検討し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8D2B3A8-86FB-4CBB-AC39-1DFAD282530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288DB89-284A-4DF0-AB5E-19DA8D912FB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199B8F2-247F-48DC-B520-0E2BE85009B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0AC6102-A249-439D-875D-EB61E3E909C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75E79EB1-B1D9-4A60-BCE1-893E31DE2F3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9A1B1AC-A9BA-424F-AD7B-C15B347B7A6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498AA2A-DEC2-4D86-B2EE-739FD4C101F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B28E298-422E-41B0-9A03-9D245B48595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17E0CFC-C739-43B7-B309-BB25C83A440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A9FC270-AC5D-4B20-B366-8E3BB5E2953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1F839D4-C298-4384-8E3F-F86CAA9ACE2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2A55D1B-12DE-41AA-B93D-63C81C8A6BE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3EA95CF-FCA7-492C-873C-DECB21D5485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F284238-2A8C-4531-81A7-75DCC09D172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1D7E39CD-A9E1-431E-9F70-FA953FFC085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E3F2F6C-ACD9-47CA-A5E8-C314E732088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65" name="直線コネクタ 64">
          <a:extLst>
            <a:ext uri="{FF2B5EF4-FFF2-40B4-BE49-F238E27FC236}">
              <a16:creationId xmlns:a16="http://schemas.microsoft.com/office/drawing/2014/main" id="{811D09D3-5F0A-46D2-9034-6696D50E3570}"/>
            </a:ext>
          </a:extLst>
        </xdr:cNvPr>
        <xdr:cNvCxnSpPr/>
      </xdr:nvCxnSpPr>
      <xdr:spPr>
        <a:xfrm flipV="1">
          <a:off x="4760595" y="5309235"/>
          <a:ext cx="1270"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66" name="有形固定資産減価償却率最小値テキスト">
          <a:extLst>
            <a:ext uri="{FF2B5EF4-FFF2-40B4-BE49-F238E27FC236}">
              <a16:creationId xmlns:a16="http://schemas.microsoft.com/office/drawing/2014/main" id="{EFF767DA-6BB7-4AB4-82D7-273263FD8A8A}"/>
            </a:ext>
          </a:extLst>
        </xdr:cNvPr>
        <xdr:cNvSpPr txBox="1"/>
      </xdr:nvSpPr>
      <xdr:spPr>
        <a:xfrm>
          <a:off x="4813300" y="664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67" name="直線コネクタ 66">
          <a:extLst>
            <a:ext uri="{FF2B5EF4-FFF2-40B4-BE49-F238E27FC236}">
              <a16:creationId xmlns:a16="http://schemas.microsoft.com/office/drawing/2014/main" id="{D0C802BE-1792-400F-B2F6-EA2EEBDEE8A6}"/>
            </a:ext>
          </a:extLst>
        </xdr:cNvPr>
        <xdr:cNvCxnSpPr/>
      </xdr:nvCxnSpPr>
      <xdr:spPr>
        <a:xfrm>
          <a:off x="4673600" y="664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68" name="有形固定資産減価償却率最大値テキスト">
          <a:extLst>
            <a:ext uri="{FF2B5EF4-FFF2-40B4-BE49-F238E27FC236}">
              <a16:creationId xmlns:a16="http://schemas.microsoft.com/office/drawing/2014/main" id="{3023436D-EE5C-4B3F-80A3-CDDB723D5F72}"/>
            </a:ext>
          </a:extLst>
        </xdr:cNvPr>
        <xdr:cNvSpPr txBox="1"/>
      </xdr:nvSpPr>
      <xdr:spPr>
        <a:xfrm>
          <a:off x="4813300" y="508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69" name="直線コネクタ 68">
          <a:extLst>
            <a:ext uri="{FF2B5EF4-FFF2-40B4-BE49-F238E27FC236}">
              <a16:creationId xmlns:a16="http://schemas.microsoft.com/office/drawing/2014/main" id="{D6A6A617-8237-421E-B83B-85883426FFD3}"/>
            </a:ext>
          </a:extLst>
        </xdr:cNvPr>
        <xdr:cNvCxnSpPr/>
      </xdr:nvCxnSpPr>
      <xdr:spPr>
        <a:xfrm>
          <a:off x="4673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129134</xdr:rowOff>
    </xdr:from>
    <xdr:ext cx="405111" cy="259045"/>
    <xdr:sp macro="" textlink="">
      <xdr:nvSpPr>
        <xdr:cNvPr id="70" name="有形固定資産減価償却率平均値テキスト">
          <a:extLst>
            <a:ext uri="{FF2B5EF4-FFF2-40B4-BE49-F238E27FC236}">
              <a16:creationId xmlns:a16="http://schemas.microsoft.com/office/drawing/2014/main" id="{C0646C4E-3AB3-4C7D-A5A0-8C1C5E98B515}"/>
            </a:ext>
          </a:extLst>
        </xdr:cNvPr>
        <xdr:cNvSpPr txBox="1"/>
      </xdr:nvSpPr>
      <xdr:spPr>
        <a:xfrm>
          <a:off x="4813300" y="5872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71" name="フローチャート: 判断 70">
          <a:extLst>
            <a:ext uri="{FF2B5EF4-FFF2-40B4-BE49-F238E27FC236}">
              <a16:creationId xmlns:a16="http://schemas.microsoft.com/office/drawing/2014/main" id="{67271E4B-5747-487D-9F4B-6495B5E1CCC2}"/>
            </a:ext>
          </a:extLst>
        </xdr:cNvPr>
        <xdr:cNvSpPr/>
      </xdr:nvSpPr>
      <xdr:spPr>
        <a:xfrm>
          <a:off x="47117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2" name="フローチャート: 判断 71">
          <a:extLst>
            <a:ext uri="{FF2B5EF4-FFF2-40B4-BE49-F238E27FC236}">
              <a16:creationId xmlns:a16="http://schemas.microsoft.com/office/drawing/2014/main" id="{A6303F5A-9715-44E5-99A6-A818B02080A8}"/>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6DE34451-204C-4E6A-B36C-C8191224E8A1}"/>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74" name="フローチャート: 判断 73">
          <a:extLst>
            <a:ext uri="{FF2B5EF4-FFF2-40B4-BE49-F238E27FC236}">
              <a16:creationId xmlns:a16="http://schemas.microsoft.com/office/drawing/2014/main" id="{D7E4F85D-4ADC-475C-A0C4-5F0237335AFA}"/>
            </a:ext>
          </a:extLst>
        </xdr:cNvPr>
        <xdr:cNvSpPr/>
      </xdr:nvSpPr>
      <xdr:spPr>
        <a:xfrm>
          <a:off x="2476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a:extLst>
            <a:ext uri="{FF2B5EF4-FFF2-40B4-BE49-F238E27FC236}">
              <a16:creationId xmlns:a16="http://schemas.microsoft.com/office/drawing/2014/main" id="{4F077CF2-A0CD-4251-B8F5-575497DA43D5}"/>
            </a:ext>
          </a:extLst>
        </xdr:cNvPr>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946CC57-20F8-4BA7-9ACF-47019373CF2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40AC5AC-0D97-4FAA-A578-D167CA8F939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503BCE5-C721-4C27-9D02-4C8FB24938F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125CEDA-C438-4E31-B578-F29A54DCEE2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21DE527-3AC8-444E-872E-64919740223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1" name="楕円 80">
          <a:extLst>
            <a:ext uri="{FF2B5EF4-FFF2-40B4-BE49-F238E27FC236}">
              <a16:creationId xmlns:a16="http://schemas.microsoft.com/office/drawing/2014/main" id="{E4C1BE66-47D8-4B5E-92F2-B03D6C16C6BB}"/>
            </a:ext>
          </a:extLst>
        </xdr:cNvPr>
        <xdr:cNvSpPr/>
      </xdr:nvSpPr>
      <xdr:spPr>
        <a:xfrm>
          <a:off x="47117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84684</xdr:rowOff>
    </xdr:from>
    <xdr:ext cx="405111" cy="259045"/>
    <xdr:sp macro="" textlink="">
      <xdr:nvSpPr>
        <xdr:cNvPr id="82" name="有形固定資産減価償却率該当値テキスト">
          <a:extLst>
            <a:ext uri="{FF2B5EF4-FFF2-40B4-BE49-F238E27FC236}">
              <a16:creationId xmlns:a16="http://schemas.microsoft.com/office/drawing/2014/main" id="{344CA135-EF7A-46C4-9E32-B2AE038BF2B9}"/>
            </a:ext>
          </a:extLst>
        </xdr:cNvPr>
        <xdr:cNvSpPr txBox="1"/>
      </xdr:nvSpPr>
      <xdr:spPr>
        <a:xfrm>
          <a:off x="4813300" y="599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70273</xdr:rowOff>
    </xdr:from>
    <xdr:to>
      <xdr:col>19</xdr:col>
      <xdr:colOff>187325</xdr:colOff>
      <xdr:row>31</xdr:row>
      <xdr:rowOff>423</xdr:rowOff>
    </xdr:to>
    <xdr:sp macro="" textlink="">
      <xdr:nvSpPr>
        <xdr:cNvPr id="83" name="楕円 82">
          <a:extLst>
            <a:ext uri="{FF2B5EF4-FFF2-40B4-BE49-F238E27FC236}">
              <a16:creationId xmlns:a16="http://schemas.microsoft.com/office/drawing/2014/main" id="{EE758EB6-DBAC-4173-9AC6-D566AB005BE7}"/>
            </a:ext>
          </a:extLst>
        </xdr:cNvPr>
        <xdr:cNvSpPr/>
      </xdr:nvSpPr>
      <xdr:spPr>
        <a:xfrm>
          <a:off x="4000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121073</xdr:rowOff>
    </xdr:from>
    <xdr:to>
      <xdr:col>23</xdr:col>
      <xdr:colOff>85725</xdr:colOff>
      <xdr:row>30</xdr:row>
      <xdr:rowOff>157057</xdr:rowOff>
    </xdr:to>
    <xdr:cxnSp macro="">
      <xdr:nvCxnSpPr>
        <xdr:cNvPr id="84" name="直線コネクタ 83">
          <a:extLst>
            <a:ext uri="{FF2B5EF4-FFF2-40B4-BE49-F238E27FC236}">
              <a16:creationId xmlns:a16="http://schemas.microsoft.com/office/drawing/2014/main" id="{515C8CD6-2D72-4D2A-B2AD-501231D3A239}"/>
            </a:ext>
          </a:extLst>
        </xdr:cNvPr>
        <xdr:cNvCxnSpPr/>
      </xdr:nvCxnSpPr>
      <xdr:spPr>
        <a:xfrm>
          <a:off x="4051300" y="603609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5" name="楕円 84">
          <a:extLst>
            <a:ext uri="{FF2B5EF4-FFF2-40B4-BE49-F238E27FC236}">
              <a16:creationId xmlns:a16="http://schemas.microsoft.com/office/drawing/2014/main" id="{518406DD-E6B2-4C5C-824B-F125027B1256}"/>
            </a:ext>
          </a:extLst>
        </xdr:cNvPr>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88688</xdr:rowOff>
    </xdr:from>
    <xdr:to>
      <xdr:col>19</xdr:col>
      <xdr:colOff>136525</xdr:colOff>
      <xdr:row>30</xdr:row>
      <xdr:rowOff>121073</xdr:rowOff>
    </xdr:to>
    <xdr:cxnSp macro="">
      <xdr:nvCxnSpPr>
        <xdr:cNvPr id="86" name="直線コネクタ 85">
          <a:extLst>
            <a:ext uri="{FF2B5EF4-FFF2-40B4-BE49-F238E27FC236}">
              <a16:creationId xmlns:a16="http://schemas.microsoft.com/office/drawing/2014/main" id="{84760894-9459-4898-B0EE-57DC823FA0A0}"/>
            </a:ext>
          </a:extLst>
        </xdr:cNvPr>
        <xdr:cNvCxnSpPr/>
      </xdr:nvCxnSpPr>
      <xdr:spPr>
        <a:xfrm>
          <a:off x="3289300" y="600371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19897</xdr:rowOff>
    </xdr:from>
    <xdr:to>
      <xdr:col>11</xdr:col>
      <xdr:colOff>187325</xdr:colOff>
      <xdr:row>30</xdr:row>
      <xdr:rowOff>121497</xdr:rowOff>
    </xdr:to>
    <xdr:sp macro="" textlink="">
      <xdr:nvSpPr>
        <xdr:cNvPr id="87" name="楕円 86">
          <a:extLst>
            <a:ext uri="{FF2B5EF4-FFF2-40B4-BE49-F238E27FC236}">
              <a16:creationId xmlns:a16="http://schemas.microsoft.com/office/drawing/2014/main" id="{C56A6DE4-9AFA-4FB8-AD05-D2ABB7C9854D}"/>
            </a:ext>
          </a:extLst>
        </xdr:cNvPr>
        <xdr:cNvSpPr/>
      </xdr:nvSpPr>
      <xdr:spPr>
        <a:xfrm>
          <a:off x="2476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70697</xdr:rowOff>
    </xdr:from>
    <xdr:to>
      <xdr:col>15</xdr:col>
      <xdr:colOff>136525</xdr:colOff>
      <xdr:row>30</xdr:row>
      <xdr:rowOff>88688</xdr:rowOff>
    </xdr:to>
    <xdr:cxnSp macro="">
      <xdr:nvCxnSpPr>
        <xdr:cNvPr id="88" name="直線コネクタ 87">
          <a:extLst>
            <a:ext uri="{FF2B5EF4-FFF2-40B4-BE49-F238E27FC236}">
              <a16:creationId xmlns:a16="http://schemas.microsoft.com/office/drawing/2014/main" id="{5ED0F000-581D-4D32-BAA7-92846CE80333}"/>
            </a:ext>
          </a:extLst>
        </xdr:cNvPr>
        <xdr:cNvCxnSpPr/>
      </xdr:nvCxnSpPr>
      <xdr:spPr>
        <a:xfrm>
          <a:off x="2527300" y="598572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187325</xdr:colOff>
      <xdr:row>30</xdr:row>
      <xdr:rowOff>81915</xdr:rowOff>
    </xdr:to>
    <xdr:sp macro="" textlink="">
      <xdr:nvSpPr>
        <xdr:cNvPr id="89" name="楕円 88">
          <a:extLst>
            <a:ext uri="{FF2B5EF4-FFF2-40B4-BE49-F238E27FC236}">
              <a16:creationId xmlns:a16="http://schemas.microsoft.com/office/drawing/2014/main" id="{59D15731-565E-4B5E-9C73-DA1DE3900C38}"/>
            </a:ext>
          </a:extLst>
        </xdr:cNvPr>
        <xdr:cNvSpPr/>
      </xdr:nvSpPr>
      <xdr:spPr>
        <a:xfrm>
          <a:off x="1714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31115</xdr:rowOff>
    </xdr:from>
    <xdr:to>
      <xdr:col>11</xdr:col>
      <xdr:colOff>136525</xdr:colOff>
      <xdr:row>30</xdr:row>
      <xdr:rowOff>70697</xdr:rowOff>
    </xdr:to>
    <xdr:cxnSp macro="">
      <xdr:nvCxnSpPr>
        <xdr:cNvPr id="90" name="直線コネクタ 89">
          <a:extLst>
            <a:ext uri="{FF2B5EF4-FFF2-40B4-BE49-F238E27FC236}">
              <a16:creationId xmlns:a16="http://schemas.microsoft.com/office/drawing/2014/main" id="{EA0DDB5D-7513-4071-9754-7A72F071C72B}"/>
            </a:ext>
          </a:extLst>
        </xdr:cNvPr>
        <xdr:cNvCxnSpPr/>
      </xdr:nvCxnSpPr>
      <xdr:spPr>
        <a:xfrm>
          <a:off x="1765300" y="594614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1" name="n_1aveValue有形固定資産減価償却率">
          <a:extLst>
            <a:ext uri="{FF2B5EF4-FFF2-40B4-BE49-F238E27FC236}">
              <a16:creationId xmlns:a16="http://schemas.microsoft.com/office/drawing/2014/main" id="{02CA80F4-1F25-4983-99BE-A4B9010E7896}"/>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a:extLst>
            <a:ext uri="{FF2B5EF4-FFF2-40B4-BE49-F238E27FC236}">
              <a16:creationId xmlns:a16="http://schemas.microsoft.com/office/drawing/2014/main" id="{5E03A144-C72E-4570-844B-862BFE94D908}"/>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112624</xdr:rowOff>
    </xdr:from>
    <xdr:ext cx="405111" cy="259045"/>
    <xdr:sp macro="" textlink="">
      <xdr:nvSpPr>
        <xdr:cNvPr id="93" name="n_3aveValue有形固定資産減価償却率">
          <a:extLst>
            <a:ext uri="{FF2B5EF4-FFF2-40B4-BE49-F238E27FC236}">
              <a16:creationId xmlns:a16="http://schemas.microsoft.com/office/drawing/2014/main" id="{8FFCBE0F-DE29-4B31-A3DA-C5DA159A831D}"/>
            </a:ext>
          </a:extLst>
        </xdr:cNvPr>
        <xdr:cNvSpPr txBox="1"/>
      </xdr:nvSpPr>
      <xdr:spPr>
        <a:xfrm>
          <a:off x="2324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4" name="n_4aveValue有形固定資産減価償却率">
          <a:extLst>
            <a:ext uri="{FF2B5EF4-FFF2-40B4-BE49-F238E27FC236}">
              <a16:creationId xmlns:a16="http://schemas.microsoft.com/office/drawing/2014/main" id="{57A9E85C-E72D-4858-8D73-F9D078D03094}"/>
            </a:ext>
          </a:extLst>
        </xdr:cNvPr>
        <xdr:cNvSpPr txBox="1"/>
      </xdr:nvSpPr>
      <xdr:spPr>
        <a:xfrm>
          <a:off x="1562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16950</xdr:rowOff>
    </xdr:from>
    <xdr:ext cx="405111" cy="259045"/>
    <xdr:sp macro="" textlink="">
      <xdr:nvSpPr>
        <xdr:cNvPr id="95" name="n_1mainValue有形固定資産減価償却率">
          <a:extLst>
            <a:ext uri="{FF2B5EF4-FFF2-40B4-BE49-F238E27FC236}">
              <a16:creationId xmlns:a16="http://schemas.microsoft.com/office/drawing/2014/main" id="{B9276B3D-66EF-4D71-8C84-B2415063EF02}"/>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96" name="n_2mainValue有形固定資産減価償却率">
          <a:extLst>
            <a:ext uri="{FF2B5EF4-FFF2-40B4-BE49-F238E27FC236}">
              <a16:creationId xmlns:a16="http://schemas.microsoft.com/office/drawing/2014/main" id="{984F3188-9865-42F9-9A9E-B652C71A917D}"/>
            </a:ext>
          </a:extLst>
        </xdr:cNvPr>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97" name="n_3mainValue有形固定資産減価償却率">
          <a:extLst>
            <a:ext uri="{FF2B5EF4-FFF2-40B4-BE49-F238E27FC236}">
              <a16:creationId xmlns:a16="http://schemas.microsoft.com/office/drawing/2014/main" id="{C3BB60FD-00F2-4369-AEA7-E78F9B5D122C}"/>
            </a:ext>
          </a:extLst>
        </xdr:cNvPr>
        <xdr:cNvSpPr txBox="1"/>
      </xdr:nvSpPr>
      <xdr:spPr>
        <a:xfrm>
          <a:off x="2324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73042</xdr:rowOff>
    </xdr:from>
    <xdr:ext cx="405111" cy="259045"/>
    <xdr:sp macro="" textlink="">
      <xdr:nvSpPr>
        <xdr:cNvPr id="98" name="n_4mainValue有形固定資産減価償却率">
          <a:extLst>
            <a:ext uri="{FF2B5EF4-FFF2-40B4-BE49-F238E27FC236}">
              <a16:creationId xmlns:a16="http://schemas.microsoft.com/office/drawing/2014/main" id="{9547D74C-AD88-4163-A636-2E4F52CEC2C9}"/>
            </a:ext>
          </a:extLst>
        </xdr:cNvPr>
        <xdr:cNvSpPr txBox="1"/>
      </xdr:nvSpPr>
      <xdr:spPr>
        <a:xfrm>
          <a:off x="1562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4A8F601-E91F-40F8-8EB5-D497B239071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1E222B1-BFDD-448D-AB7C-05030B53C2E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130715</xdr:colOff>
      <xdr:row>22</xdr:row>
      <xdr:rowOff>55021</xdr:rowOff>
    </xdr:from>
    <xdr:to>
      <xdr:col>76</xdr:col>
      <xdr:colOff>40734</xdr:colOff>
      <xdr:row>24</xdr:row>
      <xdr:rowOff>40230</xdr:rowOff>
    </xdr:to>
    <xdr:sp macro="" textlink="">
      <xdr:nvSpPr>
        <xdr:cNvPr id="101" name="正方形/長方形 100">
          <a:extLst>
            <a:ext uri="{FF2B5EF4-FFF2-40B4-BE49-F238E27FC236}">
              <a16:creationId xmlns:a16="http://schemas.microsoft.com/office/drawing/2014/main" id="{9236BF7B-F7EB-4902-A236-3F1FC82B1901}"/>
            </a:ext>
          </a:extLst>
        </xdr:cNvPr>
        <xdr:cNvSpPr/>
      </xdr:nvSpPr>
      <xdr:spPr>
        <a:xfrm>
          <a:off x="13760990" y="4598446"/>
          <a:ext cx="1053019" cy="3281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621C839-3594-4F17-874E-908C0A92BB3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9B54431-748A-43F0-868C-EF8EFDE1001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DCFE4FA-BB71-4D05-B2A1-5527665A642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072517A-E3D9-47F0-B4AA-A286B54E1E7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61E6920-18A2-4997-BEB0-57AF743A4D9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62E4BC6-DC35-433B-AD4B-6F820E9B923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99B54E8-E9C5-4A6D-AD84-2C9528EFBF8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FFF80194-FAF4-467E-9D71-69A84309E35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6779343-CEE3-4C1B-AB2A-FAD18F50493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E342F729-846D-4B29-A1E2-7D2DC1F8324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当市の債務償還比率は、令和元年度から令和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増加したものの、依然として類似団体の平均を下回っている状況である。増加の主な要因としては、新型コロナウイルス感染症の影響により、法人市民税を始めとした地方税が令和元年度から令和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億円）減少したことなどが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類似団体の平均を下回っているものの、令和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年度は大きく増加していることから、新型コロナウイルス感染症の影響等も踏まえつつ、　債務償還能力の維持に努めていく。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89C6052-EE7E-4C0E-8C9D-1F0A625D190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A9D432A-38D3-4DD9-9413-5A5D0FFF570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89FD885D-3091-4CB3-B15A-14D47195B64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CA081DA7-1C7C-45D8-80F8-7BF19251163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2AD01443-E6D6-402D-B3D7-9C72378F005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6AD8AED7-DF18-44B9-BA94-68FA655242D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77C71959-2084-4226-956B-F885FEE4465B}"/>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CD1D7D39-8FD3-4DB9-8255-70EB5D23FEC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2103D215-2475-4D8E-AA49-FFB794C655F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DABDB1D-E282-48B6-8028-82D39DD4F15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C6D9CD40-E83E-442D-9AFF-002337E3731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91911DB2-6207-47CE-8D4E-8612FB7E719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902784AB-A7A3-459C-BBF3-A210E9F98C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0682908-B2AA-46BE-BCB2-C27668B4664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3B52223D-7FF7-4099-A024-EF39CDBD2A18}"/>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8591925E-E817-445E-8F8E-2383162E019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28" name="直線コネクタ 127">
          <a:extLst>
            <a:ext uri="{FF2B5EF4-FFF2-40B4-BE49-F238E27FC236}">
              <a16:creationId xmlns:a16="http://schemas.microsoft.com/office/drawing/2014/main" id="{A9036BDE-92B4-4858-8991-71BFD9E19FA6}"/>
            </a:ext>
          </a:extLst>
        </xdr:cNvPr>
        <xdr:cNvCxnSpPr/>
      </xdr:nvCxnSpPr>
      <xdr:spPr>
        <a:xfrm flipV="1">
          <a:off x="14793595" y="5270373"/>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29" name="債務償還比率最小値テキスト">
          <a:extLst>
            <a:ext uri="{FF2B5EF4-FFF2-40B4-BE49-F238E27FC236}">
              <a16:creationId xmlns:a16="http://schemas.microsoft.com/office/drawing/2014/main" id="{C135B2C3-F91F-4F66-AE37-F767D5C6CCA5}"/>
            </a:ext>
          </a:extLst>
        </xdr:cNvPr>
        <xdr:cNvSpPr txBox="1"/>
      </xdr:nvSpPr>
      <xdr:spPr>
        <a:xfrm>
          <a:off x="14846300" y="6688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30" name="直線コネクタ 129">
          <a:extLst>
            <a:ext uri="{FF2B5EF4-FFF2-40B4-BE49-F238E27FC236}">
              <a16:creationId xmlns:a16="http://schemas.microsoft.com/office/drawing/2014/main" id="{22BCB266-5FA2-4F9C-AC54-25122BEDA7EF}"/>
            </a:ext>
          </a:extLst>
        </xdr:cNvPr>
        <xdr:cNvCxnSpPr/>
      </xdr:nvCxnSpPr>
      <xdr:spPr>
        <a:xfrm>
          <a:off x="1470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31" name="債務償還比率最大値テキスト">
          <a:extLst>
            <a:ext uri="{FF2B5EF4-FFF2-40B4-BE49-F238E27FC236}">
              <a16:creationId xmlns:a16="http://schemas.microsoft.com/office/drawing/2014/main" id="{A6D43E24-3C81-4405-85F1-B08458CBF316}"/>
            </a:ext>
          </a:extLst>
        </xdr:cNvPr>
        <xdr:cNvSpPr txBox="1"/>
      </xdr:nvSpPr>
      <xdr:spPr>
        <a:xfrm>
          <a:off x="14846300" y="504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32" name="直線コネクタ 131">
          <a:extLst>
            <a:ext uri="{FF2B5EF4-FFF2-40B4-BE49-F238E27FC236}">
              <a16:creationId xmlns:a16="http://schemas.microsoft.com/office/drawing/2014/main" id="{57CA0B9C-3DF3-4A50-A23D-AA8182016BB4}"/>
            </a:ext>
          </a:extLst>
        </xdr:cNvPr>
        <xdr:cNvCxnSpPr/>
      </xdr:nvCxnSpPr>
      <xdr:spPr>
        <a:xfrm>
          <a:off x="14706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77476</xdr:rowOff>
    </xdr:from>
    <xdr:ext cx="469744" cy="259045"/>
    <xdr:sp macro="" textlink="">
      <xdr:nvSpPr>
        <xdr:cNvPr id="133" name="債務償還比率平均値テキスト">
          <a:extLst>
            <a:ext uri="{FF2B5EF4-FFF2-40B4-BE49-F238E27FC236}">
              <a16:creationId xmlns:a16="http://schemas.microsoft.com/office/drawing/2014/main" id="{E7F478B9-226F-4DD8-A189-95A219D998E6}"/>
            </a:ext>
          </a:extLst>
        </xdr:cNvPr>
        <xdr:cNvSpPr txBox="1"/>
      </xdr:nvSpPr>
      <xdr:spPr>
        <a:xfrm>
          <a:off x="14846300" y="582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34" name="フローチャート: 判断 133">
          <a:extLst>
            <a:ext uri="{FF2B5EF4-FFF2-40B4-BE49-F238E27FC236}">
              <a16:creationId xmlns:a16="http://schemas.microsoft.com/office/drawing/2014/main" id="{5429F44D-C7CE-4E03-802F-A4F5BB2DA95C}"/>
            </a:ext>
          </a:extLst>
        </xdr:cNvPr>
        <xdr:cNvSpPr/>
      </xdr:nvSpPr>
      <xdr:spPr>
        <a:xfrm>
          <a:off x="14744700" y="584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35" name="フローチャート: 判断 134">
          <a:extLst>
            <a:ext uri="{FF2B5EF4-FFF2-40B4-BE49-F238E27FC236}">
              <a16:creationId xmlns:a16="http://schemas.microsoft.com/office/drawing/2014/main" id="{1F2A700E-411F-4137-8612-F911F20F87A7}"/>
            </a:ext>
          </a:extLst>
        </xdr:cNvPr>
        <xdr:cNvSpPr/>
      </xdr:nvSpPr>
      <xdr:spPr>
        <a:xfrm>
          <a:off x="140335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6" name="フローチャート: 判断 135">
          <a:extLst>
            <a:ext uri="{FF2B5EF4-FFF2-40B4-BE49-F238E27FC236}">
              <a16:creationId xmlns:a16="http://schemas.microsoft.com/office/drawing/2014/main" id="{73070868-2445-485C-8D42-974BBD5DD2DE}"/>
            </a:ext>
          </a:extLst>
        </xdr:cNvPr>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37" name="フローチャート: 判断 136">
          <a:extLst>
            <a:ext uri="{FF2B5EF4-FFF2-40B4-BE49-F238E27FC236}">
              <a16:creationId xmlns:a16="http://schemas.microsoft.com/office/drawing/2014/main" id="{C00F2239-C93A-477B-BFA3-CA5F7F4DE164}"/>
            </a:ext>
          </a:extLst>
        </xdr:cNvPr>
        <xdr:cNvSpPr/>
      </xdr:nvSpPr>
      <xdr:spPr>
        <a:xfrm>
          <a:off x="12509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38" name="フローチャート: 判断 137">
          <a:extLst>
            <a:ext uri="{FF2B5EF4-FFF2-40B4-BE49-F238E27FC236}">
              <a16:creationId xmlns:a16="http://schemas.microsoft.com/office/drawing/2014/main" id="{6B41579E-BC3C-447E-A528-7C69A39C7BAB}"/>
            </a:ext>
          </a:extLst>
        </xdr:cNvPr>
        <xdr:cNvSpPr/>
      </xdr:nvSpPr>
      <xdr:spPr>
        <a:xfrm>
          <a:off x="11747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64F4531-7FDD-4DA5-A1DF-088C952F62A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F897F4B-3E12-4B01-8F5B-E575FDBCB29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A7C653A-C3D5-4FE8-8F4A-BE36FE9DADF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28F5AEB-9C23-4108-867E-6779455BEEF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F7D3133-592B-4718-BDC1-1B09F234CFA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149225</xdr:colOff>
      <xdr:row>27</xdr:row>
      <xdr:rowOff>134377</xdr:rowOff>
    </xdr:from>
    <xdr:to>
      <xdr:col>76</xdr:col>
      <xdr:colOff>66675</xdr:colOff>
      <xdr:row>28</xdr:row>
      <xdr:rowOff>58177</xdr:rowOff>
    </xdr:to>
    <xdr:sp macro="" textlink="">
      <xdr:nvSpPr>
        <xdr:cNvPr id="144" name="楕円 143">
          <a:extLst>
            <a:ext uri="{FF2B5EF4-FFF2-40B4-BE49-F238E27FC236}">
              <a16:creationId xmlns:a16="http://schemas.microsoft.com/office/drawing/2014/main" id="{5A9756E9-F0EE-46F6-9B19-67D912CFEF0E}"/>
            </a:ext>
          </a:extLst>
        </xdr:cNvPr>
        <xdr:cNvSpPr/>
      </xdr:nvSpPr>
      <xdr:spPr>
        <a:xfrm>
          <a:off x="14732000" y="5535052"/>
          <a:ext cx="1079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8029</xdr:rowOff>
    </xdr:from>
    <xdr:ext cx="469744" cy="259045"/>
    <xdr:sp macro="" textlink="">
      <xdr:nvSpPr>
        <xdr:cNvPr id="145" name="債務償還比率該当値テキスト">
          <a:extLst>
            <a:ext uri="{FF2B5EF4-FFF2-40B4-BE49-F238E27FC236}">
              <a16:creationId xmlns:a16="http://schemas.microsoft.com/office/drawing/2014/main" id="{969E1B20-E24B-4AB2-B8B4-24C6998F66F5}"/>
            </a:ext>
          </a:extLst>
        </xdr:cNvPr>
        <xdr:cNvSpPr txBox="1"/>
      </xdr:nvSpPr>
      <xdr:spPr>
        <a:xfrm>
          <a:off x="14846300" y="54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76168</xdr:rowOff>
    </xdr:from>
    <xdr:to>
      <xdr:col>72</xdr:col>
      <xdr:colOff>123825</xdr:colOff>
      <xdr:row>27</xdr:row>
      <xdr:rowOff>6318</xdr:rowOff>
    </xdr:to>
    <xdr:sp macro="" textlink="">
      <xdr:nvSpPr>
        <xdr:cNvPr id="146" name="楕円 145">
          <a:extLst>
            <a:ext uri="{FF2B5EF4-FFF2-40B4-BE49-F238E27FC236}">
              <a16:creationId xmlns:a16="http://schemas.microsoft.com/office/drawing/2014/main" id="{FB9AC6B0-8DD8-4617-ACE4-AEFD20989826}"/>
            </a:ext>
          </a:extLst>
        </xdr:cNvPr>
        <xdr:cNvSpPr/>
      </xdr:nvSpPr>
      <xdr:spPr>
        <a:xfrm>
          <a:off x="14033500" y="53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152368</xdr:rowOff>
    </xdr:from>
    <xdr:to>
      <xdr:col>76</xdr:col>
      <xdr:colOff>63500</xdr:colOff>
      <xdr:row>28</xdr:row>
      <xdr:rowOff>15315</xdr:rowOff>
    </xdr:to>
    <xdr:cxnSp macro="">
      <xdr:nvCxnSpPr>
        <xdr:cNvPr id="147" name="直線コネクタ 146">
          <a:extLst>
            <a:ext uri="{FF2B5EF4-FFF2-40B4-BE49-F238E27FC236}">
              <a16:creationId xmlns:a16="http://schemas.microsoft.com/office/drawing/2014/main" id="{060D816D-CA73-4FFD-8C37-A803CA87215B}"/>
            </a:ext>
          </a:extLst>
        </xdr:cNvPr>
        <xdr:cNvCxnSpPr>
          <a:endCxn id="144" idx="6"/>
        </xdr:cNvCxnSpPr>
      </xdr:nvCxnSpPr>
      <xdr:spPr>
        <a:xfrm>
          <a:off x="14084300" y="5381593"/>
          <a:ext cx="752475" cy="20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93080</xdr:rowOff>
    </xdr:from>
    <xdr:to>
      <xdr:col>68</xdr:col>
      <xdr:colOff>123825</xdr:colOff>
      <xdr:row>27</xdr:row>
      <xdr:rowOff>23230</xdr:rowOff>
    </xdr:to>
    <xdr:sp macro="" textlink="">
      <xdr:nvSpPr>
        <xdr:cNvPr id="148" name="楕円 147">
          <a:extLst>
            <a:ext uri="{FF2B5EF4-FFF2-40B4-BE49-F238E27FC236}">
              <a16:creationId xmlns:a16="http://schemas.microsoft.com/office/drawing/2014/main" id="{66C3467E-CE93-4425-B4CC-3B27A4CADAEB}"/>
            </a:ext>
          </a:extLst>
        </xdr:cNvPr>
        <xdr:cNvSpPr/>
      </xdr:nvSpPr>
      <xdr:spPr>
        <a:xfrm>
          <a:off x="13271500" y="53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126968</xdr:rowOff>
    </xdr:from>
    <xdr:to>
      <xdr:col>72</xdr:col>
      <xdr:colOff>73025</xdr:colOff>
      <xdr:row>26</xdr:row>
      <xdr:rowOff>143880</xdr:rowOff>
    </xdr:to>
    <xdr:cxnSp macro="">
      <xdr:nvCxnSpPr>
        <xdr:cNvPr id="149" name="直線コネクタ 148">
          <a:extLst>
            <a:ext uri="{FF2B5EF4-FFF2-40B4-BE49-F238E27FC236}">
              <a16:creationId xmlns:a16="http://schemas.microsoft.com/office/drawing/2014/main" id="{BE1F19D8-7ADD-4909-BE15-EA6B076D8C15}"/>
            </a:ext>
          </a:extLst>
        </xdr:cNvPr>
        <xdr:cNvCxnSpPr/>
      </xdr:nvCxnSpPr>
      <xdr:spPr>
        <a:xfrm flipV="1">
          <a:off x="13322300" y="5356193"/>
          <a:ext cx="762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109633</xdr:rowOff>
    </xdr:from>
    <xdr:to>
      <xdr:col>64</xdr:col>
      <xdr:colOff>123825</xdr:colOff>
      <xdr:row>27</xdr:row>
      <xdr:rowOff>39783</xdr:rowOff>
    </xdr:to>
    <xdr:sp macro="" textlink="">
      <xdr:nvSpPr>
        <xdr:cNvPr id="150" name="楕円 149">
          <a:extLst>
            <a:ext uri="{FF2B5EF4-FFF2-40B4-BE49-F238E27FC236}">
              <a16:creationId xmlns:a16="http://schemas.microsoft.com/office/drawing/2014/main" id="{2C3ED9A1-8F5E-4DB1-A2F7-E46ACA0737E0}"/>
            </a:ext>
          </a:extLst>
        </xdr:cNvPr>
        <xdr:cNvSpPr/>
      </xdr:nvSpPr>
      <xdr:spPr>
        <a:xfrm>
          <a:off x="12509500" y="53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143880</xdr:rowOff>
    </xdr:from>
    <xdr:to>
      <xdr:col>68</xdr:col>
      <xdr:colOff>73025</xdr:colOff>
      <xdr:row>26</xdr:row>
      <xdr:rowOff>160433</xdr:rowOff>
    </xdr:to>
    <xdr:cxnSp macro="">
      <xdr:nvCxnSpPr>
        <xdr:cNvPr id="151" name="直線コネクタ 150">
          <a:extLst>
            <a:ext uri="{FF2B5EF4-FFF2-40B4-BE49-F238E27FC236}">
              <a16:creationId xmlns:a16="http://schemas.microsoft.com/office/drawing/2014/main" id="{F80B43A0-C1DC-4CDD-8EA7-86888419011F}"/>
            </a:ext>
          </a:extLst>
        </xdr:cNvPr>
        <xdr:cNvCxnSpPr/>
      </xdr:nvCxnSpPr>
      <xdr:spPr>
        <a:xfrm flipV="1">
          <a:off x="12560300" y="5373105"/>
          <a:ext cx="762000" cy="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141118</xdr:rowOff>
    </xdr:from>
    <xdr:to>
      <xdr:col>60</xdr:col>
      <xdr:colOff>123825</xdr:colOff>
      <xdr:row>27</xdr:row>
      <xdr:rowOff>71268</xdr:rowOff>
    </xdr:to>
    <xdr:sp macro="" textlink="">
      <xdr:nvSpPr>
        <xdr:cNvPr id="152" name="楕円 151">
          <a:extLst>
            <a:ext uri="{FF2B5EF4-FFF2-40B4-BE49-F238E27FC236}">
              <a16:creationId xmlns:a16="http://schemas.microsoft.com/office/drawing/2014/main" id="{2D9D980E-CC7D-4B76-A39E-72DA3D01F658}"/>
            </a:ext>
          </a:extLst>
        </xdr:cNvPr>
        <xdr:cNvSpPr/>
      </xdr:nvSpPr>
      <xdr:spPr>
        <a:xfrm>
          <a:off x="11747500" y="537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160433</xdr:rowOff>
    </xdr:from>
    <xdr:to>
      <xdr:col>64</xdr:col>
      <xdr:colOff>73025</xdr:colOff>
      <xdr:row>27</xdr:row>
      <xdr:rowOff>20468</xdr:rowOff>
    </xdr:to>
    <xdr:cxnSp macro="">
      <xdr:nvCxnSpPr>
        <xdr:cNvPr id="153" name="直線コネクタ 152">
          <a:extLst>
            <a:ext uri="{FF2B5EF4-FFF2-40B4-BE49-F238E27FC236}">
              <a16:creationId xmlns:a16="http://schemas.microsoft.com/office/drawing/2014/main" id="{141778CB-9DA9-4294-942D-4DF3F1552F95}"/>
            </a:ext>
          </a:extLst>
        </xdr:cNvPr>
        <xdr:cNvCxnSpPr/>
      </xdr:nvCxnSpPr>
      <xdr:spPr>
        <a:xfrm flipV="1">
          <a:off x="11798300" y="5389658"/>
          <a:ext cx="762000" cy="3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54331</xdr:rowOff>
    </xdr:from>
    <xdr:ext cx="469744" cy="259045"/>
    <xdr:sp macro="" textlink="">
      <xdr:nvSpPr>
        <xdr:cNvPr id="154" name="n_1aveValue債務償還比率">
          <a:extLst>
            <a:ext uri="{FF2B5EF4-FFF2-40B4-BE49-F238E27FC236}">
              <a16:creationId xmlns:a16="http://schemas.microsoft.com/office/drawing/2014/main" id="{F249BB8C-52D5-437C-892E-2F2DF7F0E157}"/>
            </a:ext>
          </a:extLst>
        </xdr:cNvPr>
        <xdr:cNvSpPr txBox="1"/>
      </xdr:nvSpPr>
      <xdr:spPr>
        <a:xfrm>
          <a:off x="13836727" y="596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136542</xdr:rowOff>
    </xdr:from>
    <xdr:ext cx="469744" cy="259045"/>
    <xdr:sp macro="" textlink="">
      <xdr:nvSpPr>
        <xdr:cNvPr id="155" name="n_2aveValue債務償還比率">
          <a:extLst>
            <a:ext uri="{FF2B5EF4-FFF2-40B4-BE49-F238E27FC236}">
              <a16:creationId xmlns:a16="http://schemas.microsoft.com/office/drawing/2014/main" id="{CE29E15A-8A9D-4CBB-B570-01CB71D6E1CC}"/>
            </a:ext>
          </a:extLst>
        </xdr:cNvPr>
        <xdr:cNvSpPr txBox="1"/>
      </xdr:nvSpPr>
      <xdr:spPr>
        <a:xfrm>
          <a:off x="130874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119810</xdr:rowOff>
    </xdr:from>
    <xdr:ext cx="469744" cy="259045"/>
    <xdr:sp macro="" textlink="">
      <xdr:nvSpPr>
        <xdr:cNvPr id="156" name="n_3aveValue債務償還比率">
          <a:extLst>
            <a:ext uri="{FF2B5EF4-FFF2-40B4-BE49-F238E27FC236}">
              <a16:creationId xmlns:a16="http://schemas.microsoft.com/office/drawing/2014/main" id="{099D5237-3962-4608-94DB-9286739BEED0}"/>
            </a:ext>
          </a:extLst>
        </xdr:cNvPr>
        <xdr:cNvSpPr txBox="1"/>
      </xdr:nvSpPr>
      <xdr:spPr>
        <a:xfrm>
          <a:off x="12325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118370</xdr:rowOff>
    </xdr:from>
    <xdr:ext cx="469744" cy="259045"/>
    <xdr:sp macro="" textlink="">
      <xdr:nvSpPr>
        <xdr:cNvPr id="157" name="n_4aveValue債務償還比率">
          <a:extLst>
            <a:ext uri="{FF2B5EF4-FFF2-40B4-BE49-F238E27FC236}">
              <a16:creationId xmlns:a16="http://schemas.microsoft.com/office/drawing/2014/main" id="{ABD3A476-32C7-4817-9A97-AC8DE8345081}"/>
            </a:ext>
          </a:extLst>
        </xdr:cNvPr>
        <xdr:cNvSpPr txBox="1"/>
      </xdr:nvSpPr>
      <xdr:spPr>
        <a:xfrm>
          <a:off x="11563427" y="58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22845</xdr:rowOff>
    </xdr:from>
    <xdr:ext cx="469744" cy="259045"/>
    <xdr:sp macro="" textlink="">
      <xdr:nvSpPr>
        <xdr:cNvPr id="158" name="n_1mainValue債務償還比率">
          <a:extLst>
            <a:ext uri="{FF2B5EF4-FFF2-40B4-BE49-F238E27FC236}">
              <a16:creationId xmlns:a16="http://schemas.microsoft.com/office/drawing/2014/main" id="{FD0BB93A-7D0A-47E6-AF24-9656DA50DAA7}"/>
            </a:ext>
          </a:extLst>
        </xdr:cNvPr>
        <xdr:cNvSpPr txBox="1"/>
      </xdr:nvSpPr>
      <xdr:spPr>
        <a:xfrm>
          <a:off x="13836727" y="508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39757</xdr:rowOff>
    </xdr:from>
    <xdr:ext cx="469744" cy="259045"/>
    <xdr:sp macro="" textlink="">
      <xdr:nvSpPr>
        <xdr:cNvPr id="159" name="n_2mainValue債務償還比率">
          <a:extLst>
            <a:ext uri="{FF2B5EF4-FFF2-40B4-BE49-F238E27FC236}">
              <a16:creationId xmlns:a16="http://schemas.microsoft.com/office/drawing/2014/main" id="{052F2EB3-DECC-4EFA-AAD5-8995FBC10908}"/>
            </a:ext>
          </a:extLst>
        </xdr:cNvPr>
        <xdr:cNvSpPr txBox="1"/>
      </xdr:nvSpPr>
      <xdr:spPr>
        <a:xfrm>
          <a:off x="13087427" y="50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56310</xdr:rowOff>
    </xdr:from>
    <xdr:ext cx="469744" cy="259045"/>
    <xdr:sp macro="" textlink="">
      <xdr:nvSpPr>
        <xdr:cNvPr id="160" name="n_3mainValue債務償還比率">
          <a:extLst>
            <a:ext uri="{FF2B5EF4-FFF2-40B4-BE49-F238E27FC236}">
              <a16:creationId xmlns:a16="http://schemas.microsoft.com/office/drawing/2014/main" id="{FC316880-32E2-46FE-97F8-3C77ECC7DD6F}"/>
            </a:ext>
          </a:extLst>
        </xdr:cNvPr>
        <xdr:cNvSpPr txBox="1"/>
      </xdr:nvSpPr>
      <xdr:spPr>
        <a:xfrm>
          <a:off x="12325427" y="511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87795</xdr:rowOff>
    </xdr:from>
    <xdr:ext cx="469744" cy="259045"/>
    <xdr:sp macro="" textlink="">
      <xdr:nvSpPr>
        <xdr:cNvPr id="161" name="n_4mainValue債務償還比率">
          <a:extLst>
            <a:ext uri="{FF2B5EF4-FFF2-40B4-BE49-F238E27FC236}">
              <a16:creationId xmlns:a16="http://schemas.microsoft.com/office/drawing/2014/main" id="{A6D1DF11-AF90-417B-BED9-D1FEF2605CC6}"/>
            </a:ext>
          </a:extLst>
        </xdr:cNvPr>
        <xdr:cNvSpPr txBox="1"/>
      </xdr:nvSpPr>
      <xdr:spPr>
        <a:xfrm>
          <a:off x="11563427" y="514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AA5D8830-5F05-4425-843A-290BD6FDA1B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73A4237A-36CB-4FDB-80F8-F787EA0C47B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46986F6F-8650-41CB-8C92-73347323720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B173B49B-F2CB-4B3E-891C-32AA4EDB8B5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2D46C63B-2F41-404A-919B-17DEEF83F15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BC1BA547-C5F5-499C-A156-1C7F8243432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11C965-5851-4B95-8F08-8F38E8F022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9F350E-1A68-49DE-830E-4D4811C828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1932FBC-2282-4CD0-ADED-2E6CC708348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83841A-84BD-42A0-A453-044A334E7D8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C098FA-13C7-4EBF-8CE7-34BBE85E25C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AA375A-2CBD-46A3-B463-604EC40188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5DF655-C547-44C4-9DD3-3D6A096B69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597442-A81F-4756-A78D-74081DBCE8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B604653-70E9-4D6D-8BFB-E178DFF4F9E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458AF0-D410-4957-A7C8-ADEF18CFDD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131,833
125,704
213.84
83,945,348
79,438,591
3,397,810
39,256,946
49,499,088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B7B3AC-7A49-4A75-B2A7-E78D0AA6A4B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8BA5DB-8A0D-493A-A3A2-FAC9C0323E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318210-07EA-4B35-A72C-41890A9C442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FD443BD-D8B0-498D-9FA9-0C844F30BF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1AF004-05B3-4365-9E46-C23F8BB92F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CEB2B34-266F-4612-A4CD-923A5AAC3E7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E823B3-E7B4-4ACE-A9D1-227B4C6276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F0B640-D125-43B2-A38E-77B30CD473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783644-6B4B-4000-93C1-D4993851B9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FC05F6-8A9B-40AD-B396-8B57C0C324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F3C4C6-4642-4300-BBEF-F97F7D446A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E00EDC-964D-434E-ADB5-A47228B66C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3CE2EE-D07F-4F25-B963-C1D9EE1643B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D5FC52-1D74-4CFB-9BB1-3407581FC4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F61450-E468-4393-B830-DCB3F00381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03CF90-AB38-4DE2-B799-83ACB41E5D1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9E1522-4CC3-492C-AD32-F134370A2B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4BAD2D-91AD-4750-9286-E2003E240E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5C053D-15F3-4B3C-8A07-DC173902060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20ECD5A-B1B9-4253-B093-BD7704B5706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D87A6EB-C8C8-42F4-85D8-A96D2A090F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2662E60-5D40-4500-A947-320FA1D502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8329E6D-6B7C-48B6-A899-A16EBC20000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70DAF6-4F3B-4E9F-ADD8-7F16605D28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673B563-7C8E-44DB-BCCF-F489AF3E16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10282D-161C-41EF-B568-6449A664EC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C363687-8E72-4BD8-997E-C034D4B9749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D093CA-BCAE-4A85-A21F-1820996093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30FA6A4-80A5-4955-9032-EDADFA8A694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DBA68F9-692D-4F3A-8219-B0CCE3F4289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6A4363E-A0EA-4CBA-8EB9-83F46DD561B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CAD8391-9402-425B-87A8-EB7D139775F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3F886B8-D3D7-41F3-977E-E74FE32C322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1BCF28B-C3C9-4A35-B63A-2573DE59E3D7}"/>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7814522-4387-4D5E-8A8D-3B0DF323312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E508DF2-65C3-4FE0-A592-4FE0A380788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23E014D-1B12-4A39-BF26-1041CCFC8A3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8C731EC-7B40-4E50-AE18-6DDAF784EF5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38DAB9F-F474-40AA-A7DF-2ADD27EEFDE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E8A434E-1FDE-4DDC-AF72-5A051E6B023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7FE4D11-BFB7-4D98-952B-CDE0F3EB50D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2C48FE17-7E42-4E5F-AC7E-619036540769}"/>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FDA2902-7193-4F17-8BF5-3C20E6D15D4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a:extLst>
            <a:ext uri="{FF2B5EF4-FFF2-40B4-BE49-F238E27FC236}">
              <a16:creationId xmlns:a16="http://schemas.microsoft.com/office/drawing/2014/main" id="{46633FFA-9360-4348-986B-B6B441B9DF31}"/>
            </a:ext>
          </a:extLst>
        </xdr:cNvPr>
        <xdr:cNvCxnSpPr/>
      </xdr:nvCxnSpPr>
      <xdr:spPr>
        <a:xfrm flipV="1">
          <a:off x="4634865" y="5688330"/>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a:extLst>
            <a:ext uri="{FF2B5EF4-FFF2-40B4-BE49-F238E27FC236}">
              <a16:creationId xmlns:a16="http://schemas.microsoft.com/office/drawing/2014/main" id="{EC123A33-39D4-4AD7-8A2A-18081C3235D0}"/>
            </a:ext>
          </a:extLst>
        </xdr:cNvPr>
        <xdr:cNvSpPr txBox="1"/>
      </xdr:nvSpPr>
      <xdr:spPr>
        <a:xfrm>
          <a:off x="4673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a:extLst>
            <a:ext uri="{FF2B5EF4-FFF2-40B4-BE49-F238E27FC236}">
              <a16:creationId xmlns:a16="http://schemas.microsoft.com/office/drawing/2014/main" id="{F4316DAA-27E6-4049-A5BF-5200BE89C326}"/>
            </a:ext>
          </a:extLst>
        </xdr:cNvPr>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7F989009-EBC0-4D94-AFC7-CC6F845CCAAE}"/>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a:extLst>
            <a:ext uri="{FF2B5EF4-FFF2-40B4-BE49-F238E27FC236}">
              <a16:creationId xmlns:a16="http://schemas.microsoft.com/office/drawing/2014/main" id="{E54E3C61-8691-49EC-9C2B-301B3DD978B2}"/>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121429</xdr:rowOff>
    </xdr:from>
    <xdr:ext cx="405111" cy="259045"/>
    <xdr:sp macro="" textlink="">
      <xdr:nvSpPr>
        <xdr:cNvPr id="60" name="【道路】&#10;有形固定資産減価償却率平均値テキスト">
          <a:extLst>
            <a:ext uri="{FF2B5EF4-FFF2-40B4-BE49-F238E27FC236}">
              <a16:creationId xmlns:a16="http://schemas.microsoft.com/office/drawing/2014/main" id="{CAFB9E4F-AEA0-4C4B-AD46-6D7A44EF43D4}"/>
            </a:ext>
          </a:extLst>
        </xdr:cNvPr>
        <xdr:cNvSpPr txBox="1"/>
      </xdr:nvSpPr>
      <xdr:spPr>
        <a:xfrm>
          <a:off x="4673600" y="612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a:extLst>
            <a:ext uri="{FF2B5EF4-FFF2-40B4-BE49-F238E27FC236}">
              <a16:creationId xmlns:a16="http://schemas.microsoft.com/office/drawing/2014/main" id="{1741AF6F-98BA-4DE6-B39E-825FD4AE2E50}"/>
            </a:ext>
          </a:extLst>
        </xdr:cNvPr>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a:extLst>
            <a:ext uri="{FF2B5EF4-FFF2-40B4-BE49-F238E27FC236}">
              <a16:creationId xmlns:a16="http://schemas.microsoft.com/office/drawing/2014/main" id="{52DD5CAD-4560-498E-A658-9B26A4A031D9}"/>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a:extLst>
            <a:ext uri="{FF2B5EF4-FFF2-40B4-BE49-F238E27FC236}">
              <a16:creationId xmlns:a16="http://schemas.microsoft.com/office/drawing/2014/main" id="{4D39ACC4-0F22-4C26-9D24-C7CA2C4E77C1}"/>
            </a:ext>
          </a:extLst>
        </xdr:cNvPr>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a:extLst>
            <a:ext uri="{FF2B5EF4-FFF2-40B4-BE49-F238E27FC236}">
              <a16:creationId xmlns:a16="http://schemas.microsoft.com/office/drawing/2014/main" id="{76338A9F-4490-4979-8072-3C4C15C3DB01}"/>
            </a:ext>
          </a:extLst>
        </xdr:cNvPr>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a:extLst>
            <a:ext uri="{FF2B5EF4-FFF2-40B4-BE49-F238E27FC236}">
              <a16:creationId xmlns:a16="http://schemas.microsoft.com/office/drawing/2014/main" id="{25349A31-E04F-49C0-940D-4381EF929504}"/>
            </a:ext>
          </a:extLst>
        </xdr:cNvPr>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DC69BE8-192B-4642-9AB9-5B99F4D5694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76CA40D-58B9-4888-AD33-17733327DF6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0F7C89F-64AE-49BF-80AA-D3511947E76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FCF3658-263A-4417-8469-71F115BEC9C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DCDD1CE-E6D6-480B-8450-8183A62597A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1" name="楕円 70">
          <a:extLst>
            <a:ext uri="{FF2B5EF4-FFF2-40B4-BE49-F238E27FC236}">
              <a16:creationId xmlns:a16="http://schemas.microsoft.com/office/drawing/2014/main" id="{D41F9BD4-F44C-4003-BCB8-F476CD465DD7}"/>
            </a:ext>
          </a:extLst>
        </xdr:cNvPr>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38117</xdr:rowOff>
    </xdr:from>
    <xdr:ext cx="405111" cy="259045"/>
    <xdr:sp macro="" textlink="">
      <xdr:nvSpPr>
        <xdr:cNvPr id="72" name="【道路】&#10;有形固定資産減価償却率該当値テキスト">
          <a:extLst>
            <a:ext uri="{FF2B5EF4-FFF2-40B4-BE49-F238E27FC236}">
              <a16:creationId xmlns:a16="http://schemas.microsoft.com/office/drawing/2014/main" id="{60EF7106-9F4B-42C8-AC09-06E856AB2B6C}"/>
            </a:ext>
          </a:extLst>
        </xdr:cNvPr>
        <xdr:cNvSpPr txBox="1"/>
      </xdr:nvSpPr>
      <xdr:spPr>
        <a:xfrm>
          <a:off x="4673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18542</xdr:rowOff>
    </xdr:from>
    <xdr:to>
      <xdr:col>20</xdr:col>
      <xdr:colOff>38100</xdr:colOff>
      <xdr:row>37</xdr:row>
      <xdr:rowOff>120142</xdr:rowOff>
    </xdr:to>
    <xdr:sp macro="" textlink="">
      <xdr:nvSpPr>
        <xdr:cNvPr id="73" name="楕円 72">
          <a:extLst>
            <a:ext uri="{FF2B5EF4-FFF2-40B4-BE49-F238E27FC236}">
              <a16:creationId xmlns:a16="http://schemas.microsoft.com/office/drawing/2014/main" id="{E1534B9A-8054-4642-97F7-F332CD606625}"/>
            </a:ext>
          </a:extLst>
        </xdr:cNvPr>
        <xdr:cNvSpPr/>
      </xdr:nvSpPr>
      <xdr:spPr>
        <a:xfrm>
          <a:off x="3746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69342</xdr:rowOff>
    </xdr:from>
    <xdr:to>
      <xdr:col>24</xdr:col>
      <xdr:colOff>63500</xdr:colOff>
      <xdr:row>37</xdr:row>
      <xdr:rowOff>110490</xdr:rowOff>
    </xdr:to>
    <xdr:cxnSp macro="">
      <xdr:nvCxnSpPr>
        <xdr:cNvPr id="74" name="直線コネクタ 73">
          <a:extLst>
            <a:ext uri="{FF2B5EF4-FFF2-40B4-BE49-F238E27FC236}">
              <a16:creationId xmlns:a16="http://schemas.microsoft.com/office/drawing/2014/main" id="{8DD742B6-D889-42E8-9058-BEE466E3271F}"/>
            </a:ext>
          </a:extLst>
        </xdr:cNvPr>
        <xdr:cNvCxnSpPr/>
      </xdr:nvCxnSpPr>
      <xdr:spPr>
        <a:xfrm>
          <a:off x="3797300" y="64129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148844</xdr:rowOff>
    </xdr:from>
    <xdr:to>
      <xdr:col>15</xdr:col>
      <xdr:colOff>101600</xdr:colOff>
      <xdr:row>37</xdr:row>
      <xdr:rowOff>78994</xdr:rowOff>
    </xdr:to>
    <xdr:sp macro="" textlink="">
      <xdr:nvSpPr>
        <xdr:cNvPr id="75" name="楕円 74">
          <a:extLst>
            <a:ext uri="{FF2B5EF4-FFF2-40B4-BE49-F238E27FC236}">
              <a16:creationId xmlns:a16="http://schemas.microsoft.com/office/drawing/2014/main" id="{A9DCA3DB-C725-46D9-8EA9-E23505477B57}"/>
            </a:ext>
          </a:extLst>
        </xdr:cNvPr>
        <xdr:cNvSpPr/>
      </xdr:nvSpPr>
      <xdr:spPr>
        <a:xfrm>
          <a:off x="2857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28194</xdr:rowOff>
    </xdr:from>
    <xdr:to>
      <xdr:col>19</xdr:col>
      <xdr:colOff>177800</xdr:colOff>
      <xdr:row>37</xdr:row>
      <xdr:rowOff>69342</xdr:rowOff>
    </xdr:to>
    <xdr:cxnSp macro="">
      <xdr:nvCxnSpPr>
        <xdr:cNvPr id="76" name="直線コネクタ 75">
          <a:extLst>
            <a:ext uri="{FF2B5EF4-FFF2-40B4-BE49-F238E27FC236}">
              <a16:creationId xmlns:a16="http://schemas.microsoft.com/office/drawing/2014/main" id="{EFC22BCD-7047-4D88-9D40-70A858313687}"/>
            </a:ext>
          </a:extLst>
        </xdr:cNvPr>
        <xdr:cNvCxnSpPr/>
      </xdr:nvCxnSpPr>
      <xdr:spPr>
        <a:xfrm>
          <a:off x="2908300" y="63718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7" name="楕円 76">
          <a:extLst>
            <a:ext uri="{FF2B5EF4-FFF2-40B4-BE49-F238E27FC236}">
              <a16:creationId xmlns:a16="http://schemas.microsoft.com/office/drawing/2014/main" id="{9A45723F-D992-4B22-9D8C-D0F6A55359F2}"/>
            </a:ext>
          </a:extLst>
        </xdr:cNvPr>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37</xdr:row>
      <xdr:rowOff>28194</xdr:rowOff>
    </xdr:to>
    <xdr:cxnSp macro="">
      <xdr:nvCxnSpPr>
        <xdr:cNvPr id="78" name="直線コネクタ 77">
          <a:extLst>
            <a:ext uri="{FF2B5EF4-FFF2-40B4-BE49-F238E27FC236}">
              <a16:creationId xmlns:a16="http://schemas.microsoft.com/office/drawing/2014/main" id="{737145F3-841F-4A7A-A087-4149C0A35BF9}"/>
            </a:ext>
          </a:extLst>
        </xdr:cNvPr>
        <xdr:cNvCxnSpPr/>
      </xdr:nvCxnSpPr>
      <xdr:spPr>
        <a:xfrm>
          <a:off x="2019300" y="63284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61976</xdr:rowOff>
    </xdr:from>
    <xdr:to>
      <xdr:col>6</xdr:col>
      <xdr:colOff>38100</xdr:colOff>
      <xdr:row>36</xdr:row>
      <xdr:rowOff>163576</xdr:rowOff>
    </xdr:to>
    <xdr:sp macro="" textlink="">
      <xdr:nvSpPr>
        <xdr:cNvPr id="79" name="楕円 78">
          <a:extLst>
            <a:ext uri="{FF2B5EF4-FFF2-40B4-BE49-F238E27FC236}">
              <a16:creationId xmlns:a16="http://schemas.microsoft.com/office/drawing/2014/main" id="{37E1F306-7175-4C36-82C9-A960BD8E6A40}"/>
            </a:ext>
          </a:extLst>
        </xdr:cNvPr>
        <xdr:cNvSpPr/>
      </xdr:nvSpPr>
      <xdr:spPr>
        <a:xfrm>
          <a:off x="1079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112776</xdr:rowOff>
    </xdr:from>
    <xdr:to>
      <xdr:col>10</xdr:col>
      <xdr:colOff>114300</xdr:colOff>
      <xdr:row>36</xdr:row>
      <xdr:rowOff>156210</xdr:rowOff>
    </xdr:to>
    <xdr:cxnSp macro="">
      <xdr:nvCxnSpPr>
        <xdr:cNvPr id="80" name="直線コネクタ 79">
          <a:extLst>
            <a:ext uri="{FF2B5EF4-FFF2-40B4-BE49-F238E27FC236}">
              <a16:creationId xmlns:a16="http://schemas.microsoft.com/office/drawing/2014/main" id="{67D27A04-FD60-41B0-9A34-261884E1D87C}"/>
            </a:ext>
          </a:extLst>
        </xdr:cNvPr>
        <xdr:cNvCxnSpPr/>
      </xdr:nvCxnSpPr>
      <xdr:spPr>
        <a:xfrm>
          <a:off x="1130300" y="62849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1" name="n_1aveValue【道路】&#10;有形固定資産減価償却率">
          <a:extLst>
            <a:ext uri="{FF2B5EF4-FFF2-40B4-BE49-F238E27FC236}">
              <a16:creationId xmlns:a16="http://schemas.microsoft.com/office/drawing/2014/main" id="{66ED2566-A611-4B86-83E4-608585F62AAF}"/>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a:extLst>
            <a:ext uri="{FF2B5EF4-FFF2-40B4-BE49-F238E27FC236}">
              <a16:creationId xmlns:a16="http://schemas.microsoft.com/office/drawing/2014/main" id="{B4827B03-49C5-479C-948F-0A0CA49A793E}"/>
            </a:ext>
          </a:extLst>
        </xdr:cNvPr>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3" name="n_3aveValue【道路】&#10;有形固定資産減価償却率">
          <a:extLst>
            <a:ext uri="{FF2B5EF4-FFF2-40B4-BE49-F238E27FC236}">
              <a16:creationId xmlns:a16="http://schemas.microsoft.com/office/drawing/2014/main" id="{FB93D9CE-A2B9-4A86-8430-63AB49CC89FD}"/>
            </a:ext>
          </a:extLst>
        </xdr:cNvPr>
        <xdr:cNvSpPr txBox="1"/>
      </xdr:nvSpPr>
      <xdr:spPr>
        <a:xfrm>
          <a:off x="1816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a:extLst>
            <a:ext uri="{FF2B5EF4-FFF2-40B4-BE49-F238E27FC236}">
              <a16:creationId xmlns:a16="http://schemas.microsoft.com/office/drawing/2014/main" id="{D0513788-50F3-4514-9BA2-FCB84AFE267C}"/>
            </a:ext>
          </a:extLst>
        </xdr:cNvPr>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111269</xdr:rowOff>
    </xdr:from>
    <xdr:ext cx="405111" cy="259045"/>
    <xdr:sp macro="" textlink="">
      <xdr:nvSpPr>
        <xdr:cNvPr id="85" name="n_1mainValue【道路】&#10;有形固定資産減価償却率">
          <a:extLst>
            <a:ext uri="{FF2B5EF4-FFF2-40B4-BE49-F238E27FC236}">
              <a16:creationId xmlns:a16="http://schemas.microsoft.com/office/drawing/2014/main" id="{4D346178-33B0-4E17-A4E8-83C6BB19E3DE}"/>
            </a:ext>
          </a:extLst>
        </xdr:cNvPr>
        <xdr:cNvSpPr txBox="1"/>
      </xdr:nvSpPr>
      <xdr:spPr>
        <a:xfrm>
          <a:off x="35820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70121</xdr:rowOff>
    </xdr:from>
    <xdr:ext cx="405111" cy="259045"/>
    <xdr:sp macro="" textlink="">
      <xdr:nvSpPr>
        <xdr:cNvPr id="86" name="n_2mainValue【道路】&#10;有形固定資産減価償却率">
          <a:extLst>
            <a:ext uri="{FF2B5EF4-FFF2-40B4-BE49-F238E27FC236}">
              <a16:creationId xmlns:a16="http://schemas.microsoft.com/office/drawing/2014/main" id="{05E55040-4AB7-4C7F-9726-29BE574F8B41}"/>
            </a:ext>
          </a:extLst>
        </xdr:cNvPr>
        <xdr:cNvSpPr txBox="1"/>
      </xdr:nvSpPr>
      <xdr:spPr>
        <a:xfrm>
          <a:off x="2705744"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26687</xdr:rowOff>
    </xdr:from>
    <xdr:ext cx="405111" cy="259045"/>
    <xdr:sp macro="" textlink="">
      <xdr:nvSpPr>
        <xdr:cNvPr id="87" name="n_3mainValue【道路】&#10;有形固定資産減価償却率">
          <a:extLst>
            <a:ext uri="{FF2B5EF4-FFF2-40B4-BE49-F238E27FC236}">
              <a16:creationId xmlns:a16="http://schemas.microsoft.com/office/drawing/2014/main" id="{CCED40A1-39E7-40CB-B228-96B66D516861}"/>
            </a:ext>
          </a:extLst>
        </xdr:cNvPr>
        <xdr:cNvSpPr txBox="1"/>
      </xdr:nvSpPr>
      <xdr:spPr>
        <a:xfrm>
          <a:off x="1816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154703</xdr:rowOff>
    </xdr:from>
    <xdr:ext cx="405111" cy="259045"/>
    <xdr:sp macro="" textlink="">
      <xdr:nvSpPr>
        <xdr:cNvPr id="88" name="n_4mainValue【道路】&#10;有形固定資産減価償却率">
          <a:extLst>
            <a:ext uri="{FF2B5EF4-FFF2-40B4-BE49-F238E27FC236}">
              <a16:creationId xmlns:a16="http://schemas.microsoft.com/office/drawing/2014/main" id="{E1249B56-195E-49CF-A182-BD415063E688}"/>
            </a:ext>
          </a:extLst>
        </xdr:cNvPr>
        <xdr:cNvSpPr txBox="1"/>
      </xdr:nvSpPr>
      <xdr:spPr>
        <a:xfrm>
          <a:off x="927744"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E2A6657-CD6E-4AEA-8109-7E0152B1A8E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00369F8-C69B-4CC1-A561-9EAE94410E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98F6CA6-D61C-4B8D-A72C-9C25616FBE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76E9394-727D-424F-8D09-82541E0118A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6B4CD61-E0BD-4D5E-B86A-62603931D54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7E1EBEC-B42C-4AE5-BC80-0392A38F3BB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914E6D4-1073-4410-B52D-67A20847FF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B665BC1-4760-457E-9051-384AA771922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BF4B249F-4DBA-438A-B557-97E401EF801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A9613AE-C20E-4F6E-9D80-3ECC6ADD791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7856D6FF-980A-499B-9B98-78215A8BABF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98F7860-6B94-46E7-BC2D-2E220AE3E2D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C6F8666-136D-4630-AB33-562BF6B4749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A0050915-70BB-4178-A659-17537758E12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A885AFE-0AD5-453B-B765-941D446CA2A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FF19CF27-9F31-4135-B4B9-9E07448F478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4A10F0D7-3461-41B1-8B71-21A3C283451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D8D59E2-6A26-4E0E-A8E2-06932FE70C3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57FC10C8-77CE-4147-AF02-655C69CA5FC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EAC106C6-1056-4A17-9FAB-9A0FA7DA4E2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FC8DD49-0659-45AF-9CD7-33A38B66FB7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F583AFD4-A5D9-427A-BDD5-E69ADD91DFC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66C66BC-C9B4-4D6B-86AA-8C86367B95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a:extLst>
            <a:ext uri="{FF2B5EF4-FFF2-40B4-BE49-F238E27FC236}">
              <a16:creationId xmlns:a16="http://schemas.microsoft.com/office/drawing/2014/main" id="{454A9742-A07E-4C85-8667-A328250D2BF6}"/>
            </a:ext>
          </a:extLst>
        </xdr:cNvPr>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a:extLst>
            <a:ext uri="{FF2B5EF4-FFF2-40B4-BE49-F238E27FC236}">
              <a16:creationId xmlns:a16="http://schemas.microsoft.com/office/drawing/2014/main" id="{C3CCF42A-4E5B-4C98-89C3-5631E55C48C4}"/>
            </a:ext>
          </a:extLst>
        </xdr:cNvPr>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a:extLst>
            <a:ext uri="{FF2B5EF4-FFF2-40B4-BE49-F238E27FC236}">
              <a16:creationId xmlns:a16="http://schemas.microsoft.com/office/drawing/2014/main" id="{09DDC1E5-0CE4-4428-A595-BBB3868014A7}"/>
            </a:ext>
          </a:extLst>
        </xdr:cNvPr>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a:extLst>
            <a:ext uri="{FF2B5EF4-FFF2-40B4-BE49-F238E27FC236}">
              <a16:creationId xmlns:a16="http://schemas.microsoft.com/office/drawing/2014/main" id="{A7CB9913-B06A-493A-B08A-7D7DD6F4B171}"/>
            </a:ext>
          </a:extLst>
        </xdr:cNvPr>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a:extLst>
            <a:ext uri="{FF2B5EF4-FFF2-40B4-BE49-F238E27FC236}">
              <a16:creationId xmlns:a16="http://schemas.microsoft.com/office/drawing/2014/main" id="{B9E24FD2-7ADE-4904-992C-D0D1026F4050}"/>
            </a:ext>
          </a:extLst>
        </xdr:cNvPr>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68851</xdr:rowOff>
    </xdr:from>
    <xdr:ext cx="534377" cy="259045"/>
    <xdr:sp macro="" textlink="">
      <xdr:nvSpPr>
        <xdr:cNvPr id="117" name="【道路】&#10;一人当たり延長平均値テキスト">
          <a:extLst>
            <a:ext uri="{FF2B5EF4-FFF2-40B4-BE49-F238E27FC236}">
              <a16:creationId xmlns:a16="http://schemas.microsoft.com/office/drawing/2014/main" id="{BDA70235-360D-4937-AEDE-FC132136DE89}"/>
            </a:ext>
          </a:extLst>
        </xdr:cNvPr>
        <xdr:cNvSpPr txBox="1"/>
      </xdr:nvSpPr>
      <xdr:spPr>
        <a:xfrm>
          <a:off x="10515600" y="6583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a:extLst>
            <a:ext uri="{FF2B5EF4-FFF2-40B4-BE49-F238E27FC236}">
              <a16:creationId xmlns:a16="http://schemas.microsoft.com/office/drawing/2014/main" id="{83CF38C3-03F2-4CAA-9EFE-A380023238DB}"/>
            </a:ext>
          </a:extLst>
        </xdr:cNvPr>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a:extLst>
            <a:ext uri="{FF2B5EF4-FFF2-40B4-BE49-F238E27FC236}">
              <a16:creationId xmlns:a16="http://schemas.microsoft.com/office/drawing/2014/main" id="{2D9B49F8-2968-4DC9-9631-25B4977EB4F5}"/>
            </a:ext>
          </a:extLst>
        </xdr:cNvPr>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a:extLst>
            <a:ext uri="{FF2B5EF4-FFF2-40B4-BE49-F238E27FC236}">
              <a16:creationId xmlns:a16="http://schemas.microsoft.com/office/drawing/2014/main" id="{6C1F5C5E-0309-49D6-AE32-3582FC7736A1}"/>
            </a:ext>
          </a:extLst>
        </xdr:cNvPr>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a:extLst>
            <a:ext uri="{FF2B5EF4-FFF2-40B4-BE49-F238E27FC236}">
              <a16:creationId xmlns:a16="http://schemas.microsoft.com/office/drawing/2014/main" id="{B8840041-86B7-461D-B759-EED42A6E4736}"/>
            </a:ext>
          </a:extLst>
        </xdr:cNvPr>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a:extLst>
            <a:ext uri="{FF2B5EF4-FFF2-40B4-BE49-F238E27FC236}">
              <a16:creationId xmlns:a16="http://schemas.microsoft.com/office/drawing/2014/main" id="{D8E8CF25-1729-4854-8F81-8B5A5D81A59A}"/>
            </a:ext>
          </a:extLst>
        </xdr:cNvPr>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8377563-FB81-4734-A52A-BC41C9BE87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C50C400-DBDE-4C3A-8372-BAB749A14D8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7E0E36B-C06C-4CB5-AAE5-78A2CEB7C68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053F828-D589-4529-8195-0DE2B13D3A0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896FD65-769A-413E-A7DB-F40F9CBFA93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17018</xdr:rowOff>
    </xdr:from>
    <xdr:to>
      <xdr:col>55</xdr:col>
      <xdr:colOff>50800</xdr:colOff>
      <xdr:row>40</xdr:row>
      <xdr:rowOff>118618</xdr:rowOff>
    </xdr:to>
    <xdr:sp macro="" textlink="">
      <xdr:nvSpPr>
        <xdr:cNvPr id="128" name="楕円 127">
          <a:extLst>
            <a:ext uri="{FF2B5EF4-FFF2-40B4-BE49-F238E27FC236}">
              <a16:creationId xmlns:a16="http://schemas.microsoft.com/office/drawing/2014/main" id="{3BB34AC0-B271-4B2D-A3B7-ADC8A65D529E}"/>
            </a:ext>
          </a:extLst>
        </xdr:cNvPr>
        <xdr:cNvSpPr/>
      </xdr:nvSpPr>
      <xdr:spPr>
        <a:xfrm>
          <a:off x="10426700" y="68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166895</xdr:rowOff>
    </xdr:from>
    <xdr:ext cx="469744" cy="259045"/>
    <xdr:sp macro="" textlink="">
      <xdr:nvSpPr>
        <xdr:cNvPr id="129" name="【道路】&#10;一人当たり延長該当値テキスト">
          <a:extLst>
            <a:ext uri="{FF2B5EF4-FFF2-40B4-BE49-F238E27FC236}">
              <a16:creationId xmlns:a16="http://schemas.microsoft.com/office/drawing/2014/main" id="{8C8F33B1-908C-4371-B07F-7BAF4B8AC5E7}"/>
            </a:ext>
          </a:extLst>
        </xdr:cNvPr>
        <xdr:cNvSpPr txBox="1"/>
      </xdr:nvSpPr>
      <xdr:spPr>
        <a:xfrm>
          <a:off x="10515600" y="68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19494</xdr:rowOff>
    </xdr:from>
    <xdr:to>
      <xdr:col>50</xdr:col>
      <xdr:colOff>165100</xdr:colOff>
      <xdr:row>40</xdr:row>
      <xdr:rowOff>121094</xdr:rowOff>
    </xdr:to>
    <xdr:sp macro="" textlink="">
      <xdr:nvSpPr>
        <xdr:cNvPr id="130" name="楕円 129">
          <a:extLst>
            <a:ext uri="{FF2B5EF4-FFF2-40B4-BE49-F238E27FC236}">
              <a16:creationId xmlns:a16="http://schemas.microsoft.com/office/drawing/2014/main" id="{E00F532D-E3C2-494B-95BB-C99108C8E470}"/>
            </a:ext>
          </a:extLst>
        </xdr:cNvPr>
        <xdr:cNvSpPr/>
      </xdr:nvSpPr>
      <xdr:spPr>
        <a:xfrm>
          <a:off x="9588500" y="68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67818</xdr:rowOff>
    </xdr:from>
    <xdr:to>
      <xdr:col>55</xdr:col>
      <xdr:colOff>0</xdr:colOff>
      <xdr:row>40</xdr:row>
      <xdr:rowOff>70294</xdr:rowOff>
    </xdr:to>
    <xdr:cxnSp macro="">
      <xdr:nvCxnSpPr>
        <xdr:cNvPr id="131" name="直線コネクタ 130">
          <a:extLst>
            <a:ext uri="{FF2B5EF4-FFF2-40B4-BE49-F238E27FC236}">
              <a16:creationId xmlns:a16="http://schemas.microsoft.com/office/drawing/2014/main" id="{6FD4435B-652F-456B-97D7-6D44BADF3A04}"/>
            </a:ext>
          </a:extLst>
        </xdr:cNvPr>
        <xdr:cNvCxnSpPr/>
      </xdr:nvCxnSpPr>
      <xdr:spPr>
        <a:xfrm flipV="1">
          <a:off x="9639300" y="6925818"/>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21742</xdr:rowOff>
    </xdr:from>
    <xdr:to>
      <xdr:col>46</xdr:col>
      <xdr:colOff>38100</xdr:colOff>
      <xdr:row>40</xdr:row>
      <xdr:rowOff>123342</xdr:rowOff>
    </xdr:to>
    <xdr:sp macro="" textlink="">
      <xdr:nvSpPr>
        <xdr:cNvPr id="132" name="楕円 131">
          <a:extLst>
            <a:ext uri="{FF2B5EF4-FFF2-40B4-BE49-F238E27FC236}">
              <a16:creationId xmlns:a16="http://schemas.microsoft.com/office/drawing/2014/main" id="{68F84C89-BEE9-4966-AA19-778E547B41DE}"/>
            </a:ext>
          </a:extLst>
        </xdr:cNvPr>
        <xdr:cNvSpPr/>
      </xdr:nvSpPr>
      <xdr:spPr>
        <a:xfrm>
          <a:off x="8699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70294</xdr:rowOff>
    </xdr:from>
    <xdr:to>
      <xdr:col>50</xdr:col>
      <xdr:colOff>114300</xdr:colOff>
      <xdr:row>40</xdr:row>
      <xdr:rowOff>72542</xdr:rowOff>
    </xdr:to>
    <xdr:cxnSp macro="">
      <xdr:nvCxnSpPr>
        <xdr:cNvPr id="133" name="直線コネクタ 132">
          <a:extLst>
            <a:ext uri="{FF2B5EF4-FFF2-40B4-BE49-F238E27FC236}">
              <a16:creationId xmlns:a16="http://schemas.microsoft.com/office/drawing/2014/main" id="{E320DAE5-4BFA-4A1D-9721-0B1DA8EBFCAE}"/>
            </a:ext>
          </a:extLst>
        </xdr:cNvPr>
        <xdr:cNvCxnSpPr/>
      </xdr:nvCxnSpPr>
      <xdr:spPr>
        <a:xfrm flipV="1">
          <a:off x="8750300" y="692829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20790</xdr:rowOff>
    </xdr:from>
    <xdr:to>
      <xdr:col>41</xdr:col>
      <xdr:colOff>101600</xdr:colOff>
      <xdr:row>40</xdr:row>
      <xdr:rowOff>122390</xdr:rowOff>
    </xdr:to>
    <xdr:sp macro="" textlink="">
      <xdr:nvSpPr>
        <xdr:cNvPr id="134" name="楕円 133">
          <a:extLst>
            <a:ext uri="{FF2B5EF4-FFF2-40B4-BE49-F238E27FC236}">
              <a16:creationId xmlns:a16="http://schemas.microsoft.com/office/drawing/2014/main" id="{2F65DA3D-A969-4850-A397-2CA1281282E0}"/>
            </a:ext>
          </a:extLst>
        </xdr:cNvPr>
        <xdr:cNvSpPr/>
      </xdr:nvSpPr>
      <xdr:spPr>
        <a:xfrm>
          <a:off x="7810500" y="68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71590</xdr:rowOff>
    </xdr:from>
    <xdr:to>
      <xdr:col>45</xdr:col>
      <xdr:colOff>177800</xdr:colOff>
      <xdr:row>40</xdr:row>
      <xdr:rowOff>72542</xdr:rowOff>
    </xdr:to>
    <xdr:cxnSp macro="">
      <xdr:nvCxnSpPr>
        <xdr:cNvPr id="135" name="直線コネクタ 134">
          <a:extLst>
            <a:ext uri="{FF2B5EF4-FFF2-40B4-BE49-F238E27FC236}">
              <a16:creationId xmlns:a16="http://schemas.microsoft.com/office/drawing/2014/main" id="{1ED80230-D01B-4366-B170-BE35A3319D06}"/>
            </a:ext>
          </a:extLst>
        </xdr:cNvPr>
        <xdr:cNvCxnSpPr/>
      </xdr:nvCxnSpPr>
      <xdr:spPr>
        <a:xfrm>
          <a:off x="7861300" y="692959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19494</xdr:rowOff>
    </xdr:from>
    <xdr:to>
      <xdr:col>36</xdr:col>
      <xdr:colOff>165100</xdr:colOff>
      <xdr:row>40</xdr:row>
      <xdr:rowOff>121094</xdr:rowOff>
    </xdr:to>
    <xdr:sp macro="" textlink="">
      <xdr:nvSpPr>
        <xdr:cNvPr id="136" name="楕円 135">
          <a:extLst>
            <a:ext uri="{FF2B5EF4-FFF2-40B4-BE49-F238E27FC236}">
              <a16:creationId xmlns:a16="http://schemas.microsoft.com/office/drawing/2014/main" id="{F1133072-3EF4-403E-89FA-BE564117AA40}"/>
            </a:ext>
          </a:extLst>
        </xdr:cNvPr>
        <xdr:cNvSpPr/>
      </xdr:nvSpPr>
      <xdr:spPr>
        <a:xfrm>
          <a:off x="6921500" y="68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70294</xdr:rowOff>
    </xdr:from>
    <xdr:to>
      <xdr:col>41</xdr:col>
      <xdr:colOff>50800</xdr:colOff>
      <xdr:row>40</xdr:row>
      <xdr:rowOff>71590</xdr:rowOff>
    </xdr:to>
    <xdr:cxnSp macro="">
      <xdr:nvCxnSpPr>
        <xdr:cNvPr id="137" name="直線コネクタ 136">
          <a:extLst>
            <a:ext uri="{FF2B5EF4-FFF2-40B4-BE49-F238E27FC236}">
              <a16:creationId xmlns:a16="http://schemas.microsoft.com/office/drawing/2014/main" id="{60FD2C3F-ECB0-47C4-8593-C01F0D7A9E82}"/>
            </a:ext>
          </a:extLst>
        </xdr:cNvPr>
        <xdr:cNvCxnSpPr/>
      </xdr:nvCxnSpPr>
      <xdr:spPr>
        <a:xfrm>
          <a:off x="6972300" y="692829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129011</xdr:rowOff>
    </xdr:from>
    <xdr:ext cx="534377" cy="259045"/>
    <xdr:sp macro="" textlink="">
      <xdr:nvSpPr>
        <xdr:cNvPr id="138" name="n_1aveValue【道路】&#10;一人当たり延長">
          <a:extLst>
            <a:ext uri="{FF2B5EF4-FFF2-40B4-BE49-F238E27FC236}">
              <a16:creationId xmlns:a16="http://schemas.microsoft.com/office/drawing/2014/main" id="{F0F072A7-58CE-416C-A75B-7F15BCE263AB}"/>
            </a:ext>
          </a:extLst>
        </xdr:cNvPr>
        <xdr:cNvSpPr txBox="1"/>
      </xdr:nvSpPr>
      <xdr:spPr>
        <a:xfrm>
          <a:off x="9359411" y="64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134955</xdr:rowOff>
    </xdr:from>
    <xdr:ext cx="534377" cy="259045"/>
    <xdr:sp macro="" textlink="">
      <xdr:nvSpPr>
        <xdr:cNvPr id="139" name="n_2aveValue【道路】&#10;一人当たり延長">
          <a:extLst>
            <a:ext uri="{FF2B5EF4-FFF2-40B4-BE49-F238E27FC236}">
              <a16:creationId xmlns:a16="http://schemas.microsoft.com/office/drawing/2014/main" id="{0D50038A-B998-4E3D-9D7B-F38E51F0DE45}"/>
            </a:ext>
          </a:extLst>
        </xdr:cNvPr>
        <xdr:cNvSpPr txBox="1"/>
      </xdr:nvSpPr>
      <xdr:spPr>
        <a:xfrm>
          <a:off x="84831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142346</xdr:rowOff>
    </xdr:from>
    <xdr:ext cx="534377" cy="259045"/>
    <xdr:sp macro="" textlink="">
      <xdr:nvSpPr>
        <xdr:cNvPr id="140" name="n_3aveValue【道路】&#10;一人当たり延長">
          <a:extLst>
            <a:ext uri="{FF2B5EF4-FFF2-40B4-BE49-F238E27FC236}">
              <a16:creationId xmlns:a16="http://schemas.microsoft.com/office/drawing/2014/main" id="{2181DA46-A7CD-43DE-B668-9FFE72A2FDAC}"/>
            </a:ext>
          </a:extLst>
        </xdr:cNvPr>
        <xdr:cNvSpPr txBox="1"/>
      </xdr:nvSpPr>
      <xdr:spPr>
        <a:xfrm>
          <a:off x="7594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145089</xdr:rowOff>
    </xdr:from>
    <xdr:ext cx="534377" cy="259045"/>
    <xdr:sp macro="" textlink="">
      <xdr:nvSpPr>
        <xdr:cNvPr id="141" name="n_4aveValue【道路】&#10;一人当たり延長">
          <a:extLst>
            <a:ext uri="{FF2B5EF4-FFF2-40B4-BE49-F238E27FC236}">
              <a16:creationId xmlns:a16="http://schemas.microsoft.com/office/drawing/2014/main" id="{C787F01F-CEE7-431D-BFE2-36E1CFD94C74}"/>
            </a:ext>
          </a:extLst>
        </xdr:cNvPr>
        <xdr:cNvSpPr txBox="1"/>
      </xdr:nvSpPr>
      <xdr:spPr>
        <a:xfrm>
          <a:off x="6705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112221</xdr:rowOff>
    </xdr:from>
    <xdr:ext cx="469744" cy="259045"/>
    <xdr:sp macro="" textlink="">
      <xdr:nvSpPr>
        <xdr:cNvPr id="142" name="n_1mainValue【道路】&#10;一人当たり延長">
          <a:extLst>
            <a:ext uri="{FF2B5EF4-FFF2-40B4-BE49-F238E27FC236}">
              <a16:creationId xmlns:a16="http://schemas.microsoft.com/office/drawing/2014/main" id="{E635807F-67DB-4955-8F54-822F40F08775}"/>
            </a:ext>
          </a:extLst>
        </xdr:cNvPr>
        <xdr:cNvSpPr txBox="1"/>
      </xdr:nvSpPr>
      <xdr:spPr>
        <a:xfrm>
          <a:off x="9391727" y="697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114469</xdr:rowOff>
    </xdr:from>
    <xdr:ext cx="469744" cy="259045"/>
    <xdr:sp macro="" textlink="">
      <xdr:nvSpPr>
        <xdr:cNvPr id="143" name="n_2mainValue【道路】&#10;一人当たり延長">
          <a:extLst>
            <a:ext uri="{FF2B5EF4-FFF2-40B4-BE49-F238E27FC236}">
              <a16:creationId xmlns:a16="http://schemas.microsoft.com/office/drawing/2014/main" id="{14D3E2BC-BA41-4C72-9CC6-F1D095EA7C8E}"/>
            </a:ext>
          </a:extLst>
        </xdr:cNvPr>
        <xdr:cNvSpPr txBox="1"/>
      </xdr:nvSpPr>
      <xdr:spPr>
        <a:xfrm>
          <a:off x="85154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113517</xdr:rowOff>
    </xdr:from>
    <xdr:ext cx="469744" cy="259045"/>
    <xdr:sp macro="" textlink="">
      <xdr:nvSpPr>
        <xdr:cNvPr id="144" name="n_3mainValue【道路】&#10;一人当たり延長">
          <a:extLst>
            <a:ext uri="{FF2B5EF4-FFF2-40B4-BE49-F238E27FC236}">
              <a16:creationId xmlns:a16="http://schemas.microsoft.com/office/drawing/2014/main" id="{04299BD3-07F7-4468-BF0D-CE92720F8EE8}"/>
            </a:ext>
          </a:extLst>
        </xdr:cNvPr>
        <xdr:cNvSpPr txBox="1"/>
      </xdr:nvSpPr>
      <xdr:spPr>
        <a:xfrm>
          <a:off x="7626427" y="69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112221</xdr:rowOff>
    </xdr:from>
    <xdr:ext cx="469744" cy="259045"/>
    <xdr:sp macro="" textlink="">
      <xdr:nvSpPr>
        <xdr:cNvPr id="145" name="n_4mainValue【道路】&#10;一人当たり延長">
          <a:extLst>
            <a:ext uri="{FF2B5EF4-FFF2-40B4-BE49-F238E27FC236}">
              <a16:creationId xmlns:a16="http://schemas.microsoft.com/office/drawing/2014/main" id="{2E2E7400-5EFB-494C-B77D-430780EA4FF9}"/>
            </a:ext>
          </a:extLst>
        </xdr:cNvPr>
        <xdr:cNvSpPr txBox="1"/>
      </xdr:nvSpPr>
      <xdr:spPr>
        <a:xfrm>
          <a:off x="6737427" y="697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DB8A6FE-1466-4424-BD86-78BCBB825B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795B7C2-3B9F-4AFD-BD35-124E1259B0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F38A3CC-6535-4303-8451-B7313C6C46C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AE14C4D-794E-418A-A7FD-E5D3EEF4AE6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90B33B6-1BDC-4F3E-BB1B-619875F1071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B149EC3-5EE7-4D13-828A-29B3BCA4BD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BDE2A5B-B0D9-429A-A44D-CAA9A991A85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315997A-3AD1-422C-8A8C-8CA07CDCB49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16BE976B-2680-42CA-A943-7C83131903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4711BBE-6CF6-4C99-AFC5-769BEAAC87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4840DB7-5E51-4CF3-90F8-B63785930DF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3B318C4B-F311-4AD0-A013-C5BB9B01AC1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41F90913-E3F0-48F1-99E4-1E1162A542F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A1F269E-8F50-4085-9504-25127C29C45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4D6D047-26FD-4918-8CC0-30BE209FFE2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E56AC592-4465-4968-A4F1-196B0059E05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2D8A1B56-3C13-4BB5-BC03-EB1EF879A4E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D3F7F5AF-9BD8-45E0-89E2-60EF0E96F93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184B19FB-B467-43B7-93EF-E85C1CE3B66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EE4B762D-8477-44B5-8068-BFA561D8B33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96A354D8-D32D-4CF1-8480-FD1980942F8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BE974320-D65F-4C96-ADCC-E66EBF1B836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67778ACF-A967-4791-BBE0-D2B64CF48DD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E55CEAFC-57A8-4B06-A0CC-220BDADCFAF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a:extLst>
            <a:ext uri="{FF2B5EF4-FFF2-40B4-BE49-F238E27FC236}">
              <a16:creationId xmlns:a16="http://schemas.microsoft.com/office/drawing/2014/main" id="{E5516619-66C0-4DC6-A5B5-B2C1D94150EE}"/>
            </a:ext>
          </a:extLst>
        </xdr:cNvPr>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6AE28D71-53E0-4131-93E9-B2FFE913BBB6}"/>
            </a:ext>
          </a:extLst>
        </xdr:cNvPr>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a:extLst>
            <a:ext uri="{FF2B5EF4-FFF2-40B4-BE49-F238E27FC236}">
              <a16:creationId xmlns:a16="http://schemas.microsoft.com/office/drawing/2014/main" id="{0B58E5ED-EF39-4570-8BAB-CD910B55D647}"/>
            </a:ext>
          </a:extLst>
        </xdr:cNvPr>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443E8536-664D-4FC5-A18D-B5D0CCB68DD9}"/>
            </a:ext>
          </a:extLst>
        </xdr:cNvPr>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a:extLst>
            <a:ext uri="{FF2B5EF4-FFF2-40B4-BE49-F238E27FC236}">
              <a16:creationId xmlns:a16="http://schemas.microsoft.com/office/drawing/2014/main" id="{AAD6274E-E821-4A9E-88DF-7459B2A784DB}"/>
            </a:ext>
          </a:extLst>
        </xdr:cNvPr>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653DF372-5430-4625-9477-628B26143C55}"/>
            </a:ext>
          </a:extLst>
        </xdr:cNvPr>
        <xdr:cNvSpPr txBox="1"/>
      </xdr:nvSpPr>
      <xdr:spPr>
        <a:xfrm>
          <a:off x="4673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a:extLst>
            <a:ext uri="{FF2B5EF4-FFF2-40B4-BE49-F238E27FC236}">
              <a16:creationId xmlns:a16="http://schemas.microsoft.com/office/drawing/2014/main" id="{C7125B20-8270-4719-8471-5AAE433C8695}"/>
            </a:ext>
          </a:extLst>
        </xdr:cNvPr>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a:extLst>
            <a:ext uri="{FF2B5EF4-FFF2-40B4-BE49-F238E27FC236}">
              <a16:creationId xmlns:a16="http://schemas.microsoft.com/office/drawing/2014/main" id="{AE0FCD19-4201-40C5-A902-3ADC018D66B2}"/>
            </a:ext>
          </a:extLst>
        </xdr:cNvPr>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a:extLst>
            <a:ext uri="{FF2B5EF4-FFF2-40B4-BE49-F238E27FC236}">
              <a16:creationId xmlns:a16="http://schemas.microsoft.com/office/drawing/2014/main" id="{F31EF5EF-6383-4E1C-B7CD-4536BD137394}"/>
            </a:ext>
          </a:extLst>
        </xdr:cNvPr>
        <xdr:cNvSpPr/>
      </xdr:nvSpPr>
      <xdr:spPr>
        <a:xfrm>
          <a:off x="2857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a:extLst>
            <a:ext uri="{FF2B5EF4-FFF2-40B4-BE49-F238E27FC236}">
              <a16:creationId xmlns:a16="http://schemas.microsoft.com/office/drawing/2014/main" id="{F3EB125E-F37B-4DBB-B9CE-E49432AAF065}"/>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a:extLst>
            <a:ext uri="{FF2B5EF4-FFF2-40B4-BE49-F238E27FC236}">
              <a16:creationId xmlns:a16="http://schemas.microsoft.com/office/drawing/2014/main" id="{433D050B-0023-4642-963A-B089DF1071AE}"/>
            </a:ext>
          </a:extLst>
        </xdr:cNvPr>
        <xdr:cNvSpPr/>
      </xdr:nvSpPr>
      <xdr:spPr>
        <a:xfrm>
          <a:off x="1079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1E5CCCF-4C4D-42BF-A9BE-F14EA8CA5C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D62C2A9-2A35-4E15-80E5-FD45053884C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C296652-E102-4B58-B895-575B7F4DCFE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1637ED9-D8B5-4B20-AAEF-E3C831B358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011F8F7-A41B-41D7-A201-A5A20D6BE7E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86" name="楕円 185">
          <a:extLst>
            <a:ext uri="{FF2B5EF4-FFF2-40B4-BE49-F238E27FC236}">
              <a16:creationId xmlns:a16="http://schemas.microsoft.com/office/drawing/2014/main" id="{8F95126C-3704-41E0-8265-E6F625F1A6CE}"/>
            </a:ext>
          </a:extLst>
        </xdr:cNvPr>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15A4689F-4A44-49EA-991A-ACFDB2108909}"/>
            </a:ext>
          </a:extLst>
        </xdr:cNvPr>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88" name="楕円 187">
          <a:extLst>
            <a:ext uri="{FF2B5EF4-FFF2-40B4-BE49-F238E27FC236}">
              <a16:creationId xmlns:a16="http://schemas.microsoft.com/office/drawing/2014/main" id="{10BECCBA-7CF9-4060-9A91-D3F76DEAEA67}"/>
            </a:ext>
          </a:extLst>
        </xdr:cNvPr>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108585</xdr:rowOff>
    </xdr:to>
    <xdr:cxnSp macro="">
      <xdr:nvCxnSpPr>
        <xdr:cNvPr id="189" name="直線コネクタ 188">
          <a:extLst>
            <a:ext uri="{FF2B5EF4-FFF2-40B4-BE49-F238E27FC236}">
              <a16:creationId xmlns:a16="http://schemas.microsoft.com/office/drawing/2014/main" id="{F47E849C-ED8D-4823-9917-40A463DE15F1}"/>
            </a:ext>
          </a:extLst>
        </xdr:cNvPr>
        <xdr:cNvCxnSpPr/>
      </xdr:nvCxnSpPr>
      <xdr:spPr>
        <a:xfrm>
          <a:off x="3797300" y="105384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xdr:rowOff>
    </xdr:from>
    <xdr:to>
      <xdr:col>15</xdr:col>
      <xdr:colOff>101600</xdr:colOff>
      <xdr:row>61</xdr:row>
      <xdr:rowOff>102235</xdr:rowOff>
    </xdr:to>
    <xdr:sp macro="" textlink="">
      <xdr:nvSpPr>
        <xdr:cNvPr id="190" name="楕円 189">
          <a:extLst>
            <a:ext uri="{FF2B5EF4-FFF2-40B4-BE49-F238E27FC236}">
              <a16:creationId xmlns:a16="http://schemas.microsoft.com/office/drawing/2014/main" id="{3458FB05-AED3-4673-B5BB-91C508C80395}"/>
            </a:ext>
          </a:extLst>
        </xdr:cNvPr>
        <xdr:cNvSpPr/>
      </xdr:nvSpPr>
      <xdr:spPr>
        <a:xfrm>
          <a:off x="2857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80010</xdr:rowOff>
    </xdr:to>
    <xdr:cxnSp macro="">
      <xdr:nvCxnSpPr>
        <xdr:cNvPr id="191" name="直線コネクタ 190">
          <a:extLst>
            <a:ext uri="{FF2B5EF4-FFF2-40B4-BE49-F238E27FC236}">
              <a16:creationId xmlns:a16="http://schemas.microsoft.com/office/drawing/2014/main" id="{66652FCA-DB5A-4C6F-98CA-EC1E83F932A8}"/>
            </a:ext>
          </a:extLst>
        </xdr:cNvPr>
        <xdr:cNvCxnSpPr/>
      </xdr:nvCxnSpPr>
      <xdr:spPr>
        <a:xfrm>
          <a:off x="2908300" y="10509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92" name="楕円 191">
          <a:extLst>
            <a:ext uri="{FF2B5EF4-FFF2-40B4-BE49-F238E27FC236}">
              <a16:creationId xmlns:a16="http://schemas.microsoft.com/office/drawing/2014/main" id="{642A1718-119E-457B-8FEC-8C1036C51671}"/>
            </a:ext>
          </a:extLst>
        </xdr:cNvPr>
        <xdr:cNvSpPr/>
      </xdr:nvSpPr>
      <xdr:spPr>
        <a:xfrm>
          <a:off x="1968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24765</xdr:rowOff>
    </xdr:from>
    <xdr:to>
      <xdr:col>15</xdr:col>
      <xdr:colOff>50800</xdr:colOff>
      <xdr:row>61</xdr:row>
      <xdr:rowOff>51435</xdr:rowOff>
    </xdr:to>
    <xdr:cxnSp macro="">
      <xdr:nvCxnSpPr>
        <xdr:cNvPr id="193" name="直線コネクタ 192">
          <a:extLst>
            <a:ext uri="{FF2B5EF4-FFF2-40B4-BE49-F238E27FC236}">
              <a16:creationId xmlns:a16="http://schemas.microsoft.com/office/drawing/2014/main" id="{C3FB07EC-3237-4B20-ACAD-029DD96FFB1C}"/>
            </a:ext>
          </a:extLst>
        </xdr:cNvPr>
        <xdr:cNvCxnSpPr/>
      </xdr:nvCxnSpPr>
      <xdr:spPr>
        <a:xfrm>
          <a:off x="2019300" y="104832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116840</xdr:rowOff>
    </xdr:from>
    <xdr:to>
      <xdr:col>6</xdr:col>
      <xdr:colOff>38100</xdr:colOff>
      <xdr:row>61</xdr:row>
      <xdr:rowOff>46990</xdr:rowOff>
    </xdr:to>
    <xdr:sp macro="" textlink="">
      <xdr:nvSpPr>
        <xdr:cNvPr id="194" name="楕円 193">
          <a:extLst>
            <a:ext uri="{FF2B5EF4-FFF2-40B4-BE49-F238E27FC236}">
              <a16:creationId xmlns:a16="http://schemas.microsoft.com/office/drawing/2014/main" id="{65FE8661-22C5-4CE3-A06E-80411A49F0CF}"/>
            </a:ext>
          </a:extLst>
        </xdr:cNvPr>
        <xdr:cNvSpPr/>
      </xdr:nvSpPr>
      <xdr:spPr>
        <a:xfrm>
          <a:off x="1079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167640</xdr:rowOff>
    </xdr:from>
    <xdr:to>
      <xdr:col>10</xdr:col>
      <xdr:colOff>114300</xdr:colOff>
      <xdr:row>61</xdr:row>
      <xdr:rowOff>24765</xdr:rowOff>
    </xdr:to>
    <xdr:cxnSp macro="">
      <xdr:nvCxnSpPr>
        <xdr:cNvPr id="195" name="直線コネクタ 194">
          <a:extLst>
            <a:ext uri="{FF2B5EF4-FFF2-40B4-BE49-F238E27FC236}">
              <a16:creationId xmlns:a16="http://schemas.microsoft.com/office/drawing/2014/main" id="{AAAB8931-B865-47E4-A991-0D7AA9DECE25}"/>
            </a:ext>
          </a:extLst>
        </xdr:cNvPr>
        <xdr:cNvCxnSpPr/>
      </xdr:nvCxnSpPr>
      <xdr:spPr>
        <a:xfrm>
          <a:off x="1130300" y="104546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92092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502F92C9-E6F6-450A-A19C-F7542A30235E}"/>
            </a:ext>
          </a:extLst>
        </xdr:cNvPr>
        <xdr:cNvSpPr txBox="1"/>
      </xdr:nvSpPr>
      <xdr:spPr>
        <a:xfrm>
          <a:off x="3582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73042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6C78706E-6108-4728-9E60-2A5CF53FCCF4}"/>
            </a:ext>
          </a:extLst>
        </xdr:cNvPr>
        <xdr:cNvSpPr txBox="1"/>
      </xdr:nvSpPr>
      <xdr:spPr>
        <a:xfrm>
          <a:off x="2705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C4B3FEFF-C5DD-44B5-80D0-D85E2F1A7989}"/>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38752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D106A083-6684-4F8F-B4B3-091748AB95E2}"/>
            </a:ext>
          </a:extLst>
        </xdr:cNvPr>
        <xdr:cNvSpPr txBox="1"/>
      </xdr:nvSpPr>
      <xdr:spPr>
        <a:xfrm>
          <a:off x="9277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939AAD9A-2ECD-41C5-B774-E4CFAB18AD20}"/>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93362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3AFF6953-748B-4DA5-9593-55C3E3AF449D}"/>
            </a:ext>
          </a:extLst>
        </xdr:cNvPr>
        <xdr:cNvSpPr txBox="1"/>
      </xdr:nvSpPr>
      <xdr:spPr>
        <a:xfrm>
          <a:off x="2705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B6EF479B-DE92-4008-8EE9-BE32A7E434EC}"/>
            </a:ext>
          </a:extLst>
        </xdr:cNvPr>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38117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3C2377FF-CB42-461A-8234-5D2B2400D6E3}"/>
            </a:ext>
          </a:extLst>
        </xdr:cNvPr>
        <xdr:cNvSpPr txBox="1"/>
      </xdr:nvSpPr>
      <xdr:spPr>
        <a:xfrm>
          <a:off x="927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4F555E99-5400-4E31-9596-5CC3EB05F3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9CB444D1-0C81-4D06-B44C-9D65623D35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9A8C63E8-ABAF-4477-87E4-AEB6C93261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96EED4CA-1007-4687-B221-ED6A10BA0F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61409FAC-13B2-4DBF-B3A4-A1060219BA5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6E086770-EDF0-48A1-9773-04936C70229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2D63B813-4B50-4D48-A470-B9A33AA810C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DCEE3E37-8064-4784-9654-AC68B65E2E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8CC1A8DF-F08E-4266-AF20-62C80F911C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EE8CE5F8-05E9-411C-908C-40F6CA9DD16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86FB7F31-CF1C-48F6-AAC6-A53C9C08215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a:extLst>
            <a:ext uri="{FF2B5EF4-FFF2-40B4-BE49-F238E27FC236}">
              <a16:creationId xmlns:a16="http://schemas.microsoft.com/office/drawing/2014/main" id="{E766CBA5-AD16-4DFD-84B6-F80FC89A1C3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2BAF2558-AC1C-4A0C-9B18-353277E8795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a:extLst>
            <a:ext uri="{FF2B5EF4-FFF2-40B4-BE49-F238E27FC236}">
              <a16:creationId xmlns:a16="http://schemas.microsoft.com/office/drawing/2014/main" id="{7B4D575D-677C-4660-8087-7DE95B89924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1B45EC6D-1025-4E7C-BD4E-54ADE7F8AF3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9DC57CC6-4ADB-4C64-82AF-93A2E1C9A9A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3D4B5BE9-F77E-4CAC-87FB-6D7CA224AE9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a:extLst>
            <a:ext uri="{FF2B5EF4-FFF2-40B4-BE49-F238E27FC236}">
              <a16:creationId xmlns:a16="http://schemas.microsoft.com/office/drawing/2014/main" id="{DE1F42D1-1C51-4608-83B0-28DEBA43A79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08A81E93-6A4F-49BC-9EC8-C93828A458A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a:extLst>
            <a:ext uri="{FF2B5EF4-FFF2-40B4-BE49-F238E27FC236}">
              <a16:creationId xmlns:a16="http://schemas.microsoft.com/office/drawing/2014/main" id="{A231EC35-6A58-4902-915A-5A169C10519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7064BCF8-BAAB-45D5-A157-596E02DCB5A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a:extLst>
            <a:ext uri="{FF2B5EF4-FFF2-40B4-BE49-F238E27FC236}">
              <a16:creationId xmlns:a16="http://schemas.microsoft.com/office/drawing/2014/main" id="{50F09473-3667-42E5-A222-71D47507E00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A46B5D8-1B4E-4E30-A6FE-DE16B842F1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7" name="直線コネクタ 226">
          <a:extLst>
            <a:ext uri="{FF2B5EF4-FFF2-40B4-BE49-F238E27FC236}">
              <a16:creationId xmlns:a16="http://schemas.microsoft.com/office/drawing/2014/main" id="{61A3BB92-B2F6-4C77-B059-34EDA917EFBD}"/>
            </a:ext>
          </a:extLst>
        </xdr:cNvPr>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E271A894-3830-4E63-A0FC-E64A3B729337}"/>
            </a:ext>
          </a:extLst>
        </xdr:cNvPr>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9" name="直線コネクタ 228">
          <a:extLst>
            <a:ext uri="{FF2B5EF4-FFF2-40B4-BE49-F238E27FC236}">
              <a16:creationId xmlns:a16="http://schemas.microsoft.com/office/drawing/2014/main" id="{95DF4099-D5B3-471E-B6F3-72ECFBCF7075}"/>
            </a:ext>
          </a:extLst>
        </xdr:cNvPr>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9B868D5B-DC1A-4B9F-B142-946D2F1D3B37}"/>
            </a:ext>
          </a:extLst>
        </xdr:cNvPr>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1" name="直線コネクタ 230">
          <a:extLst>
            <a:ext uri="{FF2B5EF4-FFF2-40B4-BE49-F238E27FC236}">
              <a16:creationId xmlns:a16="http://schemas.microsoft.com/office/drawing/2014/main" id="{CD3AF496-4AA6-47F7-8495-63463E75E44E}"/>
            </a:ext>
          </a:extLst>
        </xdr:cNvPr>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140659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149B30F5-DA38-4E10-863D-97C130FD3CF4}"/>
            </a:ext>
          </a:extLst>
        </xdr:cNvPr>
        <xdr:cNvSpPr txBox="1"/>
      </xdr:nvSpPr>
      <xdr:spPr>
        <a:xfrm>
          <a:off x="10515600" y="10599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3" name="フローチャート: 判断 232">
          <a:extLst>
            <a:ext uri="{FF2B5EF4-FFF2-40B4-BE49-F238E27FC236}">
              <a16:creationId xmlns:a16="http://schemas.microsoft.com/office/drawing/2014/main" id="{E075E24C-7B3C-4B2A-A6B6-239FF822016F}"/>
            </a:ext>
          </a:extLst>
        </xdr:cNvPr>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34" name="フローチャート: 判断 233">
          <a:extLst>
            <a:ext uri="{FF2B5EF4-FFF2-40B4-BE49-F238E27FC236}">
              <a16:creationId xmlns:a16="http://schemas.microsoft.com/office/drawing/2014/main" id="{66AE41E1-638C-48D0-851F-ABB64027B066}"/>
            </a:ext>
          </a:extLst>
        </xdr:cNvPr>
        <xdr:cNvSpPr/>
      </xdr:nvSpPr>
      <xdr:spPr>
        <a:xfrm>
          <a:off x="9588500" y="1072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35" name="フローチャート: 判断 234">
          <a:extLst>
            <a:ext uri="{FF2B5EF4-FFF2-40B4-BE49-F238E27FC236}">
              <a16:creationId xmlns:a16="http://schemas.microsoft.com/office/drawing/2014/main" id="{330A92CC-1631-4145-83B0-5DF3474FF428}"/>
            </a:ext>
          </a:extLst>
        </xdr:cNvPr>
        <xdr:cNvSpPr/>
      </xdr:nvSpPr>
      <xdr:spPr>
        <a:xfrm>
          <a:off x="8699500" y="107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6" name="フローチャート: 判断 235">
          <a:extLst>
            <a:ext uri="{FF2B5EF4-FFF2-40B4-BE49-F238E27FC236}">
              <a16:creationId xmlns:a16="http://schemas.microsoft.com/office/drawing/2014/main" id="{4D99C4E2-3A25-46FD-A122-3A77829588DE}"/>
            </a:ext>
          </a:extLst>
        </xdr:cNvPr>
        <xdr:cNvSpPr/>
      </xdr:nvSpPr>
      <xdr:spPr>
        <a:xfrm>
          <a:off x="7810500" y="107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7" name="フローチャート: 判断 236">
          <a:extLst>
            <a:ext uri="{FF2B5EF4-FFF2-40B4-BE49-F238E27FC236}">
              <a16:creationId xmlns:a16="http://schemas.microsoft.com/office/drawing/2014/main" id="{D780B999-9602-4227-A5A5-276218B0FF25}"/>
            </a:ext>
          </a:extLst>
        </xdr:cNvPr>
        <xdr:cNvSpPr/>
      </xdr:nvSpPr>
      <xdr:spPr>
        <a:xfrm>
          <a:off x="6921500" y="1072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EE79901-BD20-4F93-ACBE-E777DFCA4E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C7B5705-A748-42B7-9096-127437D9B4E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D1848BD-8512-4B52-BA6D-85014CD2851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62CADB4-1225-4981-ACA2-E92AC8D0AD0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2E85FA4-963A-4FA2-AE01-2F57B9CA4C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133746</xdr:rowOff>
    </xdr:from>
    <xdr:to>
      <xdr:col>55</xdr:col>
      <xdr:colOff>50800</xdr:colOff>
      <xdr:row>63</xdr:row>
      <xdr:rowOff>63896</xdr:rowOff>
    </xdr:to>
    <xdr:sp macro="" textlink="">
      <xdr:nvSpPr>
        <xdr:cNvPr id="243" name="楕円 242">
          <a:extLst>
            <a:ext uri="{FF2B5EF4-FFF2-40B4-BE49-F238E27FC236}">
              <a16:creationId xmlns:a16="http://schemas.microsoft.com/office/drawing/2014/main" id="{C32B1F9C-71AF-4591-94F4-7EEDA8EB50CA}"/>
            </a:ext>
          </a:extLst>
        </xdr:cNvPr>
        <xdr:cNvSpPr/>
      </xdr:nvSpPr>
      <xdr:spPr>
        <a:xfrm>
          <a:off x="10426700" y="1076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112173</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5B937666-AE69-4822-B20F-AD448A2B88E0}"/>
            </a:ext>
          </a:extLst>
        </xdr:cNvPr>
        <xdr:cNvSpPr txBox="1"/>
      </xdr:nvSpPr>
      <xdr:spPr>
        <a:xfrm>
          <a:off x="10515600" y="1074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135341</xdr:rowOff>
    </xdr:from>
    <xdr:to>
      <xdr:col>50</xdr:col>
      <xdr:colOff>165100</xdr:colOff>
      <xdr:row>63</xdr:row>
      <xdr:rowOff>65491</xdr:rowOff>
    </xdr:to>
    <xdr:sp macro="" textlink="">
      <xdr:nvSpPr>
        <xdr:cNvPr id="245" name="楕円 244">
          <a:extLst>
            <a:ext uri="{FF2B5EF4-FFF2-40B4-BE49-F238E27FC236}">
              <a16:creationId xmlns:a16="http://schemas.microsoft.com/office/drawing/2014/main" id="{A736E84A-5AD3-4C97-AECA-A11B08CB6B86}"/>
            </a:ext>
          </a:extLst>
        </xdr:cNvPr>
        <xdr:cNvSpPr/>
      </xdr:nvSpPr>
      <xdr:spPr>
        <a:xfrm>
          <a:off x="9588500" y="107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13096</xdr:rowOff>
    </xdr:from>
    <xdr:to>
      <xdr:col>55</xdr:col>
      <xdr:colOff>0</xdr:colOff>
      <xdr:row>63</xdr:row>
      <xdr:rowOff>14691</xdr:rowOff>
    </xdr:to>
    <xdr:cxnSp macro="">
      <xdr:nvCxnSpPr>
        <xdr:cNvPr id="246" name="直線コネクタ 245">
          <a:extLst>
            <a:ext uri="{FF2B5EF4-FFF2-40B4-BE49-F238E27FC236}">
              <a16:creationId xmlns:a16="http://schemas.microsoft.com/office/drawing/2014/main" id="{5292D983-0803-4D83-BE43-026587BC64EE}"/>
            </a:ext>
          </a:extLst>
        </xdr:cNvPr>
        <xdr:cNvCxnSpPr/>
      </xdr:nvCxnSpPr>
      <xdr:spPr>
        <a:xfrm flipV="1">
          <a:off x="9639300" y="10814446"/>
          <a:ext cx="8382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136600</xdr:rowOff>
    </xdr:from>
    <xdr:to>
      <xdr:col>46</xdr:col>
      <xdr:colOff>38100</xdr:colOff>
      <xdr:row>63</xdr:row>
      <xdr:rowOff>66750</xdr:rowOff>
    </xdr:to>
    <xdr:sp macro="" textlink="">
      <xdr:nvSpPr>
        <xdr:cNvPr id="247" name="楕円 246">
          <a:extLst>
            <a:ext uri="{FF2B5EF4-FFF2-40B4-BE49-F238E27FC236}">
              <a16:creationId xmlns:a16="http://schemas.microsoft.com/office/drawing/2014/main" id="{74F8AE3F-4469-4534-917E-5A85AF89A59A}"/>
            </a:ext>
          </a:extLst>
        </xdr:cNvPr>
        <xdr:cNvSpPr/>
      </xdr:nvSpPr>
      <xdr:spPr>
        <a:xfrm>
          <a:off x="8699500" y="107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14691</xdr:rowOff>
    </xdr:from>
    <xdr:to>
      <xdr:col>50</xdr:col>
      <xdr:colOff>114300</xdr:colOff>
      <xdr:row>63</xdr:row>
      <xdr:rowOff>15950</xdr:rowOff>
    </xdr:to>
    <xdr:cxnSp macro="">
      <xdr:nvCxnSpPr>
        <xdr:cNvPr id="248" name="直線コネクタ 247">
          <a:extLst>
            <a:ext uri="{FF2B5EF4-FFF2-40B4-BE49-F238E27FC236}">
              <a16:creationId xmlns:a16="http://schemas.microsoft.com/office/drawing/2014/main" id="{8AA31995-9859-48DB-859A-692ED9DBBFEA}"/>
            </a:ext>
          </a:extLst>
        </xdr:cNvPr>
        <xdr:cNvCxnSpPr/>
      </xdr:nvCxnSpPr>
      <xdr:spPr>
        <a:xfrm flipV="1">
          <a:off x="8750300" y="10816041"/>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135976</xdr:rowOff>
    </xdr:from>
    <xdr:to>
      <xdr:col>41</xdr:col>
      <xdr:colOff>101600</xdr:colOff>
      <xdr:row>63</xdr:row>
      <xdr:rowOff>66126</xdr:rowOff>
    </xdr:to>
    <xdr:sp macro="" textlink="">
      <xdr:nvSpPr>
        <xdr:cNvPr id="249" name="楕円 248">
          <a:extLst>
            <a:ext uri="{FF2B5EF4-FFF2-40B4-BE49-F238E27FC236}">
              <a16:creationId xmlns:a16="http://schemas.microsoft.com/office/drawing/2014/main" id="{4567212A-7367-4395-AD01-C250985E829F}"/>
            </a:ext>
          </a:extLst>
        </xdr:cNvPr>
        <xdr:cNvSpPr/>
      </xdr:nvSpPr>
      <xdr:spPr>
        <a:xfrm>
          <a:off x="7810500" y="1076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15326</xdr:rowOff>
    </xdr:from>
    <xdr:to>
      <xdr:col>45</xdr:col>
      <xdr:colOff>177800</xdr:colOff>
      <xdr:row>63</xdr:row>
      <xdr:rowOff>15950</xdr:rowOff>
    </xdr:to>
    <xdr:cxnSp macro="">
      <xdr:nvCxnSpPr>
        <xdr:cNvPr id="250" name="直線コネクタ 249">
          <a:extLst>
            <a:ext uri="{FF2B5EF4-FFF2-40B4-BE49-F238E27FC236}">
              <a16:creationId xmlns:a16="http://schemas.microsoft.com/office/drawing/2014/main" id="{31362136-3CD0-446D-B78A-125DDF080918}"/>
            </a:ext>
          </a:extLst>
        </xdr:cNvPr>
        <xdr:cNvCxnSpPr/>
      </xdr:nvCxnSpPr>
      <xdr:spPr>
        <a:xfrm>
          <a:off x="7861300" y="10816676"/>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134635</xdr:rowOff>
    </xdr:from>
    <xdr:to>
      <xdr:col>36</xdr:col>
      <xdr:colOff>165100</xdr:colOff>
      <xdr:row>63</xdr:row>
      <xdr:rowOff>64785</xdr:rowOff>
    </xdr:to>
    <xdr:sp macro="" textlink="">
      <xdr:nvSpPr>
        <xdr:cNvPr id="251" name="楕円 250">
          <a:extLst>
            <a:ext uri="{FF2B5EF4-FFF2-40B4-BE49-F238E27FC236}">
              <a16:creationId xmlns:a16="http://schemas.microsoft.com/office/drawing/2014/main" id="{E023D31C-9105-45DE-8189-9A5C04C602D5}"/>
            </a:ext>
          </a:extLst>
        </xdr:cNvPr>
        <xdr:cNvSpPr/>
      </xdr:nvSpPr>
      <xdr:spPr>
        <a:xfrm>
          <a:off x="6921500" y="107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13985</xdr:rowOff>
    </xdr:from>
    <xdr:to>
      <xdr:col>41</xdr:col>
      <xdr:colOff>50800</xdr:colOff>
      <xdr:row>63</xdr:row>
      <xdr:rowOff>15326</xdr:rowOff>
    </xdr:to>
    <xdr:cxnSp macro="">
      <xdr:nvCxnSpPr>
        <xdr:cNvPr id="252" name="直線コネクタ 251">
          <a:extLst>
            <a:ext uri="{FF2B5EF4-FFF2-40B4-BE49-F238E27FC236}">
              <a16:creationId xmlns:a16="http://schemas.microsoft.com/office/drawing/2014/main" id="{50BF0430-37BF-46D7-9384-34B3AFC62A62}"/>
            </a:ext>
          </a:extLst>
        </xdr:cNvPr>
        <xdr:cNvCxnSpPr/>
      </xdr:nvCxnSpPr>
      <xdr:spPr>
        <a:xfrm>
          <a:off x="6972300" y="10815335"/>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46354</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7C631192-16DD-47A2-BECF-508283942B57}"/>
            </a:ext>
          </a:extLst>
        </xdr:cNvPr>
        <xdr:cNvSpPr txBox="1"/>
      </xdr:nvSpPr>
      <xdr:spPr>
        <a:xfrm>
          <a:off x="9327095" y="105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48361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2FECB013-F62C-4517-B2B4-C77547F350DF}"/>
            </a:ext>
          </a:extLst>
        </xdr:cNvPr>
        <xdr:cNvSpPr txBox="1"/>
      </xdr:nvSpPr>
      <xdr:spPr>
        <a:xfrm>
          <a:off x="8450795" y="1050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42745</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C3ADD49C-20F5-4B25-B3E0-FB7AC9C3C9E1}"/>
            </a:ext>
          </a:extLst>
        </xdr:cNvPr>
        <xdr:cNvSpPr txBox="1"/>
      </xdr:nvSpPr>
      <xdr:spPr>
        <a:xfrm>
          <a:off x="7561795" y="1050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44921</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ACC52150-AB26-4554-ABFB-A2DB89FBCB5D}"/>
            </a:ext>
          </a:extLst>
        </xdr:cNvPr>
        <xdr:cNvSpPr txBox="1"/>
      </xdr:nvSpPr>
      <xdr:spPr>
        <a:xfrm>
          <a:off x="6672795" y="105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56618</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6BC628DD-FB8B-4F51-839E-F66AFEA25635}"/>
            </a:ext>
          </a:extLst>
        </xdr:cNvPr>
        <xdr:cNvSpPr txBox="1"/>
      </xdr:nvSpPr>
      <xdr:spPr>
        <a:xfrm>
          <a:off x="9327095" y="1085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57877</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A28CE7B0-B6A8-4A39-B447-3F3EAFF3DE05}"/>
            </a:ext>
          </a:extLst>
        </xdr:cNvPr>
        <xdr:cNvSpPr txBox="1"/>
      </xdr:nvSpPr>
      <xdr:spPr>
        <a:xfrm>
          <a:off x="8450795" y="1085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57253</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FC17AF99-B949-4F5A-A8F8-899F986B7328}"/>
            </a:ext>
          </a:extLst>
        </xdr:cNvPr>
        <xdr:cNvSpPr txBox="1"/>
      </xdr:nvSpPr>
      <xdr:spPr>
        <a:xfrm>
          <a:off x="7561795" y="1085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55912</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B38679BD-963C-4AA7-ACA1-8B32E94D5794}"/>
            </a:ext>
          </a:extLst>
        </xdr:cNvPr>
        <xdr:cNvSpPr txBox="1"/>
      </xdr:nvSpPr>
      <xdr:spPr>
        <a:xfrm>
          <a:off x="6672795" y="1085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683F214C-B5D1-4382-B50E-E80630890A9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9D50662B-5D46-433B-A3FF-E90412FDC39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2DABA14A-B3AC-406B-953C-FA74D8A6FD0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CAC02353-7AAC-47DA-B130-6895626BA0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5912BF8C-E460-4974-AC07-8C7E2D8A6E5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D512A057-DF13-461B-96BE-CC3A0349FF2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3F261BD4-4B4E-4737-A337-9AD1670CC8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3BB1A42A-11E0-41BE-A9CA-5252E7EC31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D2C5B957-8DE0-4BCA-91B1-442384A92B0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48FD1298-A7EF-4A55-9348-6A3E7EC1C91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A6F20E8C-B85E-448F-A5BE-4EAC12E47D7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a:extLst>
            <a:ext uri="{FF2B5EF4-FFF2-40B4-BE49-F238E27FC236}">
              <a16:creationId xmlns:a16="http://schemas.microsoft.com/office/drawing/2014/main" id="{C6E8396A-06C3-49A6-BB05-F752A05EC587}"/>
            </a:ext>
          </a:extLst>
        </xdr:cNvPr>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3" name="テキスト ボックス 272">
          <a:extLst>
            <a:ext uri="{FF2B5EF4-FFF2-40B4-BE49-F238E27FC236}">
              <a16:creationId xmlns:a16="http://schemas.microsoft.com/office/drawing/2014/main" id="{587B985D-2A58-44DC-BA02-052B94F1DBC0}"/>
            </a:ext>
          </a:extLst>
        </xdr:cNvPr>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a:extLst>
            <a:ext uri="{FF2B5EF4-FFF2-40B4-BE49-F238E27FC236}">
              <a16:creationId xmlns:a16="http://schemas.microsoft.com/office/drawing/2014/main" id="{BFFFE97E-F79F-4BF9-87BB-2F08F3AE4A50}"/>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a:extLst>
            <a:ext uri="{FF2B5EF4-FFF2-40B4-BE49-F238E27FC236}">
              <a16:creationId xmlns:a16="http://schemas.microsoft.com/office/drawing/2014/main" id="{E980F203-8020-4103-8B7E-551AE1425693}"/>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a:extLst>
            <a:ext uri="{FF2B5EF4-FFF2-40B4-BE49-F238E27FC236}">
              <a16:creationId xmlns:a16="http://schemas.microsoft.com/office/drawing/2014/main" id="{8A3C6086-C12E-4792-A05A-D10FA241F0A4}"/>
            </a:ext>
          </a:extLst>
        </xdr:cNvPr>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a:extLst>
            <a:ext uri="{FF2B5EF4-FFF2-40B4-BE49-F238E27FC236}">
              <a16:creationId xmlns:a16="http://schemas.microsoft.com/office/drawing/2014/main" id="{D449B3AC-33F2-49DF-AC5D-30B8F959D5E9}"/>
            </a:ext>
          </a:extLst>
        </xdr:cNvPr>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B3920F14-BD67-4A2B-B916-217FADC284A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406DE5EE-752C-49E4-A0E3-429DFFF4A51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a:extLst>
            <a:ext uri="{FF2B5EF4-FFF2-40B4-BE49-F238E27FC236}">
              <a16:creationId xmlns:a16="http://schemas.microsoft.com/office/drawing/2014/main" id="{8F743DE3-F7CF-4359-83B2-9682508C5351}"/>
            </a:ext>
          </a:extLst>
        </xdr:cNvPr>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a:extLst>
            <a:ext uri="{FF2B5EF4-FFF2-40B4-BE49-F238E27FC236}">
              <a16:creationId xmlns:a16="http://schemas.microsoft.com/office/drawing/2014/main" id="{F8F4D1C0-83E9-4B6E-8350-A21BCA9C7747}"/>
            </a:ext>
          </a:extLst>
        </xdr:cNvPr>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a:extLst>
            <a:ext uri="{FF2B5EF4-FFF2-40B4-BE49-F238E27FC236}">
              <a16:creationId xmlns:a16="http://schemas.microsoft.com/office/drawing/2014/main" id="{ED25E32C-8C13-4BD0-9BB6-D8CC291A8558}"/>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a:extLst>
            <a:ext uri="{FF2B5EF4-FFF2-40B4-BE49-F238E27FC236}">
              <a16:creationId xmlns:a16="http://schemas.microsoft.com/office/drawing/2014/main" id="{16071456-6B32-4F9F-9301-267F8F9A6529}"/>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a:extLst>
            <a:ext uri="{FF2B5EF4-FFF2-40B4-BE49-F238E27FC236}">
              <a16:creationId xmlns:a16="http://schemas.microsoft.com/office/drawing/2014/main" id="{A05AF36D-8733-4DE2-9CA7-F426B8BB5CC2}"/>
            </a:ext>
          </a:extLst>
        </xdr:cNvPr>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a:extLst>
            <a:ext uri="{FF2B5EF4-FFF2-40B4-BE49-F238E27FC236}">
              <a16:creationId xmlns:a16="http://schemas.microsoft.com/office/drawing/2014/main" id="{FC2464F4-AE77-4249-91A9-498DE1224C60}"/>
            </a:ext>
          </a:extLst>
        </xdr:cNvPr>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006CC6D-E4E3-49D8-8471-8CE7D27829F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7FFADFBE-2D52-45AB-B204-8CA999C09DD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12640587-9C0C-441E-B3F7-54680878AB7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89" name="直線コネクタ 288">
          <a:extLst>
            <a:ext uri="{FF2B5EF4-FFF2-40B4-BE49-F238E27FC236}">
              <a16:creationId xmlns:a16="http://schemas.microsoft.com/office/drawing/2014/main" id="{81256039-0B44-418F-9856-40A42C9C5D64}"/>
            </a:ext>
          </a:extLst>
        </xdr:cNvPr>
        <xdr:cNvCxnSpPr/>
      </xdr:nvCxnSpPr>
      <xdr:spPr>
        <a:xfrm flipV="1">
          <a:off x="4634865" y="13396913"/>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C1D83845-CFA1-4F4E-87D0-AF35303A01CF}"/>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a:extLst>
            <a:ext uri="{FF2B5EF4-FFF2-40B4-BE49-F238E27FC236}">
              <a16:creationId xmlns:a16="http://schemas.microsoft.com/office/drawing/2014/main" id="{109233C7-050F-44FC-85CD-7509572AACC2}"/>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29E6C72F-C225-427C-B89F-4066B68DCA84}"/>
            </a:ext>
          </a:extLst>
        </xdr:cNvPr>
        <xdr:cNvSpPr txBox="1"/>
      </xdr:nvSpPr>
      <xdr:spPr>
        <a:xfrm>
          <a:off x="4673600" y="1317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93" name="直線コネクタ 292">
          <a:extLst>
            <a:ext uri="{FF2B5EF4-FFF2-40B4-BE49-F238E27FC236}">
              <a16:creationId xmlns:a16="http://schemas.microsoft.com/office/drawing/2014/main" id="{5A557A37-E3C8-4612-BF0B-BA18E552201F}"/>
            </a:ext>
          </a:extLst>
        </xdr:cNvPr>
        <xdr:cNvCxnSpPr/>
      </xdr:nvCxnSpPr>
      <xdr:spPr>
        <a:xfrm>
          <a:off x="4546600" y="133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D1964EFC-D572-44A1-82FA-EE83F05A65B4}"/>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5" name="フローチャート: 判断 294">
          <a:extLst>
            <a:ext uri="{FF2B5EF4-FFF2-40B4-BE49-F238E27FC236}">
              <a16:creationId xmlns:a16="http://schemas.microsoft.com/office/drawing/2014/main" id="{37EF9DFF-902E-43B7-A6B1-1085CB62BD4A}"/>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96" name="フローチャート: 判断 295">
          <a:extLst>
            <a:ext uri="{FF2B5EF4-FFF2-40B4-BE49-F238E27FC236}">
              <a16:creationId xmlns:a16="http://schemas.microsoft.com/office/drawing/2014/main" id="{0287B7BA-B148-41FC-80D1-2FC97EB571F0}"/>
            </a:ext>
          </a:extLst>
        </xdr:cNvPr>
        <xdr:cNvSpPr/>
      </xdr:nvSpPr>
      <xdr:spPr>
        <a:xfrm>
          <a:off x="3746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7" name="フローチャート: 判断 296">
          <a:extLst>
            <a:ext uri="{FF2B5EF4-FFF2-40B4-BE49-F238E27FC236}">
              <a16:creationId xmlns:a16="http://schemas.microsoft.com/office/drawing/2014/main" id="{7BE34367-1CB1-4C63-A8D9-EF69221A11FD}"/>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98" name="フローチャート: 判断 297">
          <a:extLst>
            <a:ext uri="{FF2B5EF4-FFF2-40B4-BE49-F238E27FC236}">
              <a16:creationId xmlns:a16="http://schemas.microsoft.com/office/drawing/2014/main" id="{5ED39809-E3E7-4B7C-8044-F0DB48A2A43C}"/>
            </a:ext>
          </a:extLst>
        </xdr:cNvPr>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B91C1D9E-6F12-42DB-BB73-0BDE9A2F3D68}"/>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6DDAFE2-EDC2-4904-B0FA-786324EE4C5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2F7D0E7-BE87-4B6D-A6D9-7CECCE96B7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98500B5-6F29-4002-8E50-7E9ED6051A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4DD3918-C4C9-48C5-A1F4-5E997CB5840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8C43443-1AC9-4F78-AFAA-89EA86D08AA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305" name="楕円 304">
          <a:extLst>
            <a:ext uri="{FF2B5EF4-FFF2-40B4-BE49-F238E27FC236}">
              <a16:creationId xmlns:a16="http://schemas.microsoft.com/office/drawing/2014/main" id="{41550F8D-2616-4B98-8B7D-D398470DD33B}"/>
            </a:ext>
          </a:extLst>
        </xdr:cNvPr>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61613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42307D7E-33FE-498B-A6E7-4DD7B1250F37}"/>
            </a:ext>
          </a:extLst>
        </xdr:cNvPr>
        <xdr:cNvSpPr txBox="1"/>
      </xdr:nvSpPr>
      <xdr:spPr>
        <a:xfrm>
          <a:off x="4673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161607</xdr:rowOff>
    </xdr:from>
    <xdr:to>
      <xdr:col>20</xdr:col>
      <xdr:colOff>38100</xdr:colOff>
      <xdr:row>81</xdr:row>
      <xdr:rowOff>91757</xdr:rowOff>
    </xdr:to>
    <xdr:sp macro="" textlink="">
      <xdr:nvSpPr>
        <xdr:cNvPr id="307" name="楕円 306">
          <a:extLst>
            <a:ext uri="{FF2B5EF4-FFF2-40B4-BE49-F238E27FC236}">
              <a16:creationId xmlns:a16="http://schemas.microsoft.com/office/drawing/2014/main" id="{D1A03B25-D274-4653-B737-11F06250BDA3}"/>
            </a:ext>
          </a:extLst>
        </xdr:cNvPr>
        <xdr:cNvSpPr/>
      </xdr:nvSpPr>
      <xdr:spPr>
        <a:xfrm>
          <a:off x="3746500" y="138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40957</xdr:rowOff>
    </xdr:from>
    <xdr:to>
      <xdr:col>24</xdr:col>
      <xdr:colOff>63500</xdr:colOff>
      <xdr:row>81</xdr:row>
      <xdr:rowOff>89536</xdr:rowOff>
    </xdr:to>
    <xdr:cxnSp macro="">
      <xdr:nvCxnSpPr>
        <xdr:cNvPr id="308" name="直線コネクタ 307">
          <a:extLst>
            <a:ext uri="{FF2B5EF4-FFF2-40B4-BE49-F238E27FC236}">
              <a16:creationId xmlns:a16="http://schemas.microsoft.com/office/drawing/2014/main" id="{8B155FB7-7B7F-423D-AC31-A8340AC31FAB}"/>
            </a:ext>
          </a:extLst>
        </xdr:cNvPr>
        <xdr:cNvCxnSpPr/>
      </xdr:nvCxnSpPr>
      <xdr:spPr>
        <a:xfrm>
          <a:off x="3797300" y="13928407"/>
          <a:ext cx="83820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138748</xdr:rowOff>
    </xdr:from>
    <xdr:to>
      <xdr:col>15</xdr:col>
      <xdr:colOff>101600</xdr:colOff>
      <xdr:row>81</xdr:row>
      <xdr:rowOff>68898</xdr:rowOff>
    </xdr:to>
    <xdr:sp macro="" textlink="">
      <xdr:nvSpPr>
        <xdr:cNvPr id="309" name="楕円 308">
          <a:extLst>
            <a:ext uri="{FF2B5EF4-FFF2-40B4-BE49-F238E27FC236}">
              <a16:creationId xmlns:a16="http://schemas.microsoft.com/office/drawing/2014/main" id="{5847A6F9-9D86-4F6E-BD24-48A0557E011B}"/>
            </a:ext>
          </a:extLst>
        </xdr:cNvPr>
        <xdr:cNvSpPr/>
      </xdr:nvSpPr>
      <xdr:spPr>
        <a:xfrm>
          <a:off x="2857500" y="13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18098</xdr:rowOff>
    </xdr:from>
    <xdr:to>
      <xdr:col>19</xdr:col>
      <xdr:colOff>177800</xdr:colOff>
      <xdr:row>81</xdr:row>
      <xdr:rowOff>40957</xdr:rowOff>
    </xdr:to>
    <xdr:cxnSp macro="">
      <xdr:nvCxnSpPr>
        <xdr:cNvPr id="310" name="直線コネクタ 309">
          <a:extLst>
            <a:ext uri="{FF2B5EF4-FFF2-40B4-BE49-F238E27FC236}">
              <a16:creationId xmlns:a16="http://schemas.microsoft.com/office/drawing/2014/main" id="{38774C5F-618E-4618-B9B3-7A9BD7950F66}"/>
            </a:ext>
          </a:extLst>
        </xdr:cNvPr>
        <xdr:cNvCxnSpPr/>
      </xdr:nvCxnSpPr>
      <xdr:spPr>
        <a:xfrm>
          <a:off x="2908300" y="139055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81598</xdr:rowOff>
    </xdr:from>
    <xdr:to>
      <xdr:col>10</xdr:col>
      <xdr:colOff>165100</xdr:colOff>
      <xdr:row>81</xdr:row>
      <xdr:rowOff>11748</xdr:rowOff>
    </xdr:to>
    <xdr:sp macro="" textlink="">
      <xdr:nvSpPr>
        <xdr:cNvPr id="311" name="楕円 310">
          <a:extLst>
            <a:ext uri="{FF2B5EF4-FFF2-40B4-BE49-F238E27FC236}">
              <a16:creationId xmlns:a16="http://schemas.microsoft.com/office/drawing/2014/main" id="{E35529C2-D25E-47A5-B21C-2CEDCC742979}"/>
            </a:ext>
          </a:extLst>
        </xdr:cNvPr>
        <xdr:cNvSpPr/>
      </xdr:nvSpPr>
      <xdr:spPr>
        <a:xfrm>
          <a:off x="1968500" y="137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132398</xdr:rowOff>
    </xdr:from>
    <xdr:to>
      <xdr:col>15</xdr:col>
      <xdr:colOff>50800</xdr:colOff>
      <xdr:row>81</xdr:row>
      <xdr:rowOff>18098</xdr:rowOff>
    </xdr:to>
    <xdr:cxnSp macro="">
      <xdr:nvCxnSpPr>
        <xdr:cNvPr id="312" name="直線コネクタ 311">
          <a:extLst>
            <a:ext uri="{FF2B5EF4-FFF2-40B4-BE49-F238E27FC236}">
              <a16:creationId xmlns:a16="http://schemas.microsoft.com/office/drawing/2014/main" id="{EA3BC4E0-FC92-4032-BE47-4BDE58F5BB5D}"/>
            </a:ext>
          </a:extLst>
        </xdr:cNvPr>
        <xdr:cNvCxnSpPr/>
      </xdr:nvCxnSpPr>
      <xdr:spPr>
        <a:xfrm>
          <a:off x="2019300" y="138483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95886</xdr:rowOff>
    </xdr:from>
    <xdr:to>
      <xdr:col>6</xdr:col>
      <xdr:colOff>38100</xdr:colOff>
      <xdr:row>81</xdr:row>
      <xdr:rowOff>26036</xdr:rowOff>
    </xdr:to>
    <xdr:sp macro="" textlink="">
      <xdr:nvSpPr>
        <xdr:cNvPr id="313" name="楕円 312">
          <a:extLst>
            <a:ext uri="{FF2B5EF4-FFF2-40B4-BE49-F238E27FC236}">
              <a16:creationId xmlns:a16="http://schemas.microsoft.com/office/drawing/2014/main" id="{2C3F12D5-C7F3-4EF6-BC64-2961E4F85FDA}"/>
            </a:ext>
          </a:extLst>
        </xdr:cNvPr>
        <xdr:cNvSpPr/>
      </xdr:nvSpPr>
      <xdr:spPr>
        <a:xfrm>
          <a:off x="1079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132398</xdr:rowOff>
    </xdr:from>
    <xdr:to>
      <xdr:col>10</xdr:col>
      <xdr:colOff>114300</xdr:colOff>
      <xdr:row>80</xdr:row>
      <xdr:rowOff>146686</xdr:rowOff>
    </xdr:to>
    <xdr:cxnSp macro="">
      <xdr:nvCxnSpPr>
        <xdr:cNvPr id="314" name="直線コネクタ 313">
          <a:extLst>
            <a:ext uri="{FF2B5EF4-FFF2-40B4-BE49-F238E27FC236}">
              <a16:creationId xmlns:a16="http://schemas.microsoft.com/office/drawing/2014/main" id="{05C960B1-545B-450E-91DB-6E2C0C717C77}"/>
            </a:ext>
          </a:extLst>
        </xdr:cNvPr>
        <xdr:cNvCxnSpPr/>
      </xdr:nvCxnSpPr>
      <xdr:spPr>
        <a:xfrm flipV="1">
          <a:off x="1130300" y="13848398"/>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154322</xdr:rowOff>
    </xdr:from>
    <xdr:ext cx="405111" cy="259045"/>
    <xdr:sp macro="" textlink="">
      <xdr:nvSpPr>
        <xdr:cNvPr id="315" name="n_1aveValue【公営住宅】&#10;有形固定資産減価償却率">
          <a:extLst>
            <a:ext uri="{FF2B5EF4-FFF2-40B4-BE49-F238E27FC236}">
              <a16:creationId xmlns:a16="http://schemas.microsoft.com/office/drawing/2014/main" id="{392B9734-8FB1-47E6-AAAD-016FA77158EB}"/>
            </a:ext>
          </a:extLst>
        </xdr:cNvPr>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6" name="n_2aveValue【公営住宅】&#10;有形固定資産減価償却率">
          <a:extLst>
            <a:ext uri="{FF2B5EF4-FFF2-40B4-BE49-F238E27FC236}">
              <a16:creationId xmlns:a16="http://schemas.microsoft.com/office/drawing/2014/main" id="{5ACB3628-429D-45DB-A705-F893E8154930}"/>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17" name="n_3aveValue【公営住宅】&#10;有形固定資産減価償却率">
          <a:extLst>
            <a:ext uri="{FF2B5EF4-FFF2-40B4-BE49-F238E27FC236}">
              <a16:creationId xmlns:a16="http://schemas.microsoft.com/office/drawing/2014/main" id="{59838DF6-893D-4538-A3AE-A22645F26D34}"/>
            </a:ext>
          </a:extLst>
        </xdr:cNvPr>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a:extLst>
            <a:ext uri="{FF2B5EF4-FFF2-40B4-BE49-F238E27FC236}">
              <a16:creationId xmlns:a16="http://schemas.microsoft.com/office/drawing/2014/main" id="{5BD5812B-784C-46D5-AB87-459F5C8CC515}"/>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108284</xdr:rowOff>
    </xdr:from>
    <xdr:ext cx="405111" cy="259045"/>
    <xdr:sp macro="" textlink="">
      <xdr:nvSpPr>
        <xdr:cNvPr id="319" name="n_1mainValue【公営住宅】&#10;有形固定資産減価償却率">
          <a:extLst>
            <a:ext uri="{FF2B5EF4-FFF2-40B4-BE49-F238E27FC236}">
              <a16:creationId xmlns:a16="http://schemas.microsoft.com/office/drawing/2014/main" id="{D0814861-1915-4079-A18B-30F2C8C5E219}"/>
            </a:ext>
          </a:extLst>
        </xdr:cNvPr>
        <xdr:cNvSpPr txBox="1"/>
      </xdr:nvSpPr>
      <xdr:spPr>
        <a:xfrm>
          <a:off x="3582044" y="13652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85425</xdr:rowOff>
    </xdr:from>
    <xdr:ext cx="405111" cy="259045"/>
    <xdr:sp macro="" textlink="">
      <xdr:nvSpPr>
        <xdr:cNvPr id="320" name="n_2mainValue【公営住宅】&#10;有形固定資産減価償却率">
          <a:extLst>
            <a:ext uri="{FF2B5EF4-FFF2-40B4-BE49-F238E27FC236}">
              <a16:creationId xmlns:a16="http://schemas.microsoft.com/office/drawing/2014/main" id="{DBFC0D5D-2C3A-429E-BDE6-91E0497CCAA3}"/>
            </a:ext>
          </a:extLst>
        </xdr:cNvPr>
        <xdr:cNvSpPr txBox="1"/>
      </xdr:nvSpPr>
      <xdr:spPr>
        <a:xfrm>
          <a:off x="2705744" y="1362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28275</xdr:rowOff>
    </xdr:from>
    <xdr:ext cx="405111" cy="259045"/>
    <xdr:sp macro="" textlink="">
      <xdr:nvSpPr>
        <xdr:cNvPr id="321" name="n_3mainValue【公営住宅】&#10;有形固定資産減価償却率">
          <a:extLst>
            <a:ext uri="{FF2B5EF4-FFF2-40B4-BE49-F238E27FC236}">
              <a16:creationId xmlns:a16="http://schemas.microsoft.com/office/drawing/2014/main" id="{A1CE5A9C-1F19-484A-989C-2739BD003EDD}"/>
            </a:ext>
          </a:extLst>
        </xdr:cNvPr>
        <xdr:cNvSpPr txBox="1"/>
      </xdr:nvSpPr>
      <xdr:spPr>
        <a:xfrm>
          <a:off x="1816744" y="1357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42563</xdr:rowOff>
    </xdr:from>
    <xdr:ext cx="405111" cy="259045"/>
    <xdr:sp macro="" textlink="">
      <xdr:nvSpPr>
        <xdr:cNvPr id="322" name="n_4mainValue【公営住宅】&#10;有形固定資産減価償却率">
          <a:extLst>
            <a:ext uri="{FF2B5EF4-FFF2-40B4-BE49-F238E27FC236}">
              <a16:creationId xmlns:a16="http://schemas.microsoft.com/office/drawing/2014/main" id="{A9C48725-6711-4665-A6D5-2B100F89AC02}"/>
            </a:ext>
          </a:extLst>
        </xdr:cNvPr>
        <xdr:cNvSpPr txBox="1"/>
      </xdr:nvSpPr>
      <xdr:spPr>
        <a:xfrm>
          <a:off x="927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D9C9A98-981D-46A9-8DDC-3D90BF1B13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7FE08C0-E17D-4669-B683-2B0576DFB9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53B3593-972B-4062-9402-23153B0635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D9529F62-ED08-4D5F-9251-74545EFBBE3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42DFBB9-417B-4162-BAF4-0FF401F9CBD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BB51C31-DB4E-4B49-9818-B25CEF4A1CA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73A6986-15A2-49D7-B759-97A3F0260E6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F0C479D-B5F8-41B5-91F9-8D0A3EC9D0D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4FC6570-D93C-417B-A358-422F3C22E2F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5D78AFE-6851-43C0-9FCA-BF45453DB9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B6BFED92-3368-445F-9927-A18122F9751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EA3BF689-940B-49FE-A593-A7CF6426C76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7D202F5F-E8BA-42A2-9C95-C30260A27AC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D6A7C3FC-8F48-44AA-B7CA-9940BC7D2D6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6FBC229C-32AA-49FF-A7A7-FB398184753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E140B7A9-5ACD-4F4D-946C-2636F16AB48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2CAF1E4A-C26A-4C6E-BAF1-5A6C1ABC82A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3BF373CC-ECD4-40A5-B670-E2B9D7EA5FC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51C2D92B-2A1C-44FD-8C27-2E613F7080E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8EB5BF20-C4F2-4755-B072-9A687DAF8C3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18ABA2A3-808E-4B55-A67A-8B0F3D9EC4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44" name="直線コネクタ 343">
          <a:extLst>
            <a:ext uri="{FF2B5EF4-FFF2-40B4-BE49-F238E27FC236}">
              <a16:creationId xmlns:a16="http://schemas.microsoft.com/office/drawing/2014/main" id="{00FCDFF7-7AF2-4A37-9E2F-7B32A27DDF5F}"/>
            </a:ext>
          </a:extLst>
        </xdr:cNvPr>
        <xdr:cNvCxnSpPr/>
      </xdr:nvCxnSpPr>
      <xdr:spPr>
        <a:xfrm flipV="1">
          <a:off x="10476865" y="13496697"/>
          <a:ext cx="0" cy="123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5" name="【公営住宅】&#10;一人当たり面積最小値テキスト">
          <a:extLst>
            <a:ext uri="{FF2B5EF4-FFF2-40B4-BE49-F238E27FC236}">
              <a16:creationId xmlns:a16="http://schemas.microsoft.com/office/drawing/2014/main" id="{A882DC86-1C5C-4EB2-ADBD-9E4147268CE7}"/>
            </a:ext>
          </a:extLst>
        </xdr:cNvPr>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6" name="直線コネクタ 345">
          <a:extLst>
            <a:ext uri="{FF2B5EF4-FFF2-40B4-BE49-F238E27FC236}">
              <a16:creationId xmlns:a16="http://schemas.microsoft.com/office/drawing/2014/main" id="{A4D74728-E83B-4705-9AFA-322485E4253C}"/>
            </a:ext>
          </a:extLst>
        </xdr:cNvPr>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47" name="【公営住宅】&#10;一人当たり面積最大値テキスト">
          <a:extLst>
            <a:ext uri="{FF2B5EF4-FFF2-40B4-BE49-F238E27FC236}">
              <a16:creationId xmlns:a16="http://schemas.microsoft.com/office/drawing/2014/main" id="{6654FBD0-30BE-4BDD-A689-C1A2253995FE}"/>
            </a:ext>
          </a:extLst>
        </xdr:cNvPr>
        <xdr:cNvSpPr txBox="1"/>
      </xdr:nvSpPr>
      <xdr:spPr>
        <a:xfrm>
          <a:off x="10515600" y="13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48" name="直線コネクタ 347">
          <a:extLst>
            <a:ext uri="{FF2B5EF4-FFF2-40B4-BE49-F238E27FC236}">
              <a16:creationId xmlns:a16="http://schemas.microsoft.com/office/drawing/2014/main" id="{DF9D8306-D6FD-4FFA-A14C-71C7C8F97D57}"/>
            </a:ext>
          </a:extLst>
        </xdr:cNvPr>
        <xdr:cNvCxnSpPr/>
      </xdr:nvCxnSpPr>
      <xdr:spPr>
        <a:xfrm>
          <a:off x="10388600" y="13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39437</xdr:rowOff>
    </xdr:from>
    <xdr:ext cx="469744" cy="259045"/>
    <xdr:sp macro="" textlink="">
      <xdr:nvSpPr>
        <xdr:cNvPr id="349" name="【公営住宅】&#10;一人当たり面積平均値テキスト">
          <a:extLst>
            <a:ext uri="{FF2B5EF4-FFF2-40B4-BE49-F238E27FC236}">
              <a16:creationId xmlns:a16="http://schemas.microsoft.com/office/drawing/2014/main" id="{BEEA66A2-B6AA-49EC-AF4B-C774CD697B7E}"/>
            </a:ext>
          </a:extLst>
        </xdr:cNvPr>
        <xdr:cNvSpPr txBox="1"/>
      </xdr:nvSpPr>
      <xdr:spPr>
        <a:xfrm>
          <a:off x="10515600" y="1426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50" name="フローチャート: 判断 349">
          <a:extLst>
            <a:ext uri="{FF2B5EF4-FFF2-40B4-BE49-F238E27FC236}">
              <a16:creationId xmlns:a16="http://schemas.microsoft.com/office/drawing/2014/main" id="{E64176F4-F8D3-460E-BD03-BD50AC8DA313}"/>
            </a:ext>
          </a:extLst>
        </xdr:cNvPr>
        <xdr:cNvSpPr/>
      </xdr:nvSpPr>
      <xdr:spPr>
        <a:xfrm>
          <a:off x="104267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51" name="フローチャート: 判断 350">
          <a:extLst>
            <a:ext uri="{FF2B5EF4-FFF2-40B4-BE49-F238E27FC236}">
              <a16:creationId xmlns:a16="http://schemas.microsoft.com/office/drawing/2014/main" id="{B9F58BEE-11F0-4100-8A44-DB1791F742B9}"/>
            </a:ext>
          </a:extLst>
        </xdr:cNvPr>
        <xdr:cNvSpPr/>
      </xdr:nvSpPr>
      <xdr:spPr>
        <a:xfrm>
          <a:off x="9588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2" name="フローチャート: 判断 351">
          <a:extLst>
            <a:ext uri="{FF2B5EF4-FFF2-40B4-BE49-F238E27FC236}">
              <a16:creationId xmlns:a16="http://schemas.microsoft.com/office/drawing/2014/main" id="{95FF74F1-F9D0-4D9B-AD8D-1B7AF5FF6C40}"/>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53" name="フローチャート: 判断 352">
          <a:extLst>
            <a:ext uri="{FF2B5EF4-FFF2-40B4-BE49-F238E27FC236}">
              <a16:creationId xmlns:a16="http://schemas.microsoft.com/office/drawing/2014/main" id="{9933C936-7488-4E90-A129-795C6276321D}"/>
            </a:ext>
          </a:extLst>
        </xdr:cNvPr>
        <xdr:cNvSpPr/>
      </xdr:nvSpPr>
      <xdr:spPr>
        <a:xfrm>
          <a:off x="7810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54" name="フローチャート: 判断 353">
          <a:extLst>
            <a:ext uri="{FF2B5EF4-FFF2-40B4-BE49-F238E27FC236}">
              <a16:creationId xmlns:a16="http://schemas.microsoft.com/office/drawing/2014/main" id="{B306CB77-7B97-40B3-A27C-DBBB7107C078}"/>
            </a:ext>
          </a:extLst>
        </xdr:cNvPr>
        <xdr:cNvSpPr/>
      </xdr:nvSpPr>
      <xdr:spPr>
        <a:xfrm>
          <a:off x="6921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0B00702-1FD9-483A-B74D-CF07295A46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E04826C-FB52-4140-B6A5-D1E7B40463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086A07B-9C44-4C20-8E86-D7851C229F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BAA10AA-8BC8-4041-8BF6-F7DE7189EFD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BB36C1F-FC80-47C2-9875-9A2AB0D4E4F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108458</xdr:rowOff>
    </xdr:from>
    <xdr:to>
      <xdr:col>55</xdr:col>
      <xdr:colOff>50800</xdr:colOff>
      <xdr:row>86</xdr:row>
      <xdr:rowOff>38608</xdr:rowOff>
    </xdr:to>
    <xdr:sp macro="" textlink="">
      <xdr:nvSpPr>
        <xdr:cNvPr id="360" name="楕円 359">
          <a:extLst>
            <a:ext uri="{FF2B5EF4-FFF2-40B4-BE49-F238E27FC236}">
              <a16:creationId xmlns:a16="http://schemas.microsoft.com/office/drawing/2014/main" id="{2E146D2F-2400-45C9-9F0C-7512C909AB1C}"/>
            </a:ext>
          </a:extLst>
        </xdr:cNvPr>
        <xdr:cNvSpPr/>
      </xdr:nvSpPr>
      <xdr:spPr>
        <a:xfrm>
          <a:off x="10426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23385</xdr:rowOff>
    </xdr:from>
    <xdr:ext cx="469744" cy="259045"/>
    <xdr:sp macro="" textlink="">
      <xdr:nvSpPr>
        <xdr:cNvPr id="361" name="【公営住宅】&#10;一人当たり面積該当値テキスト">
          <a:extLst>
            <a:ext uri="{FF2B5EF4-FFF2-40B4-BE49-F238E27FC236}">
              <a16:creationId xmlns:a16="http://schemas.microsoft.com/office/drawing/2014/main" id="{79D4D2B4-DCE8-4A97-AB04-62D4FAF650A9}"/>
            </a:ext>
          </a:extLst>
        </xdr:cNvPr>
        <xdr:cNvSpPr txBox="1"/>
      </xdr:nvSpPr>
      <xdr:spPr>
        <a:xfrm>
          <a:off x="10515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362" name="楕円 361">
          <a:extLst>
            <a:ext uri="{FF2B5EF4-FFF2-40B4-BE49-F238E27FC236}">
              <a16:creationId xmlns:a16="http://schemas.microsoft.com/office/drawing/2014/main" id="{99C4AE18-2942-4C45-9378-AE67BDC783BD}"/>
            </a:ext>
          </a:extLst>
        </xdr:cNvPr>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159258</xdr:rowOff>
    </xdr:from>
    <xdr:to>
      <xdr:col>55</xdr:col>
      <xdr:colOff>0</xdr:colOff>
      <xdr:row>85</xdr:row>
      <xdr:rowOff>159258</xdr:rowOff>
    </xdr:to>
    <xdr:cxnSp macro="">
      <xdr:nvCxnSpPr>
        <xdr:cNvPr id="363" name="直線コネクタ 362">
          <a:extLst>
            <a:ext uri="{FF2B5EF4-FFF2-40B4-BE49-F238E27FC236}">
              <a16:creationId xmlns:a16="http://schemas.microsoft.com/office/drawing/2014/main" id="{D8BF410B-F3E0-4BC0-A4B5-3F8E3A4BC7BF}"/>
            </a:ext>
          </a:extLst>
        </xdr:cNvPr>
        <xdr:cNvCxnSpPr/>
      </xdr:nvCxnSpPr>
      <xdr:spPr>
        <a:xfrm>
          <a:off x="9639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108916</xdr:rowOff>
    </xdr:from>
    <xdr:to>
      <xdr:col>46</xdr:col>
      <xdr:colOff>38100</xdr:colOff>
      <xdr:row>86</xdr:row>
      <xdr:rowOff>39066</xdr:rowOff>
    </xdr:to>
    <xdr:sp macro="" textlink="">
      <xdr:nvSpPr>
        <xdr:cNvPr id="364" name="楕円 363">
          <a:extLst>
            <a:ext uri="{FF2B5EF4-FFF2-40B4-BE49-F238E27FC236}">
              <a16:creationId xmlns:a16="http://schemas.microsoft.com/office/drawing/2014/main" id="{3479316D-86FD-40EB-8D47-1DF8692B2B9A}"/>
            </a:ext>
          </a:extLst>
        </xdr:cNvPr>
        <xdr:cNvSpPr/>
      </xdr:nvSpPr>
      <xdr:spPr>
        <a:xfrm>
          <a:off x="8699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159258</xdr:rowOff>
    </xdr:from>
    <xdr:to>
      <xdr:col>50</xdr:col>
      <xdr:colOff>114300</xdr:colOff>
      <xdr:row>85</xdr:row>
      <xdr:rowOff>159716</xdr:rowOff>
    </xdr:to>
    <xdr:cxnSp macro="">
      <xdr:nvCxnSpPr>
        <xdr:cNvPr id="365" name="直線コネクタ 364">
          <a:extLst>
            <a:ext uri="{FF2B5EF4-FFF2-40B4-BE49-F238E27FC236}">
              <a16:creationId xmlns:a16="http://schemas.microsoft.com/office/drawing/2014/main" id="{F0C6AE67-0D2A-4E54-9FF0-28B7D98E0505}"/>
            </a:ext>
          </a:extLst>
        </xdr:cNvPr>
        <xdr:cNvCxnSpPr/>
      </xdr:nvCxnSpPr>
      <xdr:spPr>
        <a:xfrm flipV="1">
          <a:off x="8750300" y="147325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108916</xdr:rowOff>
    </xdr:from>
    <xdr:to>
      <xdr:col>41</xdr:col>
      <xdr:colOff>101600</xdr:colOff>
      <xdr:row>86</xdr:row>
      <xdr:rowOff>39066</xdr:rowOff>
    </xdr:to>
    <xdr:sp macro="" textlink="">
      <xdr:nvSpPr>
        <xdr:cNvPr id="366" name="楕円 365">
          <a:extLst>
            <a:ext uri="{FF2B5EF4-FFF2-40B4-BE49-F238E27FC236}">
              <a16:creationId xmlns:a16="http://schemas.microsoft.com/office/drawing/2014/main" id="{5DF40ACA-998F-4737-9528-FDEDF04AB194}"/>
            </a:ext>
          </a:extLst>
        </xdr:cNvPr>
        <xdr:cNvSpPr/>
      </xdr:nvSpPr>
      <xdr:spPr>
        <a:xfrm>
          <a:off x="7810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159716</xdr:rowOff>
    </xdr:from>
    <xdr:to>
      <xdr:col>45</xdr:col>
      <xdr:colOff>177800</xdr:colOff>
      <xdr:row>85</xdr:row>
      <xdr:rowOff>159716</xdr:rowOff>
    </xdr:to>
    <xdr:cxnSp macro="">
      <xdr:nvCxnSpPr>
        <xdr:cNvPr id="367" name="直線コネクタ 366">
          <a:extLst>
            <a:ext uri="{FF2B5EF4-FFF2-40B4-BE49-F238E27FC236}">
              <a16:creationId xmlns:a16="http://schemas.microsoft.com/office/drawing/2014/main" id="{C16E8471-0DDA-4A03-B911-A8264D3DDC74}"/>
            </a:ext>
          </a:extLst>
        </xdr:cNvPr>
        <xdr:cNvCxnSpPr/>
      </xdr:nvCxnSpPr>
      <xdr:spPr>
        <a:xfrm>
          <a:off x="7861300" y="14732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108458</xdr:rowOff>
    </xdr:from>
    <xdr:to>
      <xdr:col>36</xdr:col>
      <xdr:colOff>165100</xdr:colOff>
      <xdr:row>86</xdr:row>
      <xdr:rowOff>38608</xdr:rowOff>
    </xdr:to>
    <xdr:sp macro="" textlink="">
      <xdr:nvSpPr>
        <xdr:cNvPr id="368" name="楕円 367">
          <a:extLst>
            <a:ext uri="{FF2B5EF4-FFF2-40B4-BE49-F238E27FC236}">
              <a16:creationId xmlns:a16="http://schemas.microsoft.com/office/drawing/2014/main" id="{AB9311E2-BF76-44CA-9DAA-FD47D81576EA}"/>
            </a:ext>
          </a:extLst>
        </xdr:cNvPr>
        <xdr:cNvSpPr/>
      </xdr:nvSpPr>
      <xdr:spPr>
        <a:xfrm>
          <a:off x="6921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159258</xdr:rowOff>
    </xdr:from>
    <xdr:to>
      <xdr:col>41</xdr:col>
      <xdr:colOff>50800</xdr:colOff>
      <xdr:row>85</xdr:row>
      <xdr:rowOff>159716</xdr:rowOff>
    </xdr:to>
    <xdr:cxnSp macro="">
      <xdr:nvCxnSpPr>
        <xdr:cNvPr id="369" name="直線コネクタ 368">
          <a:extLst>
            <a:ext uri="{FF2B5EF4-FFF2-40B4-BE49-F238E27FC236}">
              <a16:creationId xmlns:a16="http://schemas.microsoft.com/office/drawing/2014/main" id="{DBACCB07-54FF-439B-A7C1-CA1566721BED}"/>
            </a:ext>
          </a:extLst>
        </xdr:cNvPr>
        <xdr:cNvCxnSpPr/>
      </xdr:nvCxnSpPr>
      <xdr:spPr>
        <a:xfrm>
          <a:off x="6972300" y="147325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118685</xdr:rowOff>
    </xdr:from>
    <xdr:ext cx="469744" cy="259045"/>
    <xdr:sp macro="" textlink="">
      <xdr:nvSpPr>
        <xdr:cNvPr id="370" name="n_1aveValue【公営住宅】&#10;一人当たり面積">
          <a:extLst>
            <a:ext uri="{FF2B5EF4-FFF2-40B4-BE49-F238E27FC236}">
              <a16:creationId xmlns:a16="http://schemas.microsoft.com/office/drawing/2014/main" id="{FC00B0FA-4429-4F46-9557-67C64CFFC334}"/>
            </a:ext>
          </a:extLst>
        </xdr:cNvPr>
        <xdr:cNvSpPr txBox="1"/>
      </xdr:nvSpPr>
      <xdr:spPr>
        <a:xfrm>
          <a:off x="9391727" y="141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71" name="n_2aveValue【公営住宅】&#10;一人当たり面積">
          <a:extLst>
            <a:ext uri="{FF2B5EF4-FFF2-40B4-BE49-F238E27FC236}">
              <a16:creationId xmlns:a16="http://schemas.microsoft.com/office/drawing/2014/main" id="{8CD52DCC-599F-4F27-A73F-1AFF9EEBFF94}"/>
            </a:ext>
          </a:extLst>
        </xdr:cNvPr>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153891</xdr:rowOff>
    </xdr:from>
    <xdr:ext cx="469744" cy="259045"/>
    <xdr:sp macro="" textlink="">
      <xdr:nvSpPr>
        <xdr:cNvPr id="372" name="n_3aveValue【公営住宅】&#10;一人当たり面積">
          <a:extLst>
            <a:ext uri="{FF2B5EF4-FFF2-40B4-BE49-F238E27FC236}">
              <a16:creationId xmlns:a16="http://schemas.microsoft.com/office/drawing/2014/main" id="{FA1E66D4-582F-4A1D-A010-2DF1F851AC7B}"/>
            </a:ext>
          </a:extLst>
        </xdr:cNvPr>
        <xdr:cNvSpPr txBox="1"/>
      </xdr:nvSpPr>
      <xdr:spPr>
        <a:xfrm>
          <a:off x="7626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158005</xdr:rowOff>
    </xdr:from>
    <xdr:ext cx="469744" cy="259045"/>
    <xdr:sp macro="" textlink="">
      <xdr:nvSpPr>
        <xdr:cNvPr id="373" name="n_4aveValue【公営住宅】&#10;一人当たり面積">
          <a:extLst>
            <a:ext uri="{FF2B5EF4-FFF2-40B4-BE49-F238E27FC236}">
              <a16:creationId xmlns:a16="http://schemas.microsoft.com/office/drawing/2014/main" id="{68DDD9E1-6A16-4A39-A72D-163C60886EFC}"/>
            </a:ext>
          </a:extLst>
        </xdr:cNvPr>
        <xdr:cNvSpPr txBox="1"/>
      </xdr:nvSpPr>
      <xdr:spPr>
        <a:xfrm>
          <a:off x="6737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374" name="n_1mainValue【公営住宅】&#10;一人当たり面積">
          <a:extLst>
            <a:ext uri="{FF2B5EF4-FFF2-40B4-BE49-F238E27FC236}">
              <a16:creationId xmlns:a16="http://schemas.microsoft.com/office/drawing/2014/main" id="{AC3C5B2F-CE2B-4967-A602-7F4E84E70118}"/>
            </a:ext>
          </a:extLst>
        </xdr:cNvPr>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30193</xdr:rowOff>
    </xdr:from>
    <xdr:ext cx="469744" cy="259045"/>
    <xdr:sp macro="" textlink="">
      <xdr:nvSpPr>
        <xdr:cNvPr id="375" name="n_2mainValue【公営住宅】&#10;一人当たり面積">
          <a:extLst>
            <a:ext uri="{FF2B5EF4-FFF2-40B4-BE49-F238E27FC236}">
              <a16:creationId xmlns:a16="http://schemas.microsoft.com/office/drawing/2014/main" id="{1C319B4C-794F-480A-916B-1CF85E134DD2}"/>
            </a:ext>
          </a:extLst>
        </xdr:cNvPr>
        <xdr:cNvSpPr txBox="1"/>
      </xdr:nvSpPr>
      <xdr:spPr>
        <a:xfrm>
          <a:off x="8515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30193</xdr:rowOff>
    </xdr:from>
    <xdr:ext cx="469744" cy="259045"/>
    <xdr:sp macro="" textlink="">
      <xdr:nvSpPr>
        <xdr:cNvPr id="376" name="n_3mainValue【公営住宅】&#10;一人当たり面積">
          <a:extLst>
            <a:ext uri="{FF2B5EF4-FFF2-40B4-BE49-F238E27FC236}">
              <a16:creationId xmlns:a16="http://schemas.microsoft.com/office/drawing/2014/main" id="{FFEFF799-B675-407A-B569-5F4F4435975F}"/>
            </a:ext>
          </a:extLst>
        </xdr:cNvPr>
        <xdr:cNvSpPr txBox="1"/>
      </xdr:nvSpPr>
      <xdr:spPr>
        <a:xfrm>
          <a:off x="7626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29735</xdr:rowOff>
    </xdr:from>
    <xdr:ext cx="469744" cy="259045"/>
    <xdr:sp macro="" textlink="">
      <xdr:nvSpPr>
        <xdr:cNvPr id="377" name="n_4mainValue【公営住宅】&#10;一人当たり面積">
          <a:extLst>
            <a:ext uri="{FF2B5EF4-FFF2-40B4-BE49-F238E27FC236}">
              <a16:creationId xmlns:a16="http://schemas.microsoft.com/office/drawing/2014/main" id="{573706A1-CC9E-4B6E-A376-CB15E8B673D7}"/>
            </a:ext>
          </a:extLst>
        </xdr:cNvPr>
        <xdr:cNvSpPr txBox="1"/>
      </xdr:nvSpPr>
      <xdr:spPr>
        <a:xfrm>
          <a:off x="6737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B0DD7608-595A-486F-B21A-6E07E36A628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B8CFC50C-A187-41CE-BA12-593E3E84259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136E1430-01CD-4B6A-9C95-48E4645934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E152934E-0284-4A65-94AA-D67D3A2BA73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EF3E3797-D287-4789-8C30-EC32A9CD0D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BC231A0B-295B-4DBA-AAFE-D54B8348410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25A5BA9-73C1-4C71-BDEE-20C418A27ED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687AB39-095D-4F33-88E3-CCCC31EDA27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11AF19F7-D4B3-4E81-B0C8-8AE9649A43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648460D3-0256-4F46-83A4-9AE0B0890C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C09F5F02-7C4A-486F-9A4B-D74A8FD737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B00B805C-948D-415D-BBF7-A91AF268A4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81F359E1-DB83-4BEB-92A4-2DA082C437E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A3E88A5B-D1A5-4576-8692-FED9B6AD006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92EB8793-0437-4580-9B4B-D0D53D0A0D8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E5283DB6-785F-44D8-AD57-CBB46914EDC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D802D7C2-5E6D-4A7A-9829-2EEB2A4C56B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128349B3-EA70-49EA-9719-282C2DFFB87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68589BC5-A72B-454F-AD8D-1E4D4C3513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92F70881-9657-4E94-89C4-5314A0B7D5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EA0A9C1B-3935-4726-8A5C-327886FD21F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E06B3203-8092-4C38-85B1-8FEF53A7A0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223AEDDC-75B5-4A3A-9F2B-BDB833AC3C9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558D646D-2F6C-47E5-9329-A9725E71CF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48EDE600-4D5E-4D53-B0F7-70DA216BCD8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ACADFBBC-D67F-4091-B0C4-A594C56F124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99369701-BBF7-424E-A082-BF10B0A03F1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8E508A2-20B0-483D-802C-BE5DB747A96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59E44966-0A84-4304-A222-54B27F1201C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E44CE0F5-D0D5-46FC-9309-EF488FE14C2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825ECBB9-F9B1-4CA8-AE96-FEBD5DB8EB4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6BCFE402-7F5F-4C7C-A5E9-FE2E45B99A1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7CED4EBF-3915-43D1-B3C4-8AD1243C1B3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C8965C05-800A-417D-BEC5-58DC5D64C46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85A70693-0E2D-4DBD-9E39-193429C2AB1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5A3F601C-CDEE-4ACE-BE03-CD5740EBD01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2E3BAEA1-6AB5-4267-B537-C8F9BC4B4BE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8A83D2D3-535B-4A57-9E1D-79ED0606085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B5B0B25C-5A8A-4FD9-B486-C63995C84F1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6177BEA0-077F-408C-A22E-7184B2548E3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418" name="直線コネクタ 417">
          <a:extLst>
            <a:ext uri="{FF2B5EF4-FFF2-40B4-BE49-F238E27FC236}">
              <a16:creationId xmlns:a16="http://schemas.microsoft.com/office/drawing/2014/main" id="{D9355485-56B8-4515-B321-0CE2A3ED93D9}"/>
            </a:ext>
          </a:extLst>
        </xdr:cNvPr>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19" name="【認定こども園・幼稚園・保育所】&#10;有形固定資産減価償却率最小値テキスト">
          <a:extLst>
            <a:ext uri="{FF2B5EF4-FFF2-40B4-BE49-F238E27FC236}">
              <a16:creationId xmlns:a16="http://schemas.microsoft.com/office/drawing/2014/main" id="{96A8C321-E623-4165-A718-24F4B374FC01}"/>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20" name="直線コネクタ 419">
          <a:extLst>
            <a:ext uri="{FF2B5EF4-FFF2-40B4-BE49-F238E27FC236}">
              <a16:creationId xmlns:a16="http://schemas.microsoft.com/office/drawing/2014/main" id="{D086A182-40C5-4665-A9BF-02B857D4BC87}"/>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7E7023CA-A648-48FC-8258-7B649AB6FA6D}"/>
            </a:ext>
          </a:extLst>
        </xdr:cNvPr>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422" name="直線コネクタ 421">
          <a:extLst>
            <a:ext uri="{FF2B5EF4-FFF2-40B4-BE49-F238E27FC236}">
              <a16:creationId xmlns:a16="http://schemas.microsoft.com/office/drawing/2014/main" id="{45C4D318-9FDB-4376-8D10-B756E760155C}"/>
            </a:ext>
          </a:extLst>
        </xdr:cNvPr>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93997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13A9AFD2-F800-430E-B6AB-F02A068CAFF8}"/>
            </a:ext>
          </a:extLst>
        </xdr:cNvPr>
        <xdr:cNvSpPr txBox="1"/>
      </xdr:nvSpPr>
      <xdr:spPr>
        <a:xfrm>
          <a:off x="16357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24" name="フローチャート: 判断 423">
          <a:extLst>
            <a:ext uri="{FF2B5EF4-FFF2-40B4-BE49-F238E27FC236}">
              <a16:creationId xmlns:a16="http://schemas.microsoft.com/office/drawing/2014/main" id="{A84AF443-F78C-4EA1-9808-AE13366827E9}"/>
            </a:ext>
          </a:extLst>
        </xdr:cNvPr>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425" name="フローチャート: 判断 424">
          <a:extLst>
            <a:ext uri="{FF2B5EF4-FFF2-40B4-BE49-F238E27FC236}">
              <a16:creationId xmlns:a16="http://schemas.microsoft.com/office/drawing/2014/main" id="{3E525E9F-A4D3-47C8-88D1-F9DA0911C63B}"/>
            </a:ext>
          </a:extLst>
        </xdr:cNvPr>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26" name="フローチャート: 判断 425">
          <a:extLst>
            <a:ext uri="{FF2B5EF4-FFF2-40B4-BE49-F238E27FC236}">
              <a16:creationId xmlns:a16="http://schemas.microsoft.com/office/drawing/2014/main" id="{91CA9992-35AB-4972-840C-924FBEC16481}"/>
            </a:ext>
          </a:extLst>
        </xdr:cNvPr>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7" name="フローチャート: 判断 426">
          <a:extLst>
            <a:ext uri="{FF2B5EF4-FFF2-40B4-BE49-F238E27FC236}">
              <a16:creationId xmlns:a16="http://schemas.microsoft.com/office/drawing/2014/main" id="{401D5BEB-7847-4B0D-B5AD-1741055ED5B0}"/>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428" name="フローチャート: 判断 427">
          <a:extLst>
            <a:ext uri="{FF2B5EF4-FFF2-40B4-BE49-F238E27FC236}">
              <a16:creationId xmlns:a16="http://schemas.microsoft.com/office/drawing/2014/main" id="{87930A2E-EF5E-440E-8843-75059C8FB5C3}"/>
            </a:ext>
          </a:extLst>
        </xdr:cNvPr>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EB1C65C-31DB-4511-BEF4-6165620EA5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7E9C1EA-D33B-4691-B137-FDE763E465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30B7C2F-FB7B-4A8B-A1B2-A986DAF427B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6C51A24-D586-4652-B7C7-18379D9868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59A29B8-A817-49EB-AD3B-279D3AD2ED9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434" name="楕円 433">
          <a:extLst>
            <a:ext uri="{FF2B5EF4-FFF2-40B4-BE49-F238E27FC236}">
              <a16:creationId xmlns:a16="http://schemas.microsoft.com/office/drawing/2014/main" id="{D88F5291-20F2-45E1-85D6-F103A9B3DFD0}"/>
            </a:ext>
          </a:extLst>
        </xdr:cNvPr>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93362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9DDADD32-211E-42D0-BD40-18421F3D270C}"/>
            </a:ext>
          </a:extLst>
        </xdr:cNvPr>
        <xdr:cNvSpPr txBox="1"/>
      </xdr:nvSpPr>
      <xdr:spPr>
        <a:xfrm>
          <a:off x="16357600" y="626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61595</xdr:rowOff>
    </xdr:from>
    <xdr:to>
      <xdr:col>81</xdr:col>
      <xdr:colOff>101600</xdr:colOff>
      <xdr:row>36</xdr:row>
      <xdr:rowOff>163195</xdr:rowOff>
    </xdr:to>
    <xdr:sp macro="" textlink="">
      <xdr:nvSpPr>
        <xdr:cNvPr id="436" name="楕円 435">
          <a:extLst>
            <a:ext uri="{FF2B5EF4-FFF2-40B4-BE49-F238E27FC236}">
              <a16:creationId xmlns:a16="http://schemas.microsoft.com/office/drawing/2014/main" id="{25D3E824-86BE-4E33-8D2B-D0FCF00BFB88}"/>
            </a:ext>
          </a:extLst>
        </xdr:cNvPr>
        <xdr:cNvSpPr/>
      </xdr:nvSpPr>
      <xdr:spPr>
        <a:xfrm>
          <a:off x="15430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165735</xdr:rowOff>
    </xdr:to>
    <xdr:cxnSp macro="">
      <xdr:nvCxnSpPr>
        <xdr:cNvPr id="437" name="直線コネクタ 436">
          <a:extLst>
            <a:ext uri="{FF2B5EF4-FFF2-40B4-BE49-F238E27FC236}">
              <a16:creationId xmlns:a16="http://schemas.microsoft.com/office/drawing/2014/main" id="{E9689C82-E23A-4FFC-8546-FE088D13AA27}"/>
            </a:ext>
          </a:extLst>
        </xdr:cNvPr>
        <xdr:cNvCxnSpPr/>
      </xdr:nvCxnSpPr>
      <xdr:spPr>
        <a:xfrm>
          <a:off x="15481300" y="62845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xdr:rowOff>
    </xdr:from>
    <xdr:to>
      <xdr:col>76</xdr:col>
      <xdr:colOff>165100</xdr:colOff>
      <xdr:row>36</xdr:row>
      <xdr:rowOff>109855</xdr:rowOff>
    </xdr:to>
    <xdr:sp macro="" textlink="">
      <xdr:nvSpPr>
        <xdr:cNvPr id="438" name="楕円 437">
          <a:extLst>
            <a:ext uri="{FF2B5EF4-FFF2-40B4-BE49-F238E27FC236}">
              <a16:creationId xmlns:a16="http://schemas.microsoft.com/office/drawing/2014/main" id="{40317377-62B1-49DB-A461-0678E06CA8D4}"/>
            </a:ext>
          </a:extLst>
        </xdr:cNvPr>
        <xdr:cNvSpPr/>
      </xdr:nvSpPr>
      <xdr:spPr>
        <a:xfrm>
          <a:off x="1454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36</xdr:row>
      <xdr:rowOff>112395</xdr:rowOff>
    </xdr:to>
    <xdr:cxnSp macro="">
      <xdr:nvCxnSpPr>
        <xdr:cNvPr id="439" name="直線コネクタ 438">
          <a:extLst>
            <a:ext uri="{FF2B5EF4-FFF2-40B4-BE49-F238E27FC236}">
              <a16:creationId xmlns:a16="http://schemas.microsoft.com/office/drawing/2014/main" id="{6F522AE6-25CE-41BE-A235-3242AFA0FDDF}"/>
            </a:ext>
          </a:extLst>
        </xdr:cNvPr>
        <xdr:cNvCxnSpPr/>
      </xdr:nvCxnSpPr>
      <xdr:spPr>
        <a:xfrm>
          <a:off x="14592300" y="62312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105410</xdr:rowOff>
    </xdr:from>
    <xdr:to>
      <xdr:col>72</xdr:col>
      <xdr:colOff>38100</xdr:colOff>
      <xdr:row>36</xdr:row>
      <xdr:rowOff>35560</xdr:rowOff>
    </xdr:to>
    <xdr:sp macro="" textlink="">
      <xdr:nvSpPr>
        <xdr:cNvPr id="440" name="楕円 439">
          <a:extLst>
            <a:ext uri="{FF2B5EF4-FFF2-40B4-BE49-F238E27FC236}">
              <a16:creationId xmlns:a16="http://schemas.microsoft.com/office/drawing/2014/main" id="{5A30C515-45EC-42E5-91E7-5F2E3668E953}"/>
            </a:ext>
          </a:extLst>
        </xdr:cNvPr>
        <xdr:cNvSpPr/>
      </xdr:nvSpPr>
      <xdr:spPr>
        <a:xfrm>
          <a:off x="13652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156210</xdr:rowOff>
    </xdr:from>
    <xdr:to>
      <xdr:col>76</xdr:col>
      <xdr:colOff>114300</xdr:colOff>
      <xdr:row>36</xdr:row>
      <xdr:rowOff>59055</xdr:rowOff>
    </xdr:to>
    <xdr:cxnSp macro="">
      <xdr:nvCxnSpPr>
        <xdr:cNvPr id="441" name="直線コネクタ 440">
          <a:extLst>
            <a:ext uri="{FF2B5EF4-FFF2-40B4-BE49-F238E27FC236}">
              <a16:creationId xmlns:a16="http://schemas.microsoft.com/office/drawing/2014/main" id="{D824E7E9-FCD2-402C-B6F0-C6DD160BE38B}"/>
            </a:ext>
          </a:extLst>
        </xdr:cNvPr>
        <xdr:cNvCxnSpPr/>
      </xdr:nvCxnSpPr>
      <xdr:spPr>
        <a:xfrm>
          <a:off x="13703300" y="61569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31115</xdr:rowOff>
    </xdr:from>
    <xdr:to>
      <xdr:col>67</xdr:col>
      <xdr:colOff>101600</xdr:colOff>
      <xdr:row>35</xdr:row>
      <xdr:rowOff>132715</xdr:rowOff>
    </xdr:to>
    <xdr:sp macro="" textlink="">
      <xdr:nvSpPr>
        <xdr:cNvPr id="442" name="楕円 441">
          <a:extLst>
            <a:ext uri="{FF2B5EF4-FFF2-40B4-BE49-F238E27FC236}">
              <a16:creationId xmlns:a16="http://schemas.microsoft.com/office/drawing/2014/main" id="{D3CC3B61-DD26-4305-9922-AA6E6A7FD095}"/>
            </a:ext>
          </a:extLst>
        </xdr:cNvPr>
        <xdr:cNvSpPr/>
      </xdr:nvSpPr>
      <xdr:spPr>
        <a:xfrm>
          <a:off x="12763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81915</xdr:rowOff>
    </xdr:from>
    <xdr:to>
      <xdr:col>71</xdr:col>
      <xdr:colOff>177800</xdr:colOff>
      <xdr:row>35</xdr:row>
      <xdr:rowOff>156210</xdr:rowOff>
    </xdr:to>
    <xdr:cxnSp macro="">
      <xdr:nvCxnSpPr>
        <xdr:cNvPr id="443" name="直線コネクタ 442">
          <a:extLst>
            <a:ext uri="{FF2B5EF4-FFF2-40B4-BE49-F238E27FC236}">
              <a16:creationId xmlns:a16="http://schemas.microsoft.com/office/drawing/2014/main" id="{EB73996E-7134-43BE-BCB9-33FD50DB1584}"/>
            </a:ext>
          </a:extLst>
        </xdr:cNvPr>
        <xdr:cNvCxnSpPr/>
      </xdr:nvCxnSpPr>
      <xdr:spPr>
        <a:xfrm>
          <a:off x="12814300" y="60826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20972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B03E253-5E79-41D1-93D1-DACE20976F7A}"/>
            </a:ext>
          </a:extLst>
        </xdr:cNvPr>
        <xdr:cNvSpPr txBox="1"/>
      </xdr:nvSpPr>
      <xdr:spPr>
        <a:xfrm>
          <a:off x="15266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26687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7C8C30D3-00A9-4FFD-9EDA-3E0E0A57A4F3}"/>
            </a:ext>
          </a:extLst>
        </xdr:cNvPr>
        <xdr:cNvSpPr txBox="1"/>
      </xdr:nvSpPr>
      <xdr:spPr>
        <a:xfrm>
          <a:off x="14389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47642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4D316013-6261-4A31-9629-15619F6A3C2C}"/>
            </a:ext>
          </a:extLst>
        </xdr:cNvPr>
        <xdr:cNvSpPr txBox="1"/>
      </xdr:nvSpPr>
      <xdr:spPr>
        <a:xfrm>
          <a:off x="13500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34307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C0782A91-84A0-4B91-878C-72144050FB2F}"/>
            </a:ext>
          </a:extLst>
        </xdr:cNvPr>
        <xdr:cNvSpPr txBox="1"/>
      </xdr:nvSpPr>
      <xdr:spPr>
        <a:xfrm>
          <a:off x="12611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8272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3C303B14-3AAA-43EE-A7C1-917DFECAE1E8}"/>
            </a:ext>
          </a:extLst>
        </xdr:cNvPr>
        <xdr:cNvSpPr txBox="1"/>
      </xdr:nvSpPr>
      <xdr:spPr>
        <a:xfrm>
          <a:off x="15266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87225E83-12ED-4C58-9FE2-B7A930193346}"/>
            </a:ext>
          </a:extLst>
        </xdr:cNvPr>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52087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97CE8704-BADA-4EC4-8994-2D2F5BCAC1BD}"/>
            </a:ext>
          </a:extLst>
        </xdr:cNvPr>
        <xdr:cNvSpPr txBox="1"/>
      </xdr:nvSpPr>
      <xdr:spPr>
        <a:xfrm>
          <a:off x="13500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149242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9CAFB6B7-284F-4B94-B851-0A9C8D3A6E61}"/>
            </a:ext>
          </a:extLst>
        </xdr:cNvPr>
        <xdr:cNvSpPr txBox="1"/>
      </xdr:nvSpPr>
      <xdr:spPr>
        <a:xfrm>
          <a:off x="126117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85688F5E-9F36-48B9-A4F7-569083783C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FCF95D41-50F5-4D23-AE69-3FB6440630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1E72C0AC-E66E-4DF1-8140-35E91854E25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6B80E3BE-84AB-48A3-9A2F-BD199BF56E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2982CACF-BBCA-43C2-A091-8A18A2E495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40996ADB-D68A-47AF-A870-B8B7863262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1D04D6C0-1766-4DAF-9A85-E17CC57DFEA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E63AF318-5FA7-428F-BFDB-1ABE4D97178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78B02A83-F860-4D89-A038-EA3CF7BF535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78C55FB5-CE31-4855-8778-2B7FD1A89CF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A7E0B0B0-72EC-454E-BD15-28A4BC0CE67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a:extLst>
            <a:ext uri="{FF2B5EF4-FFF2-40B4-BE49-F238E27FC236}">
              <a16:creationId xmlns:a16="http://schemas.microsoft.com/office/drawing/2014/main" id="{38538298-9B32-43DC-B65F-78A5E5EAC60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E5CC03BB-3DBA-4B80-81FE-22E151B6506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a:extLst>
            <a:ext uri="{FF2B5EF4-FFF2-40B4-BE49-F238E27FC236}">
              <a16:creationId xmlns:a16="http://schemas.microsoft.com/office/drawing/2014/main" id="{8827C7D6-E557-481F-86AF-A306B1D3056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49E13372-750D-404C-B555-0E12B831D95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a:extLst>
            <a:ext uri="{FF2B5EF4-FFF2-40B4-BE49-F238E27FC236}">
              <a16:creationId xmlns:a16="http://schemas.microsoft.com/office/drawing/2014/main" id="{ADD30B2D-6EDE-4C58-B732-8EBA13E4E82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22FDEC54-D773-429A-9513-DA426FF437A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a:extLst>
            <a:ext uri="{FF2B5EF4-FFF2-40B4-BE49-F238E27FC236}">
              <a16:creationId xmlns:a16="http://schemas.microsoft.com/office/drawing/2014/main" id="{E91F2CD7-6DF9-4378-AE8D-724B601C5F6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EE1FC670-AC5F-4E43-B0BD-7E7B6A27383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a:extLst>
            <a:ext uri="{FF2B5EF4-FFF2-40B4-BE49-F238E27FC236}">
              <a16:creationId xmlns:a16="http://schemas.microsoft.com/office/drawing/2014/main" id="{4E53C52D-F975-48E3-8AC6-6AA4735BE91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3A84C35E-D473-4C9E-9A0F-40431E14DBD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631E6B59-1BD8-4C3F-8E37-301F8A0D351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6B8DFECE-1F70-45BC-9FBA-41AD1949E50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475" name="直線コネクタ 474">
          <a:extLst>
            <a:ext uri="{FF2B5EF4-FFF2-40B4-BE49-F238E27FC236}">
              <a16:creationId xmlns:a16="http://schemas.microsoft.com/office/drawing/2014/main" id="{8C261E0A-9BD7-4AF1-A30F-B55430CC889B}"/>
            </a:ext>
          </a:extLst>
        </xdr:cNvPr>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E0E0070F-383C-4E17-A087-AF1026A24D12}"/>
            </a:ext>
          </a:extLst>
        </xdr:cNvPr>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477" name="直線コネクタ 476">
          <a:extLst>
            <a:ext uri="{FF2B5EF4-FFF2-40B4-BE49-F238E27FC236}">
              <a16:creationId xmlns:a16="http://schemas.microsoft.com/office/drawing/2014/main" id="{F940C23B-479F-4BC4-92CF-E161C42294F7}"/>
            </a:ext>
          </a:extLst>
        </xdr:cNvPr>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F2634F8B-5D70-4F79-9813-9DC33B7960C2}"/>
            </a:ext>
          </a:extLst>
        </xdr:cNvPr>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479" name="直線コネクタ 478">
          <a:extLst>
            <a:ext uri="{FF2B5EF4-FFF2-40B4-BE49-F238E27FC236}">
              <a16:creationId xmlns:a16="http://schemas.microsoft.com/office/drawing/2014/main" id="{6B2C2110-D0C5-43DF-BFAE-8358F90BD376}"/>
            </a:ext>
          </a:extLst>
        </xdr:cNvPr>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60AF04A2-3AAE-47EB-BEAC-E694ABA82DEA}"/>
            </a:ext>
          </a:extLst>
        </xdr:cNvPr>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1" name="フローチャート: 判断 480">
          <a:extLst>
            <a:ext uri="{FF2B5EF4-FFF2-40B4-BE49-F238E27FC236}">
              <a16:creationId xmlns:a16="http://schemas.microsoft.com/office/drawing/2014/main" id="{301A0A3F-C929-43DB-83B9-50AE240F878F}"/>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82" name="フローチャート: 判断 481">
          <a:extLst>
            <a:ext uri="{FF2B5EF4-FFF2-40B4-BE49-F238E27FC236}">
              <a16:creationId xmlns:a16="http://schemas.microsoft.com/office/drawing/2014/main" id="{FDDD93C8-E120-44C6-AFEA-F68FBDA79F14}"/>
            </a:ext>
          </a:extLst>
        </xdr:cNvPr>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3" name="フローチャート: 判断 482">
          <a:extLst>
            <a:ext uri="{FF2B5EF4-FFF2-40B4-BE49-F238E27FC236}">
              <a16:creationId xmlns:a16="http://schemas.microsoft.com/office/drawing/2014/main" id="{588EFEAB-CAD2-4120-99C4-61A70A59FF67}"/>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84" name="フローチャート: 判断 483">
          <a:extLst>
            <a:ext uri="{FF2B5EF4-FFF2-40B4-BE49-F238E27FC236}">
              <a16:creationId xmlns:a16="http://schemas.microsoft.com/office/drawing/2014/main" id="{D2A29846-2B75-4CB3-A7EA-CC4AE452E596}"/>
            </a:ext>
          </a:extLst>
        </xdr:cNvPr>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485" name="フローチャート: 判断 484">
          <a:extLst>
            <a:ext uri="{FF2B5EF4-FFF2-40B4-BE49-F238E27FC236}">
              <a16:creationId xmlns:a16="http://schemas.microsoft.com/office/drawing/2014/main" id="{100B1A48-C464-42DB-A53F-3D5B83E44FE4}"/>
            </a:ext>
          </a:extLst>
        </xdr:cNvPr>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817E672-3F14-47B7-A938-9BE6722A66F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F2B132D-5296-4E2B-BD72-2E6977EFDF3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4A08749-6115-43BD-B284-3A72BEDCFCA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9CCBA5D-9158-4B83-9415-ADE2C9F00C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4A98F1C-7C30-4DBE-8108-808C45E055E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91" name="楕円 490">
          <a:extLst>
            <a:ext uri="{FF2B5EF4-FFF2-40B4-BE49-F238E27FC236}">
              <a16:creationId xmlns:a16="http://schemas.microsoft.com/office/drawing/2014/main" id="{52D2D55E-2A6E-44EC-AB3E-FBFFC13A5600}"/>
            </a:ext>
          </a:extLst>
        </xdr:cNvPr>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26687</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4E552FCC-0236-4B8F-B3EC-232BFD2E3BAB}"/>
            </a:ext>
          </a:extLst>
        </xdr:cNvPr>
        <xdr:cNvSpPr txBox="1"/>
      </xdr:nvSpPr>
      <xdr:spPr>
        <a:xfrm>
          <a:off x="22199600"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55880</xdr:rowOff>
    </xdr:from>
    <xdr:to>
      <xdr:col>112</xdr:col>
      <xdr:colOff>38100</xdr:colOff>
      <xdr:row>38</xdr:row>
      <xdr:rowOff>157480</xdr:rowOff>
    </xdr:to>
    <xdr:sp macro="" textlink="">
      <xdr:nvSpPr>
        <xdr:cNvPr id="493" name="楕円 492">
          <a:extLst>
            <a:ext uri="{FF2B5EF4-FFF2-40B4-BE49-F238E27FC236}">
              <a16:creationId xmlns:a16="http://schemas.microsoft.com/office/drawing/2014/main" id="{21422A0C-A3C4-418E-A1E3-B84634224824}"/>
            </a:ext>
          </a:extLst>
        </xdr:cNvPr>
        <xdr:cNvSpPr/>
      </xdr:nvSpPr>
      <xdr:spPr>
        <a:xfrm>
          <a:off x="2127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106680</xdr:rowOff>
    </xdr:to>
    <xdr:cxnSp macro="">
      <xdr:nvCxnSpPr>
        <xdr:cNvPr id="494" name="直線コネクタ 493">
          <a:extLst>
            <a:ext uri="{FF2B5EF4-FFF2-40B4-BE49-F238E27FC236}">
              <a16:creationId xmlns:a16="http://schemas.microsoft.com/office/drawing/2014/main" id="{BF8E2891-B271-45D4-ABC8-11F8E608892B}"/>
            </a:ext>
          </a:extLst>
        </xdr:cNvPr>
        <xdr:cNvCxnSpPr/>
      </xdr:nvCxnSpPr>
      <xdr:spPr>
        <a:xfrm flipV="1">
          <a:off x="21323300" y="6614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95" name="楕円 494">
          <a:extLst>
            <a:ext uri="{FF2B5EF4-FFF2-40B4-BE49-F238E27FC236}">
              <a16:creationId xmlns:a16="http://schemas.microsoft.com/office/drawing/2014/main" id="{BE84BEF4-9D54-4D66-B9DE-349155CD4805}"/>
            </a:ext>
          </a:extLst>
        </xdr:cNvPr>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106680</xdr:rowOff>
    </xdr:from>
    <xdr:to>
      <xdr:col>111</xdr:col>
      <xdr:colOff>177800</xdr:colOff>
      <xdr:row>38</xdr:row>
      <xdr:rowOff>106680</xdr:rowOff>
    </xdr:to>
    <xdr:cxnSp macro="">
      <xdr:nvCxnSpPr>
        <xdr:cNvPr id="496" name="直線コネクタ 495">
          <a:extLst>
            <a:ext uri="{FF2B5EF4-FFF2-40B4-BE49-F238E27FC236}">
              <a16:creationId xmlns:a16="http://schemas.microsoft.com/office/drawing/2014/main" id="{E1D3B2D3-943E-412D-825B-6AEBF454E66B}"/>
            </a:ext>
          </a:extLst>
        </xdr:cNvPr>
        <xdr:cNvCxnSpPr/>
      </xdr:nvCxnSpPr>
      <xdr:spPr>
        <a:xfrm>
          <a:off x="20434300" y="662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497" name="楕円 496">
          <a:extLst>
            <a:ext uri="{FF2B5EF4-FFF2-40B4-BE49-F238E27FC236}">
              <a16:creationId xmlns:a16="http://schemas.microsoft.com/office/drawing/2014/main" id="{701DB1FE-442D-4A1A-883C-FA96EBB538DD}"/>
            </a:ext>
          </a:extLst>
        </xdr:cNvPr>
        <xdr:cNvSpPr/>
      </xdr:nvSpPr>
      <xdr:spPr>
        <a:xfrm>
          <a:off x="19494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106680</xdr:rowOff>
    </xdr:from>
    <xdr:to>
      <xdr:col>107</xdr:col>
      <xdr:colOff>50800</xdr:colOff>
      <xdr:row>38</xdr:row>
      <xdr:rowOff>106680</xdr:rowOff>
    </xdr:to>
    <xdr:cxnSp macro="">
      <xdr:nvCxnSpPr>
        <xdr:cNvPr id="498" name="直線コネクタ 497">
          <a:extLst>
            <a:ext uri="{FF2B5EF4-FFF2-40B4-BE49-F238E27FC236}">
              <a16:creationId xmlns:a16="http://schemas.microsoft.com/office/drawing/2014/main" id="{D331C56B-60E5-44D1-B0E4-FBBA55442CF9}"/>
            </a:ext>
          </a:extLst>
        </xdr:cNvPr>
        <xdr:cNvCxnSpPr/>
      </xdr:nvCxnSpPr>
      <xdr:spPr>
        <a:xfrm>
          <a:off x="19545300" y="662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55880</xdr:rowOff>
    </xdr:from>
    <xdr:to>
      <xdr:col>98</xdr:col>
      <xdr:colOff>38100</xdr:colOff>
      <xdr:row>38</xdr:row>
      <xdr:rowOff>157480</xdr:rowOff>
    </xdr:to>
    <xdr:sp macro="" textlink="">
      <xdr:nvSpPr>
        <xdr:cNvPr id="499" name="楕円 498">
          <a:extLst>
            <a:ext uri="{FF2B5EF4-FFF2-40B4-BE49-F238E27FC236}">
              <a16:creationId xmlns:a16="http://schemas.microsoft.com/office/drawing/2014/main" id="{5EE7966C-C65C-4121-996A-BD1EFF5A8CBC}"/>
            </a:ext>
          </a:extLst>
        </xdr:cNvPr>
        <xdr:cNvSpPr/>
      </xdr:nvSpPr>
      <xdr:spPr>
        <a:xfrm>
          <a:off x="18605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106680</xdr:rowOff>
    </xdr:from>
    <xdr:to>
      <xdr:col>102</xdr:col>
      <xdr:colOff>114300</xdr:colOff>
      <xdr:row>38</xdr:row>
      <xdr:rowOff>106680</xdr:rowOff>
    </xdr:to>
    <xdr:cxnSp macro="">
      <xdr:nvCxnSpPr>
        <xdr:cNvPr id="500" name="直線コネクタ 499">
          <a:extLst>
            <a:ext uri="{FF2B5EF4-FFF2-40B4-BE49-F238E27FC236}">
              <a16:creationId xmlns:a16="http://schemas.microsoft.com/office/drawing/2014/main" id="{C1EC929E-934B-45C4-8034-D79964403B8F}"/>
            </a:ext>
          </a:extLst>
        </xdr:cNvPr>
        <xdr:cNvCxnSpPr/>
      </xdr:nvCxnSpPr>
      <xdr:spPr>
        <a:xfrm>
          <a:off x="18656300" y="662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AE84FF26-C3F2-4A1A-AC47-A8FD28A79856}"/>
            </a:ext>
          </a:extLst>
        </xdr:cNvPr>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54BB66F8-FC09-4CCC-88E3-C73C41063BB3}"/>
            </a:ext>
          </a:extLst>
        </xdr:cNvPr>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25C9F7F8-EF7E-4AE7-81FC-43805CDD6C39}"/>
            </a:ext>
          </a:extLst>
        </xdr:cNvPr>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90187</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D1CEB6AE-E3FC-41D0-8F1D-BE8238C33FB7}"/>
            </a:ext>
          </a:extLst>
        </xdr:cNvPr>
        <xdr:cNvSpPr txBox="1"/>
      </xdr:nvSpPr>
      <xdr:spPr>
        <a:xfrm>
          <a:off x="18421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148607</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4A5F4F20-56B1-4470-908B-B0E2DD8605C2}"/>
            </a:ext>
          </a:extLst>
        </xdr:cNvPr>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148607</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A574AB1B-1BE8-410D-BA81-1852D7DE8B3B}"/>
            </a:ext>
          </a:extLst>
        </xdr:cNvPr>
        <xdr:cNvSpPr txBox="1"/>
      </xdr:nvSpPr>
      <xdr:spPr>
        <a:xfrm>
          <a:off x="20199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148607</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902BDCB2-E896-4F78-92B8-7D20F4A7ADCE}"/>
            </a:ext>
          </a:extLst>
        </xdr:cNvPr>
        <xdr:cNvSpPr txBox="1"/>
      </xdr:nvSpPr>
      <xdr:spPr>
        <a:xfrm>
          <a:off x="19310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148607</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9266461D-0E08-457D-80CC-5D05BE10A8BF}"/>
            </a:ext>
          </a:extLst>
        </xdr:cNvPr>
        <xdr:cNvSpPr txBox="1"/>
      </xdr:nvSpPr>
      <xdr:spPr>
        <a:xfrm>
          <a:off x="18421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142C8A3A-827A-4C52-9A4D-18B8597DC1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303B6831-B851-4C3D-A5F7-6704C1D47F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9016F51E-F536-4094-9551-C49FA0837F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CF4D2A77-3C49-4094-A745-E85A87271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C6C4F617-3D8E-49AB-9F0B-308546B7FA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673F793B-50B8-45FD-AA73-9D2B2DFCC66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6D617EA2-9E9B-43E5-9692-5C52AAEDD2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1793E397-3FC0-4D3D-9B47-74D2A500A3A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21CC2B65-7849-45BC-BADE-C7236A0B90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EB0B9E7C-B8BD-40E7-876C-B2EBAAEAA9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a:extLst>
            <a:ext uri="{FF2B5EF4-FFF2-40B4-BE49-F238E27FC236}">
              <a16:creationId xmlns:a16="http://schemas.microsoft.com/office/drawing/2014/main" id="{E9311E24-3529-44F2-8700-32A6F8D6549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EC08ACDA-0538-47E5-9405-4AD6F5CA9B7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a:extLst>
            <a:ext uri="{FF2B5EF4-FFF2-40B4-BE49-F238E27FC236}">
              <a16:creationId xmlns:a16="http://schemas.microsoft.com/office/drawing/2014/main" id="{248495F7-4EE6-4C32-B333-A7CF2164B2D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15EC0F3C-1E30-4284-AA58-B9997629B1E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DEA9B608-91ED-46ED-8A4E-294CF1BF51C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2AA67D89-DB33-448A-87B7-ABAB4E1EE1C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AE1FA486-09D1-443A-AF16-DC9BDC49208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5FFE3CFA-78B6-4F43-97F7-D358F97B8F0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0F80F0F8-037A-40B4-9550-2EA921CF2C5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2862C0D9-2744-4EDE-B39B-5E003297041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942D5A3E-D333-41F8-B71A-B386699AB82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DB8D90F-1691-4805-A867-BFF73CCD55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6FA8491C-917A-41EC-9D68-2C4351F8505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C34DB7EC-4472-400B-8EF9-7D5DD486EE7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533" name="直線コネクタ 532">
          <a:extLst>
            <a:ext uri="{FF2B5EF4-FFF2-40B4-BE49-F238E27FC236}">
              <a16:creationId xmlns:a16="http://schemas.microsoft.com/office/drawing/2014/main" id="{ACCDF8E9-68F8-4DC5-AD90-7A0437DD4FC1}"/>
            </a:ext>
          </a:extLst>
        </xdr:cNvPr>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1830E976-A5C5-482A-961C-0334F16E648A}"/>
            </a:ext>
          </a:extLst>
        </xdr:cNvPr>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5" name="直線コネクタ 534">
          <a:extLst>
            <a:ext uri="{FF2B5EF4-FFF2-40B4-BE49-F238E27FC236}">
              <a16:creationId xmlns:a16="http://schemas.microsoft.com/office/drawing/2014/main" id="{B1715B5F-343A-471B-9CBA-2035AA86BF13}"/>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E3442DEB-9EB4-4261-A439-FEF175A92F9C}"/>
            </a:ext>
          </a:extLst>
        </xdr:cNvPr>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537" name="直線コネクタ 536">
          <a:extLst>
            <a:ext uri="{FF2B5EF4-FFF2-40B4-BE49-F238E27FC236}">
              <a16:creationId xmlns:a16="http://schemas.microsoft.com/office/drawing/2014/main" id="{4096FD39-6840-41B6-B6DC-32B4BE2ECD69}"/>
            </a:ext>
          </a:extLst>
        </xdr:cNvPr>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67A66AD2-5ED8-4368-BE49-3514E5DA1EDF}"/>
            </a:ext>
          </a:extLst>
        </xdr:cNvPr>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9" name="フローチャート: 判断 538">
          <a:extLst>
            <a:ext uri="{FF2B5EF4-FFF2-40B4-BE49-F238E27FC236}">
              <a16:creationId xmlns:a16="http://schemas.microsoft.com/office/drawing/2014/main" id="{372E424C-9E5B-43EF-A36B-29DB2E36BA77}"/>
            </a:ext>
          </a:extLst>
        </xdr:cNvPr>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540" name="フローチャート: 判断 539">
          <a:extLst>
            <a:ext uri="{FF2B5EF4-FFF2-40B4-BE49-F238E27FC236}">
              <a16:creationId xmlns:a16="http://schemas.microsoft.com/office/drawing/2014/main" id="{959B8EF4-BE07-4A6B-A707-805BB34DD658}"/>
            </a:ext>
          </a:extLst>
        </xdr:cNvPr>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541" name="フローチャート: 判断 540">
          <a:extLst>
            <a:ext uri="{FF2B5EF4-FFF2-40B4-BE49-F238E27FC236}">
              <a16:creationId xmlns:a16="http://schemas.microsoft.com/office/drawing/2014/main" id="{BCEBDF06-00BB-4763-A1FC-A8CD77E0E76A}"/>
            </a:ext>
          </a:extLst>
        </xdr:cNvPr>
        <xdr:cNvSpPr/>
      </xdr:nvSpPr>
      <xdr:spPr>
        <a:xfrm>
          <a:off x="1454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2" name="フローチャート: 判断 541">
          <a:extLst>
            <a:ext uri="{FF2B5EF4-FFF2-40B4-BE49-F238E27FC236}">
              <a16:creationId xmlns:a16="http://schemas.microsoft.com/office/drawing/2014/main" id="{09794FD6-F9D7-49C9-B953-E16E46C7268B}"/>
            </a:ext>
          </a:extLst>
        </xdr:cNvPr>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543" name="フローチャート: 判断 542">
          <a:extLst>
            <a:ext uri="{FF2B5EF4-FFF2-40B4-BE49-F238E27FC236}">
              <a16:creationId xmlns:a16="http://schemas.microsoft.com/office/drawing/2014/main" id="{3D10D6E8-7427-4074-AA71-AEE9753D622E}"/>
            </a:ext>
          </a:extLst>
        </xdr:cNvPr>
        <xdr:cNvSpPr/>
      </xdr:nvSpPr>
      <xdr:spPr>
        <a:xfrm>
          <a:off x="12763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F30310E-7EBE-442D-8575-41C0268089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7A80B26-910C-4AFD-B3F3-C5933E10E18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12F3EF0-53A0-44D6-9CBD-08FC70F237F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CEAFEEC-8113-4AA2-A36C-686468226BD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B110BA0-826C-430C-BD72-E3843036250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158750</xdr:rowOff>
    </xdr:from>
    <xdr:to>
      <xdr:col>85</xdr:col>
      <xdr:colOff>177800</xdr:colOff>
      <xdr:row>63</xdr:row>
      <xdr:rowOff>88900</xdr:rowOff>
    </xdr:to>
    <xdr:sp macro="" textlink="">
      <xdr:nvSpPr>
        <xdr:cNvPr id="549" name="楕円 548">
          <a:extLst>
            <a:ext uri="{FF2B5EF4-FFF2-40B4-BE49-F238E27FC236}">
              <a16:creationId xmlns:a16="http://schemas.microsoft.com/office/drawing/2014/main" id="{E59CBFC8-EBC0-426E-8B2E-DF1CC75B726A}"/>
            </a:ext>
          </a:extLst>
        </xdr:cNvPr>
        <xdr:cNvSpPr/>
      </xdr:nvSpPr>
      <xdr:spPr>
        <a:xfrm>
          <a:off x="16268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137177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CF013CA8-059B-4E9D-BB71-AE5BEAF830DC}"/>
            </a:ext>
          </a:extLst>
        </xdr:cNvPr>
        <xdr:cNvSpPr txBox="1"/>
      </xdr:nvSpPr>
      <xdr:spPr>
        <a:xfrm>
          <a:off x="16357600"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71120</xdr:rowOff>
    </xdr:from>
    <xdr:to>
      <xdr:col>81</xdr:col>
      <xdr:colOff>101600</xdr:colOff>
      <xdr:row>63</xdr:row>
      <xdr:rowOff>1270</xdr:rowOff>
    </xdr:to>
    <xdr:sp macro="" textlink="">
      <xdr:nvSpPr>
        <xdr:cNvPr id="551" name="楕円 550">
          <a:extLst>
            <a:ext uri="{FF2B5EF4-FFF2-40B4-BE49-F238E27FC236}">
              <a16:creationId xmlns:a16="http://schemas.microsoft.com/office/drawing/2014/main" id="{33265BE0-9310-40FF-9BDF-4E1704B938FB}"/>
            </a:ext>
          </a:extLst>
        </xdr:cNvPr>
        <xdr:cNvSpPr/>
      </xdr:nvSpPr>
      <xdr:spPr>
        <a:xfrm>
          <a:off x="1543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121920</xdr:rowOff>
    </xdr:from>
    <xdr:to>
      <xdr:col>85</xdr:col>
      <xdr:colOff>127000</xdr:colOff>
      <xdr:row>63</xdr:row>
      <xdr:rowOff>38100</xdr:rowOff>
    </xdr:to>
    <xdr:cxnSp macro="">
      <xdr:nvCxnSpPr>
        <xdr:cNvPr id="552" name="直線コネクタ 551">
          <a:extLst>
            <a:ext uri="{FF2B5EF4-FFF2-40B4-BE49-F238E27FC236}">
              <a16:creationId xmlns:a16="http://schemas.microsoft.com/office/drawing/2014/main" id="{086043E3-5A85-474B-A29C-B6B3D319CD54}"/>
            </a:ext>
          </a:extLst>
        </xdr:cNvPr>
        <xdr:cNvCxnSpPr/>
      </xdr:nvCxnSpPr>
      <xdr:spPr>
        <a:xfrm>
          <a:off x="15481300" y="107518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154940</xdr:rowOff>
    </xdr:from>
    <xdr:to>
      <xdr:col>76</xdr:col>
      <xdr:colOff>165100</xdr:colOff>
      <xdr:row>62</xdr:row>
      <xdr:rowOff>85090</xdr:rowOff>
    </xdr:to>
    <xdr:sp macro="" textlink="">
      <xdr:nvSpPr>
        <xdr:cNvPr id="553" name="楕円 552">
          <a:extLst>
            <a:ext uri="{FF2B5EF4-FFF2-40B4-BE49-F238E27FC236}">
              <a16:creationId xmlns:a16="http://schemas.microsoft.com/office/drawing/2014/main" id="{56FA43A8-8A88-419E-B797-646E953EBC01}"/>
            </a:ext>
          </a:extLst>
        </xdr:cNvPr>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34290</xdr:rowOff>
    </xdr:from>
    <xdr:to>
      <xdr:col>81</xdr:col>
      <xdr:colOff>50800</xdr:colOff>
      <xdr:row>62</xdr:row>
      <xdr:rowOff>121920</xdr:rowOff>
    </xdr:to>
    <xdr:cxnSp macro="">
      <xdr:nvCxnSpPr>
        <xdr:cNvPr id="554" name="直線コネクタ 553">
          <a:extLst>
            <a:ext uri="{FF2B5EF4-FFF2-40B4-BE49-F238E27FC236}">
              <a16:creationId xmlns:a16="http://schemas.microsoft.com/office/drawing/2014/main" id="{BEB7E878-B565-46E5-8D57-40757007883C}"/>
            </a:ext>
          </a:extLst>
        </xdr:cNvPr>
        <xdr:cNvCxnSpPr/>
      </xdr:nvCxnSpPr>
      <xdr:spPr>
        <a:xfrm>
          <a:off x="14592300" y="106641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xdr:nvSpPr>
        <xdr:cNvPr id="555" name="楕円 554">
          <a:extLst>
            <a:ext uri="{FF2B5EF4-FFF2-40B4-BE49-F238E27FC236}">
              <a16:creationId xmlns:a16="http://schemas.microsoft.com/office/drawing/2014/main" id="{3CB679E8-9EF9-40FE-BE4D-2B230D8D26A6}"/>
            </a:ext>
          </a:extLst>
        </xdr:cNvPr>
        <xdr:cNvSpPr/>
      </xdr:nvSpPr>
      <xdr:spPr>
        <a:xfrm>
          <a:off x="1365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121920</xdr:rowOff>
    </xdr:from>
    <xdr:to>
      <xdr:col>76</xdr:col>
      <xdr:colOff>114300</xdr:colOff>
      <xdr:row>62</xdr:row>
      <xdr:rowOff>34290</xdr:rowOff>
    </xdr:to>
    <xdr:cxnSp macro="">
      <xdr:nvCxnSpPr>
        <xdr:cNvPr id="556" name="直線コネクタ 555">
          <a:extLst>
            <a:ext uri="{FF2B5EF4-FFF2-40B4-BE49-F238E27FC236}">
              <a16:creationId xmlns:a16="http://schemas.microsoft.com/office/drawing/2014/main" id="{198CF261-C02E-4EAD-8F97-AD6C80382E86}"/>
            </a:ext>
          </a:extLst>
        </xdr:cNvPr>
        <xdr:cNvCxnSpPr/>
      </xdr:nvCxnSpPr>
      <xdr:spPr>
        <a:xfrm>
          <a:off x="13703300" y="105803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151130</xdr:rowOff>
    </xdr:from>
    <xdr:to>
      <xdr:col>67</xdr:col>
      <xdr:colOff>101600</xdr:colOff>
      <xdr:row>61</xdr:row>
      <xdr:rowOff>81280</xdr:rowOff>
    </xdr:to>
    <xdr:sp macro="" textlink="">
      <xdr:nvSpPr>
        <xdr:cNvPr id="557" name="楕円 556">
          <a:extLst>
            <a:ext uri="{FF2B5EF4-FFF2-40B4-BE49-F238E27FC236}">
              <a16:creationId xmlns:a16="http://schemas.microsoft.com/office/drawing/2014/main" id="{A4C4AB6B-9EA3-448C-83AE-80C58FB4592A}"/>
            </a:ext>
          </a:extLst>
        </xdr:cNvPr>
        <xdr:cNvSpPr/>
      </xdr:nvSpPr>
      <xdr:spPr>
        <a:xfrm>
          <a:off x="12763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30480</xdr:rowOff>
    </xdr:from>
    <xdr:to>
      <xdr:col>71</xdr:col>
      <xdr:colOff>177800</xdr:colOff>
      <xdr:row>61</xdr:row>
      <xdr:rowOff>121920</xdr:rowOff>
    </xdr:to>
    <xdr:cxnSp macro="">
      <xdr:nvCxnSpPr>
        <xdr:cNvPr id="558" name="直線コネクタ 557">
          <a:extLst>
            <a:ext uri="{FF2B5EF4-FFF2-40B4-BE49-F238E27FC236}">
              <a16:creationId xmlns:a16="http://schemas.microsoft.com/office/drawing/2014/main" id="{2B8C6E4A-3AB3-478F-919D-BE0D0B162AD8}"/>
            </a:ext>
          </a:extLst>
        </xdr:cNvPr>
        <xdr:cNvCxnSpPr/>
      </xdr:nvCxnSpPr>
      <xdr:spPr>
        <a:xfrm>
          <a:off x="12814300" y="10488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166387</xdr:rowOff>
    </xdr:from>
    <xdr:ext cx="405111" cy="259045"/>
    <xdr:sp macro="" textlink="">
      <xdr:nvSpPr>
        <xdr:cNvPr id="559" name="n_1aveValue【学校施設】&#10;有形固定資産減価償却率">
          <a:extLst>
            <a:ext uri="{FF2B5EF4-FFF2-40B4-BE49-F238E27FC236}">
              <a16:creationId xmlns:a16="http://schemas.microsoft.com/office/drawing/2014/main" id="{3818F82E-1F8B-413E-8371-F348805F3FCD}"/>
            </a:ext>
          </a:extLst>
        </xdr:cNvPr>
        <xdr:cNvSpPr txBox="1"/>
      </xdr:nvSpPr>
      <xdr:spPr>
        <a:xfrm>
          <a:off x="15266044"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6367</xdr:rowOff>
    </xdr:from>
    <xdr:ext cx="405111" cy="259045"/>
    <xdr:sp macro="" textlink="">
      <xdr:nvSpPr>
        <xdr:cNvPr id="560" name="n_2aveValue【学校施設】&#10;有形固定資産減価償却率">
          <a:extLst>
            <a:ext uri="{FF2B5EF4-FFF2-40B4-BE49-F238E27FC236}">
              <a16:creationId xmlns:a16="http://schemas.microsoft.com/office/drawing/2014/main" id="{29A0CD0C-EBF7-4D37-B889-646AA24BB49E}"/>
            </a:ext>
          </a:extLst>
        </xdr:cNvPr>
        <xdr:cNvSpPr txBox="1"/>
      </xdr:nvSpPr>
      <xdr:spPr>
        <a:xfrm>
          <a:off x="14389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61" name="n_3aveValue【学校施設】&#10;有形固定資産減価償却率">
          <a:extLst>
            <a:ext uri="{FF2B5EF4-FFF2-40B4-BE49-F238E27FC236}">
              <a16:creationId xmlns:a16="http://schemas.microsoft.com/office/drawing/2014/main" id="{49BD1579-70CA-456A-B7F7-360BBA3BAEED}"/>
            </a:ext>
          </a:extLst>
        </xdr:cNvPr>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562" name="n_4aveValue【学校施設】&#10;有形固定資産減価償却率">
          <a:extLst>
            <a:ext uri="{FF2B5EF4-FFF2-40B4-BE49-F238E27FC236}">
              <a16:creationId xmlns:a16="http://schemas.microsoft.com/office/drawing/2014/main" id="{7F0A4007-AC04-472F-B173-920C9203C1A3}"/>
            </a:ext>
          </a:extLst>
        </xdr:cNvPr>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163847</xdr:rowOff>
    </xdr:from>
    <xdr:ext cx="405111" cy="259045"/>
    <xdr:sp macro="" textlink="">
      <xdr:nvSpPr>
        <xdr:cNvPr id="563" name="n_1mainValue【学校施設】&#10;有形固定資産減価償却率">
          <a:extLst>
            <a:ext uri="{FF2B5EF4-FFF2-40B4-BE49-F238E27FC236}">
              <a16:creationId xmlns:a16="http://schemas.microsoft.com/office/drawing/2014/main" id="{72799530-E8D1-4F27-B679-D962DB6B15AD}"/>
            </a:ext>
          </a:extLst>
        </xdr:cNvPr>
        <xdr:cNvSpPr txBox="1"/>
      </xdr:nvSpPr>
      <xdr:spPr>
        <a:xfrm>
          <a:off x="152660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76217</xdr:rowOff>
    </xdr:from>
    <xdr:ext cx="405111" cy="259045"/>
    <xdr:sp macro="" textlink="">
      <xdr:nvSpPr>
        <xdr:cNvPr id="564" name="n_2mainValue【学校施設】&#10;有形固定資産減価償却率">
          <a:extLst>
            <a:ext uri="{FF2B5EF4-FFF2-40B4-BE49-F238E27FC236}">
              <a16:creationId xmlns:a16="http://schemas.microsoft.com/office/drawing/2014/main" id="{ED5B505F-91F6-4154-B22B-3B4BC2184DB7}"/>
            </a:ext>
          </a:extLst>
        </xdr:cNvPr>
        <xdr:cNvSpPr txBox="1"/>
      </xdr:nvSpPr>
      <xdr:spPr>
        <a:xfrm>
          <a:off x="14389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163847</xdr:rowOff>
    </xdr:from>
    <xdr:ext cx="405111" cy="259045"/>
    <xdr:sp macro="" textlink="">
      <xdr:nvSpPr>
        <xdr:cNvPr id="565" name="n_3mainValue【学校施設】&#10;有形固定資産減価償却率">
          <a:extLst>
            <a:ext uri="{FF2B5EF4-FFF2-40B4-BE49-F238E27FC236}">
              <a16:creationId xmlns:a16="http://schemas.microsoft.com/office/drawing/2014/main" id="{F4E94AE5-2CD0-4CA3-B97F-DA6A8251F71D}"/>
            </a:ext>
          </a:extLst>
        </xdr:cNvPr>
        <xdr:cNvSpPr txBox="1"/>
      </xdr:nvSpPr>
      <xdr:spPr>
        <a:xfrm>
          <a:off x="13500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97807</xdr:rowOff>
    </xdr:from>
    <xdr:ext cx="405111" cy="259045"/>
    <xdr:sp macro="" textlink="">
      <xdr:nvSpPr>
        <xdr:cNvPr id="566" name="n_4mainValue【学校施設】&#10;有形固定資産減価償却率">
          <a:extLst>
            <a:ext uri="{FF2B5EF4-FFF2-40B4-BE49-F238E27FC236}">
              <a16:creationId xmlns:a16="http://schemas.microsoft.com/office/drawing/2014/main" id="{5AF1AE00-66CD-4C09-9092-5BB758681AEC}"/>
            </a:ext>
          </a:extLst>
        </xdr:cNvPr>
        <xdr:cNvSpPr txBox="1"/>
      </xdr:nvSpPr>
      <xdr:spPr>
        <a:xfrm>
          <a:off x="126117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A8CADE32-87AD-403E-A4C1-2CB87F9F68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D5D8B854-42EF-4D31-9574-51D5EA6538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E8B28FAD-F2FA-4584-8AEE-AC1956DF01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460C97C3-983E-4F97-8488-8D0B993808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1A0B3057-4269-4948-9CF1-71E72AE5CD2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7A1E082A-E6E4-42BD-831D-FF23211CB8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E63DD172-0633-414D-B578-97409C86992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CBA5968A-EF4A-4FE2-9D55-3486BE33E1A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7A66C880-660E-4CD0-B3AD-46E867DD18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B18BE03D-6419-49D4-9769-AFFCBB1DED4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E7BE7685-4C73-4C2F-B257-6A449B50FCE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A6F85091-2A64-4506-8873-72ADC91C678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20B2F77E-9B59-488D-882B-68167D07F86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A5E396C6-3D73-4F35-8571-ED61CDC9395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A68ACA59-2FEA-4F55-BFF2-39F80F68F32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110CD1F2-3F6D-46B8-9CD9-05F758860EA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E7B0414F-C5B6-4F42-B051-7B607011704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47B2C213-2F26-47B0-9AF3-1634DD7F296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E9710E73-274B-4B04-BBB4-154B69A2FE4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CC3AB2D7-5114-41DC-8D05-12B75F9FD5B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8612081B-9773-4BF7-BE8C-7B38CDDD935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2D2209A-E3BC-49C6-AF06-AE558ABF94E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1CF8BDD6-7AF4-41D7-95EB-0874CF8C3F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1EBAE426-A912-4AE6-8C68-6CB453667F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591" name="直線コネクタ 590">
          <a:extLst>
            <a:ext uri="{FF2B5EF4-FFF2-40B4-BE49-F238E27FC236}">
              <a16:creationId xmlns:a16="http://schemas.microsoft.com/office/drawing/2014/main" id="{2B7941EF-527A-4517-BAFD-871686C926F2}"/>
            </a:ext>
          </a:extLst>
        </xdr:cNvPr>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592" name="【学校施設】&#10;一人当たり面積最小値テキスト">
          <a:extLst>
            <a:ext uri="{FF2B5EF4-FFF2-40B4-BE49-F238E27FC236}">
              <a16:creationId xmlns:a16="http://schemas.microsoft.com/office/drawing/2014/main" id="{1782C5AC-77AF-4C76-B017-1625E3AA1A3C}"/>
            </a:ext>
          </a:extLst>
        </xdr:cNvPr>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593" name="直線コネクタ 592">
          <a:extLst>
            <a:ext uri="{FF2B5EF4-FFF2-40B4-BE49-F238E27FC236}">
              <a16:creationId xmlns:a16="http://schemas.microsoft.com/office/drawing/2014/main" id="{22E433C7-7F44-4061-98BB-33932D3761F4}"/>
            </a:ext>
          </a:extLst>
        </xdr:cNvPr>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594" name="【学校施設】&#10;一人当たり面積最大値テキスト">
          <a:extLst>
            <a:ext uri="{FF2B5EF4-FFF2-40B4-BE49-F238E27FC236}">
              <a16:creationId xmlns:a16="http://schemas.microsoft.com/office/drawing/2014/main" id="{40E5726E-D603-45A0-BBEA-1190B97DA22E}"/>
            </a:ext>
          </a:extLst>
        </xdr:cNvPr>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595" name="直線コネクタ 594">
          <a:extLst>
            <a:ext uri="{FF2B5EF4-FFF2-40B4-BE49-F238E27FC236}">
              <a16:creationId xmlns:a16="http://schemas.microsoft.com/office/drawing/2014/main" id="{29B9DBE0-2538-440A-82A3-1D0BB9D8B39C}"/>
            </a:ext>
          </a:extLst>
        </xdr:cNvPr>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90187</xdr:rowOff>
    </xdr:from>
    <xdr:ext cx="469744" cy="259045"/>
    <xdr:sp macro="" textlink="">
      <xdr:nvSpPr>
        <xdr:cNvPr id="596" name="【学校施設】&#10;一人当たり面積平均値テキスト">
          <a:extLst>
            <a:ext uri="{FF2B5EF4-FFF2-40B4-BE49-F238E27FC236}">
              <a16:creationId xmlns:a16="http://schemas.microsoft.com/office/drawing/2014/main" id="{8C096F63-1E6E-4444-B898-90989DD2D60D}"/>
            </a:ext>
          </a:extLst>
        </xdr:cNvPr>
        <xdr:cNvSpPr txBox="1"/>
      </xdr:nvSpPr>
      <xdr:spPr>
        <a:xfrm>
          <a:off x="22199600" y="1003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597" name="フローチャート: 判断 596">
          <a:extLst>
            <a:ext uri="{FF2B5EF4-FFF2-40B4-BE49-F238E27FC236}">
              <a16:creationId xmlns:a16="http://schemas.microsoft.com/office/drawing/2014/main" id="{23428DCF-A657-4DBF-B96B-6E5AE4368F5F}"/>
            </a:ext>
          </a:extLst>
        </xdr:cNvPr>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598" name="フローチャート: 判断 597">
          <a:extLst>
            <a:ext uri="{FF2B5EF4-FFF2-40B4-BE49-F238E27FC236}">
              <a16:creationId xmlns:a16="http://schemas.microsoft.com/office/drawing/2014/main" id="{C56E5745-E170-4B88-90DE-CB293A35AE4A}"/>
            </a:ext>
          </a:extLst>
        </xdr:cNvPr>
        <xdr:cNvSpPr/>
      </xdr:nvSpPr>
      <xdr:spPr>
        <a:xfrm>
          <a:off x="212725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599" name="フローチャート: 判断 598">
          <a:extLst>
            <a:ext uri="{FF2B5EF4-FFF2-40B4-BE49-F238E27FC236}">
              <a16:creationId xmlns:a16="http://schemas.microsoft.com/office/drawing/2014/main" id="{04BDDBFC-D28D-47E5-8E0B-A9492F03C8B6}"/>
            </a:ext>
          </a:extLst>
        </xdr:cNvPr>
        <xdr:cNvSpPr/>
      </xdr:nvSpPr>
      <xdr:spPr>
        <a:xfrm>
          <a:off x="20383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600" name="フローチャート: 判断 599">
          <a:extLst>
            <a:ext uri="{FF2B5EF4-FFF2-40B4-BE49-F238E27FC236}">
              <a16:creationId xmlns:a16="http://schemas.microsoft.com/office/drawing/2014/main" id="{59C6405B-D2BF-4966-A54C-0D838CE8C82B}"/>
            </a:ext>
          </a:extLst>
        </xdr:cNvPr>
        <xdr:cNvSpPr/>
      </xdr:nvSpPr>
      <xdr:spPr>
        <a:xfrm>
          <a:off x="19494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601" name="フローチャート: 判断 600">
          <a:extLst>
            <a:ext uri="{FF2B5EF4-FFF2-40B4-BE49-F238E27FC236}">
              <a16:creationId xmlns:a16="http://schemas.microsoft.com/office/drawing/2014/main" id="{697494DD-FD70-4946-AA07-36169C48E50A}"/>
            </a:ext>
          </a:extLst>
        </xdr:cNvPr>
        <xdr:cNvSpPr/>
      </xdr:nvSpPr>
      <xdr:spPr>
        <a:xfrm>
          <a:off x="18605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8B6457B-339A-4DAE-BFD5-FDAB6B89E7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D70B5F4-B546-4BA7-8F21-AF7ACD700C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90A5499-2833-4F83-8F90-9BCBBE91293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45BF844-BD4D-47BB-B2A0-B72EF16215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6C3EA44-5CF6-4C53-9B7C-B180C363F8F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81280</xdr:rowOff>
    </xdr:from>
    <xdr:to>
      <xdr:col>116</xdr:col>
      <xdr:colOff>114300</xdr:colOff>
      <xdr:row>61</xdr:row>
      <xdr:rowOff>11430</xdr:rowOff>
    </xdr:to>
    <xdr:sp macro="" textlink="">
      <xdr:nvSpPr>
        <xdr:cNvPr id="607" name="楕円 606">
          <a:extLst>
            <a:ext uri="{FF2B5EF4-FFF2-40B4-BE49-F238E27FC236}">
              <a16:creationId xmlns:a16="http://schemas.microsoft.com/office/drawing/2014/main" id="{39C94142-0513-4E0E-ABB1-3163082484F5}"/>
            </a:ext>
          </a:extLst>
        </xdr:cNvPr>
        <xdr:cNvSpPr/>
      </xdr:nvSpPr>
      <xdr:spPr>
        <a:xfrm>
          <a:off x="22110700" y="103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59707</xdr:rowOff>
    </xdr:from>
    <xdr:ext cx="469744" cy="259045"/>
    <xdr:sp macro="" textlink="">
      <xdr:nvSpPr>
        <xdr:cNvPr id="608" name="【学校施設】&#10;一人当たり面積該当値テキスト">
          <a:extLst>
            <a:ext uri="{FF2B5EF4-FFF2-40B4-BE49-F238E27FC236}">
              <a16:creationId xmlns:a16="http://schemas.microsoft.com/office/drawing/2014/main" id="{CBA0380C-410F-4789-AD45-6CADC6CA3293}"/>
            </a:ext>
          </a:extLst>
        </xdr:cNvPr>
        <xdr:cNvSpPr txBox="1"/>
      </xdr:nvSpPr>
      <xdr:spPr>
        <a:xfrm>
          <a:off x="22199600"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78740</xdr:rowOff>
    </xdr:from>
    <xdr:to>
      <xdr:col>112</xdr:col>
      <xdr:colOff>38100</xdr:colOff>
      <xdr:row>61</xdr:row>
      <xdr:rowOff>8890</xdr:rowOff>
    </xdr:to>
    <xdr:sp macro="" textlink="">
      <xdr:nvSpPr>
        <xdr:cNvPr id="609" name="楕円 608">
          <a:extLst>
            <a:ext uri="{FF2B5EF4-FFF2-40B4-BE49-F238E27FC236}">
              <a16:creationId xmlns:a16="http://schemas.microsoft.com/office/drawing/2014/main" id="{3B76E9C3-9A46-46ED-9BE4-F978B8FDEDAD}"/>
            </a:ext>
          </a:extLst>
        </xdr:cNvPr>
        <xdr:cNvSpPr/>
      </xdr:nvSpPr>
      <xdr:spPr>
        <a:xfrm>
          <a:off x="2127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129540</xdr:rowOff>
    </xdr:from>
    <xdr:to>
      <xdr:col>116</xdr:col>
      <xdr:colOff>63500</xdr:colOff>
      <xdr:row>60</xdr:row>
      <xdr:rowOff>132080</xdr:rowOff>
    </xdr:to>
    <xdr:cxnSp macro="">
      <xdr:nvCxnSpPr>
        <xdr:cNvPr id="610" name="直線コネクタ 609">
          <a:extLst>
            <a:ext uri="{FF2B5EF4-FFF2-40B4-BE49-F238E27FC236}">
              <a16:creationId xmlns:a16="http://schemas.microsoft.com/office/drawing/2014/main" id="{AF8BE54C-B336-4DCD-8D9A-47B591A260BB}"/>
            </a:ext>
          </a:extLst>
        </xdr:cNvPr>
        <xdr:cNvCxnSpPr/>
      </xdr:nvCxnSpPr>
      <xdr:spPr>
        <a:xfrm>
          <a:off x="21323300" y="104165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88900</xdr:rowOff>
    </xdr:from>
    <xdr:to>
      <xdr:col>107</xdr:col>
      <xdr:colOff>101600</xdr:colOff>
      <xdr:row>61</xdr:row>
      <xdr:rowOff>19050</xdr:rowOff>
    </xdr:to>
    <xdr:sp macro="" textlink="">
      <xdr:nvSpPr>
        <xdr:cNvPr id="611" name="楕円 610">
          <a:extLst>
            <a:ext uri="{FF2B5EF4-FFF2-40B4-BE49-F238E27FC236}">
              <a16:creationId xmlns:a16="http://schemas.microsoft.com/office/drawing/2014/main" id="{C98853AB-C613-49DF-A1C9-74A551D3B0B0}"/>
            </a:ext>
          </a:extLst>
        </xdr:cNvPr>
        <xdr:cNvSpPr/>
      </xdr:nvSpPr>
      <xdr:spPr>
        <a:xfrm>
          <a:off x="20383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129540</xdr:rowOff>
    </xdr:from>
    <xdr:to>
      <xdr:col>111</xdr:col>
      <xdr:colOff>177800</xdr:colOff>
      <xdr:row>60</xdr:row>
      <xdr:rowOff>139700</xdr:rowOff>
    </xdr:to>
    <xdr:cxnSp macro="">
      <xdr:nvCxnSpPr>
        <xdr:cNvPr id="612" name="直線コネクタ 611">
          <a:extLst>
            <a:ext uri="{FF2B5EF4-FFF2-40B4-BE49-F238E27FC236}">
              <a16:creationId xmlns:a16="http://schemas.microsoft.com/office/drawing/2014/main" id="{D26B6AF0-59FD-46C8-9A1F-0B0D4318093B}"/>
            </a:ext>
          </a:extLst>
        </xdr:cNvPr>
        <xdr:cNvCxnSpPr/>
      </xdr:nvCxnSpPr>
      <xdr:spPr>
        <a:xfrm flipV="1">
          <a:off x="20434300" y="1041654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83820</xdr:rowOff>
    </xdr:from>
    <xdr:to>
      <xdr:col>102</xdr:col>
      <xdr:colOff>165100</xdr:colOff>
      <xdr:row>61</xdr:row>
      <xdr:rowOff>13970</xdr:rowOff>
    </xdr:to>
    <xdr:sp macro="" textlink="">
      <xdr:nvSpPr>
        <xdr:cNvPr id="613" name="楕円 612">
          <a:extLst>
            <a:ext uri="{FF2B5EF4-FFF2-40B4-BE49-F238E27FC236}">
              <a16:creationId xmlns:a16="http://schemas.microsoft.com/office/drawing/2014/main" id="{F0F9A39B-BF37-435B-A5AC-C3B2BC09158F}"/>
            </a:ext>
          </a:extLst>
        </xdr:cNvPr>
        <xdr:cNvSpPr/>
      </xdr:nvSpPr>
      <xdr:spPr>
        <a:xfrm>
          <a:off x="194945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134620</xdr:rowOff>
    </xdr:from>
    <xdr:to>
      <xdr:col>107</xdr:col>
      <xdr:colOff>50800</xdr:colOff>
      <xdr:row>60</xdr:row>
      <xdr:rowOff>139700</xdr:rowOff>
    </xdr:to>
    <xdr:cxnSp macro="">
      <xdr:nvCxnSpPr>
        <xdr:cNvPr id="614" name="直線コネクタ 613">
          <a:extLst>
            <a:ext uri="{FF2B5EF4-FFF2-40B4-BE49-F238E27FC236}">
              <a16:creationId xmlns:a16="http://schemas.microsoft.com/office/drawing/2014/main" id="{F2EBF757-B8EB-477A-A308-F44AAF9A57C4}"/>
            </a:ext>
          </a:extLst>
        </xdr:cNvPr>
        <xdr:cNvCxnSpPr/>
      </xdr:nvCxnSpPr>
      <xdr:spPr>
        <a:xfrm>
          <a:off x="19545300" y="104216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73660</xdr:rowOff>
    </xdr:from>
    <xdr:to>
      <xdr:col>98</xdr:col>
      <xdr:colOff>38100</xdr:colOff>
      <xdr:row>61</xdr:row>
      <xdr:rowOff>3810</xdr:rowOff>
    </xdr:to>
    <xdr:sp macro="" textlink="">
      <xdr:nvSpPr>
        <xdr:cNvPr id="615" name="楕円 614">
          <a:extLst>
            <a:ext uri="{FF2B5EF4-FFF2-40B4-BE49-F238E27FC236}">
              <a16:creationId xmlns:a16="http://schemas.microsoft.com/office/drawing/2014/main" id="{38462DBA-7728-461C-A4A0-052876D3ADBF}"/>
            </a:ext>
          </a:extLst>
        </xdr:cNvPr>
        <xdr:cNvSpPr/>
      </xdr:nvSpPr>
      <xdr:spPr>
        <a:xfrm>
          <a:off x="18605500" y="103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124460</xdr:rowOff>
    </xdr:from>
    <xdr:to>
      <xdr:col>102</xdr:col>
      <xdr:colOff>114300</xdr:colOff>
      <xdr:row>60</xdr:row>
      <xdr:rowOff>134620</xdr:rowOff>
    </xdr:to>
    <xdr:cxnSp macro="">
      <xdr:nvCxnSpPr>
        <xdr:cNvPr id="616" name="直線コネクタ 615">
          <a:extLst>
            <a:ext uri="{FF2B5EF4-FFF2-40B4-BE49-F238E27FC236}">
              <a16:creationId xmlns:a16="http://schemas.microsoft.com/office/drawing/2014/main" id="{CFA5203C-2AEC-425A-BA83-F4624295624A}"/>
            </a:ext>
          </a:extLst>
        </xdr:cNvPr>
        <xdr:cNvCxnSpPr/>
      </xdr:nvCxnSpPr>
      <xdr:spPr>
        <a:xfrm>
          <a:off x="18656300" y="1041146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114317</xdr:rowOff>
    </xdr:from>
    <xdr:ext cx="469744" cy="259045"/>
    <xdr:sp macro="" textlink="">
      <xdr:nvSpPr>
        <xdr:cNvPr id="617" name="n_1aveValue【学校施設】&#10;一人当たり面積">
          <a:extLst>
            <a:ext uri="{FF2B5EF4-FFF2-40B4-BE49-F238E27FC236}">
              <a16:creationId xmlns:a16="http://schemas.microsoft.com/office/drawing/2014/main" id="{67E21B62-0E48-43C2-8873-799C6BC0741B}"/>
            </a:ext>
          </a:extLst>
        </xdr:cNvPr>
        <xdr:cNvSpPr txBox="1"/>
      </xdr:nvSpPr>
      <xdr:spPr>
        <a:xfrm>
          <a:off x="21075727" y="988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59707</xdr:rowOff>
    </xdr:from>
    <xdr:ext cx="469744" cy="259045"/>
    <xdr:sp macro="" textlink="">
      <xdr:nvSpPr>
        <xdr:cNvPr id="618" name="n_2aveValue【学校施設】&#10;一人当たり面積">
          <a:extLst>
            <a:ext uri="{FF2B5EF4-FFF2-40B4-BE49-F238E27FC236}">
              <a16:creationId xmlns:a16="http://schemas.microsoft.com/office/drawing/2014/main" id="{32595226-8C69-4D95-9932-DCE2CD03E8C7}"/>
            </a:ext>
          </a:extLst>
        </xdr:cNvPr>
        <xdr:cNvSpPr txBox="1"/>
      </xdr:nvSpPr>
      <xdr:spPr>
        <a:xfrm>
          <a:off x="201994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68597</xdr:rowOff>
    </xdr:from>
    <xdr:ext cx="469744" cy="259045"/>
    <xdr:sp macro="" textlink="">
      <xdr:nvSpPr>
        <xdr:cNvPr id="619" name="n_3aveValue【学校施設】&#10;一人当たり面積">
          <a:extLst>
            <a:ext uri="{FF2B5EF4-FFF2-40B4-BE49-F238E27FC236}">
              <a16:creationId xmlns:a16="http://schemas.microsoft.com/office/drawing/2014/main" id="{EFDC1243-3A58-40B6-992C-D8900839BA8E}"/>
            </a:ext>
          </a:extLst>
        </xdr:cNvPr>
        <xdr:cNvSpPr txBox="1"/>
      </xdr:nvSpPr>
      <xdr:spPr>
        <a:xfrm>
          <a:off x="19310427" y="98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102887</xdr:rowOff>
    </xdr:from>
    <xdr:ext cx="469744" cy="259045"/>
    <xdr:sp macro="" textlink="">
      <xdr:nvSpPr>
        <xdr:cNvPr id="620" name="n_4aveValue【学校施設】&#10;一人当たり面積">
          <a:extLst>
            <a:ext uri="{FF2B5EF4-FFF2-40B4-BE49-F238E27FC236}">
              <a16:creationId xmlns:a16="http://schemas.microsoft.com/office/drawing/2014/main" id="{6AA5DDD5-79AF-4904-BD91-C879023F4B2B}"/>
            </a:ext>
          </a:extLst>
        </xdr:cNvPr>
        <xdr:cNvSpPr txBox="1"/>
      </xdr:nvSpPr>
      <xdr:spPr>
        <a:xfrm>
          <a:off x="18421427" y="987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xdr:rowOff>
    </xdr:from>
    <xdr:ext cx="469744" cy="259045"/>
    <xdr:sp macro="" textlink="">
      <xdr:nvSpPr>
        <xdr:cNvPr id="621" name="n_1mainValue【学校施設】&#10;一人当たり面積">
          <a:extLst>
            <a:ext uri="{FF2B5EF4-FFF2-40B4-BE49-F238E27FC236}">
              <a16:creationId xmlns:a16="http://schemas.microsoft.com/office/drawing/2014/main" id="{0CE3DAD7-C7CE-4630-929E-29EE4B683E8D}"/>
            </a:ext>
          </a:extLst>
        </xdr:cNvPr>
        <xdr:cNvSpPr txBox="1"/>
      </xdr:nvSpPr>
      <xdr:spPr>
        <a:xfrm>
          <a:off x="21075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22" name="n_2mainValue【学校施設】&#10;一人当たり面積">
          <a:extLst>
            <a:ext uri="{FF2B5EF4-FFF2-40B4-BE49-F238E27FC236}">
              <a16:creationId xmlns:a16="http://schemas.microsoft.com/office/drawing/2014/main" id="{BE9F3920-4221-44AE-BBA2-37DB4DF722C8}"/>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5097</xdr:rowOff>
    </xdr:from>
    <xdr:ext cx="469744" cy="259045"/>
    <xdr:sp macro="" textlink="">
      <xdr:nvSpPr>
        <xdr:cNvPr id="623" name="n_3mainValue【学校施設】&#10;一人当たり面積">
          <a:extLst>
            <a:ext uri="{FF2B5EF4-FFF2-40B4-BE49-F238E27FC236}">
              <a16:creationId xmlns:a16="http://schemas.microsoft.com/office/drawing/2014/main" id="{6E18AB50-0DB7-439F-B5BB-531BA7E2D270}"/>
            </a:ext>
          </a:extLst>
        </xdr:cNvPr>
        <xdr:cNvSpPr txBox="1"/>
      </xdr:nvSpPr>
      <xdr:spPr>
        <a:xfrm>
          <a:off x="19310427"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166387</xdr:rowOff>
    </xdr:from>
    <xdr:ext cx="469744" cy="259045"/>
    <xdr:sp macro="" textlink="">
      <xdr:nvSpPr>
        <xdr:cNvPr id="624" name="n_4mainValue【学校施設】&#10;一人当たり面積">
          <a:extLst>
            <a:ext uri="{FF2B5EF4-FFF2-40B4-BE49-F238E27FC236}">
              <a16:creationId xmlns:a16="http://schemas.microsoft.com/office/drawing/2014/main" id="{4C9CD4C8-BD4E-4408-B604-05BB9ABB9408}"/>
            </a:ext>
          </a:extLst>
        </xdr:cNvPr>
        <xdr:cNvSpPr txBox="1"/>
      </xdr:nvSpPr>
      <xdr:spPr>
        <a:xfrm>
          <a:off x="18421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D4E5D048-0A48-4D83-84B5-C8A7EE19642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E51EBD35-7CF8-41A4-82C9-95ED712740E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723E84FF-7D94-46F9-A376-968F579811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330D82BA-D012-4BDC-BB79-4064D92A6A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C6CF02CD-44AE-46E5-BCDA-A6FCD516EC4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AB4DD678-46FB-4052-8E1D-720B500E37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C0422FE3-CA8C-47B6-92EE-F6B85DD89D2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5D66E197-C271-4B99-A444-5E9605EAD93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8FB00F3D-2F73-4985-AF74-14829E2A664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F78349EE-11BC-47C2-AA00-75E2CEC459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BB05317B-B0A4-4BEB-84E3-385EB9FA37B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4C359F7E-A9FF-495D-AC47-EA846EF0C34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A513CD2B-1952-42B4-B10F-E596C567D57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A166DD7E-EEA0-4A5E-AE73-C9D731113A0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E5F3B382-2071-4E68-AF15-241AF02C266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D49D35F4-1BF3-4741-AC2A-5DB50998B97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CEBA7502-78FC-4482-8E39-3A4CC94CE56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11CC90D1-C6CA-4643-98C2-238A4C5D095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8196ABBF-C7B9-4597-BDE9-F8662454674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6F8B8245-9BDF-43BD-8842-356C232C6AE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4DCEC881-0772-49E6-9BC2-63850D63727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1517FF90-33C1-425D-9BCC-44DEEC83B31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C7C7C940-3D82-4BE9-8C9B-A1BF3F998E8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55B629F9-C756-48FE-BD79-91780034CD1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70486</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DB5C20D3-F36F-4439-A4FE-B6F9BA7CB54B}"/>
            </a:ext>
          </a:extLst>
        </xdr:cNvPr>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AF522F51-F66D-4B3F-B96E-1E63D9CED3CE}"/>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FE759737-5E8D-4E66-9D5F-EFA5D080085E}"/>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17163</xdr:rowOff>
    </xdr:from>
    <xdr:ext cx="405111" cy="259045"/>
    <xdr:sp macro="" textlink="">
      <xdr:nvSpPr>
        <xdr:cNvPr id="652" name="【児童館】&#10;有形固定資産減価償却率最大値テキスト">
          <a:extLst>
            <a:ext uri="{FF2B5EF4-FFF2-40B4-BE49-F238E27FC236}">
              <a16:creationId xmlns:a16="http://schemas.microsoft.com/office/drawing/2014/main" id="{634D5F07-8FE8-40DC-8090-C3958F49E545}"/>
            </a:ext>
          </a:extLst>
        </xdr:cNvPr>
        <xdr:cNvSpPr txBox="1"/>
      </xdr:nvSpPr>
      <xdr:spPr>
        <a:xfrm>
          <a:off x="16357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70486</xdr:rowOff>
    </xdr:from>
    <xdr:to>
      <xdr:col>86</xdr:col>
      <xdr:colOff>25400</xdr:colOff>
      <xdr:row>78</xdr:row>
      <xdr:rowOff>70486</xdr:rowOff>
    </xdr:to>
    <xdr:cxnSp macro="">
      <xdr:nvCxnSpPr>
        <xdr:cNvPr id="653" name="直線コネクタ 652">
          <a:extLst>
            <a:ext uri="{FF2B5EF4-FFF2-40B4-BE49-F238E27FC236}">
              <a16:creationId xmlns:a16="http://schemas.microsoft.com/office/drawing/2014/main" id="{8C99E132-936D-48F8-8001-CA147486B353}"/>
            </a:ext>
          </a:extLst>
        </xdr:cNvPr>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59707</xdr:rowOff>
    </xdr:from>
    <xdr:ext cx="405111" cy="259045"/>
    <xdr:sp macro="" textlink="">
      <xdr:nvSpPr>
        <xdr:cNvPr id="654" name="【児童館】&#10;有形固定資産減価償却率平均値テキスト">
          <a:extLst>
            <a:ext uri="{FF2B5EF4-FFF2-40B4-BE49-F238E27FC236}">
              <a16:creationId xmlns:a16="http://schemas.microsoft.com/office/drawing/2014/main" id="{4E876399-8845-47AF-A50E-6B1B3941C2FA}"/>
            </a:ext>
          </a:extLst>
        </xdr:cNvPr>
        <xdr:cNvSpPr txBox="1"/>
      </xdr:nvSpPr>
      <xdr:spPr>
        <a:xfrm>
          <a:off x="16357600" y="13604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655" name="フローチャート: 判断 654">
          <a:extLst>
            <a:ext uri="{FF2B5EF4-FFF2-40B4-BE49-F238E27FC236}">
              <a16:creationId xmlns:a16="http://schemas.microsoft.com/office/drawing/2014/main" id="{049EC0E4-E12D-42A4-B504-F30826639D69}"/>
            </a:ext>
          </a:extLst>
        </xdr:cNvPr>
        <xdr:cNvSpPr/>
      </xdr:nvSpPr>
      <xdr:spPr>
        <a:xfrm>
          <a:off x="162687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76836</xdr:rowOff>
    </xdr:from>
    <xdr:to>
      <xdr:col>81</xdr:col>
      <xdr:colOff>101600</xdr:colOff>
      <xdr:row>81</xdr:row>
      <xdr:rowOff>6986</xdr:rowOff>
    </xdr:to>
    <xdr:sp macro="" textlink="">
      <xdr:nvSpPr>
        <xdr:cNvPr id="656" name="フローチャート: 判断 655">
          <a:extLst>
            <a:ext uri="{FF2B5EF4-FFF2-40B4-BE49-F238E27FC236}">
              <a16:creationId xmlns:a16="http://schemas.microsoft.com/office/drawing/2014/main" id="{34E0168C-6627-469F-A6D6-B4ADE1AFB748}"/>
            </a:ext>
          </a:extLst>
        </xdr:cNvPr>
        <xdr:cNvSpPr/>
      </xdr:nvSpPr>
      <xdr:spPr>
        <a:xfrm>
          <a:off x="15430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52070</xdr:rowOff>
    </xdr:from>
    <xdr:to>
      <xdr:col>76</xdr:col>
      <xdr:colOff>165100</xdr:colOff>
      <xdr:row>80</xdr:row>
      <xdr:rowOff>153670</xdr:rowOff>
    </xdr:to>
    <xdr:sp macro="" textlink="">
      <xdr:nvSpPr>
        <xdr:cNvPr id="657" name="フローチャート: 判断 656">
          <a:extLst>
            <a:ext uri="{FF2B5EF4-FFF2-40B4-BE49-F238E27FC236}">
              <a16:creationId xmlns:a16="http://schemas.microsoft.com/office/drawing/2014/main" id="{562F188B-FCFB-4D03-AF54-B826187033A5}"/>
            </a:ext>
          </a:extLst>
        </xdr:cNvPr>
        <xdr:cNvSpPr/>
      </xdr:nvSpPr>
      <xdr:spPr>
        <a:xfrm>
          <a:off x="14541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57786</xdr:rowOff>
    </xdr:from>
    <xdr:to>
      <xdr:col>72</xdr:col>
      <xdr:colOff>38100</xdr:colOff>
      <xdr:row>80</xdr:row>
      <xdr:rowOff>159386</xdr:rowOff>
    </xdr:to>
    <xdr:sp macro="" textlink="">
      <xdr:nvSpPr>
        <xdr:cNvPr id="658" name="フローチャート: 判断 657">
          <a:extLst>
            <a:ext uri="{FF2B5EF4-FFF2-40B4-BE49-F238E27FC236}">
              <a16:creationId xmlns:a16="http://schemas.microsoft.com/office/drawing/2014/main" id="{5FB1460E-9068-43CA-A82F-F229BF3013EB}"/>
            </a:ext>
          </a:extLst>
        </xdr:cNvPr>
        <xdr:cNvSpPr/>
      </xdr:nvSpPr>
      <xdr:spPr>
        <a:xfrm>
          <a:off x="13652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103505</xdr:rowOff>
    </xdr:from>
    <xdr:to>
      <xdr:col>67</xdr:col>
      <xdr:colOff>101600</xdr:colOff>
      <xdr:row>81</xdr:row>
      <xdr:rowOff>33655</xdr:rowOff>
    </xdr:to>
    <xdr:sp macro="" textlink="">
      <xdr:nvSpPr>
        <xdr:cNvPr id="659" name="フローチャート: 判断 658">
          <a:extLst>
            <a:ext uri="{FF2B5EF4-FFF2-40B4-BE49-F238E27FC236}">
              <a16:creationId xmlns:a16="http://schemas.microsoft.com/office/drawing/2014/main" id="{5849FA6F-591E-4E06-91DD-BF09CAC33F96}"/>
            </a:ext>
          </a:extLst>
        </xdr:cNvPr>
        <xdr:cNvSpPr/>
      </xdr:nvSpPr>
      <xdr:spPr>
        <a:xfrm>
          <a:off x="12763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244E986-8FD6-4418-8E05-2EC48392B51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8C4EDFF-498E-4BEF-9EF4-32C17C944AA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C046EEF-8A11-477F-9BF6-D312D50019B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949CFB0-AE58-407E-9B74-11E72ECD7B9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245A87D-EB0F-4568-A41E-ABC4A95913F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665" name="楕円 664">
          <a:extLst>
            <a:ext uri="{FF2B5EF4-FFF2-40B4-BE49-F238E27FC236}">
              <a16:creationId xmlns:a16="http://schemas.microsoft.com/office/drawing/2014/main" id="{F6237DF1-F23C-4CBA-8BAF-01BED225B051}"/>
            </a:ext>
          </a:extLst>
        </xdr:cNvPr>
        <xdr:cNvSpPr/>
      </xdr:nvSpPr>
      <xdr:spPr>
        <a:xfrm>
          <a:off x="16268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666" name="【児童館】&#10;有形固定資産減価償却率該当値テキスト">
          <a:extLst>
            <a:ext uri="{FF2B5EF4-FFF2-40B4-BE49-F238E27FC236}">
              <a16:creationId xmlns:a16="http://schemas.microsoft.com/office/drawing/2014/main" id="{EF2BDD33-6357-4D62-ABF3-BDBB0CAEED39}"/>
            </a:ext>
          </a:extLst>
        </xdr:cNvPr>
        <xdr:cNvSpPr txBox="1"/>
      </xdr:nvSpPr>
      <xdr:spPr>
        <a:xfrm>
          <a:off x="16357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xdr:rowOff>
    </xdr:from>
    <xdr:to>
      <xdr:col>81</xdr:col>
      <xdr:colOff>101600</xdr:colOff>
      <xdr:row>83</xdr:row>
      <xdr:rowOff>117475</xdr:rowOff>
    </xdr:to>
    <xdr:sp macro="" textlink="">
      <xdr:nvSpPr>
        <xdr:cNvPr id="667" name="楕円 666">
          <a:extLst>
            <a:ext uri="{FF2B5EF4-FFF2-40B4-BE49-F238E27FC236}">
              <a16:creationId xmlns:a16="http://schemas.microsoft.com/office/drawing/2014/main" id="{ABE9A724-EFE8-45F1-8EB1-1DFDC7EBDD0B}"/>
            </a:ext>
          </a:extLst>
        </xdr:cNvPr>
        <xdr:cNvSpPr/>
      </xdr:nvSpPr>
      <xdr:spPr>
        <a:xfrm>
          <a:off x="15430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66675</xdr:rowOff>
    </xdr:from>
    <xdr:to>
      <xdr:col>85</xdr:col>
      <xdr:colOff>127000</xdr:colOff>
      <xdr:row>83</xdr:row>
      <xdr:rowOff>118111</xdr:rowOff>
    </xdr:to>
    <xdr:cxnSp macro="">
      <xdr:nvCxnSpPr>
        <xdr:cNvPr id="668" name="直線コネクタ 667">
          <a:extLst>
            <a:ext uri="{FF2B5EF4-FFF2-40B4-BE49-F238E27FC236}">
              <a16:creationId xmlns:a16="http://schemas.microsoft.com/office/drawing/2014/main" id="{2F468075-FC01-4622-A245-93012153C2C8}"/>
            </a:ext>
          </a:extLst>
        </xdr:cNvPr>
        <xdr:cNvCxnSpPr/>
      </xdr:nvCxnSpPr>
      <xdr:spPr>
        <a:xfrm>
          <a:off x="15481300" y="1429702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69" name="楕円 668">
          <a:extLst>
            <a:ext uri="{FF2B5EF4-FFF2-40B4-BE49-F238E27FC236}">
              <a16:creationId xmlns:a16="http://schemas.microsoft.com/office/drawing/2014/main" id="{D04C7A7C-D365-4FF6-A0DC-92FB1DF9FDBB}"/>
            </a:ext>
          </a:extLst>
        </xdr:cNvPr>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66675</xdr:rowOff>
    </xdr:to>
    <xdr:cxnSp macro="">
      <xdr:nvCxnSpPr>
        <xdr:cNvPr id="670" name="直線コネクタ 669">
          <a:extLst>
            <a:ext uri="{FF2B5EF4-FFF2-40B4-BE49-F238E27FC236}">
              <a16:creationId xmlns:a16="http://schemas.microsoft.com/office/drawing/2014/main" id="{8D4CFC9B-4D2D-4F30-843E-C65A13850917}"/>
            </a:ext>
          </a:extLst>
        </xdr:cNvPr>
        <xdr:cNvCxnSpPr/>
      </xdr:nvCxnSpPr>
      <xdr:spPr>
        <a:xfrm>
          <a:off x="14592300" y="142455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86361</xdr:rowOff>
    </xdr:from>
    <xdr:to>
      <xdr:col>72</xdr:col>
      <xdr:colOff>38100</xdr:colOff>
      <xdr:row>83</xdr:row>
      <xdr:rowOff>16511</xdr:rowOff>
    </xdr:to>
    <xdr:sp macro="" textlink="">
      <xdr:nvSpPr>
        <xdr:cNvPr id="671" name="楕円 670">
          <a:extLst>
            <a:ext uri="{FF2B5EF4-FFF2-40B4-BE49-F238E27FC236}">
              <a16:creationId xmlns:a16="http://schemas.microsoft.com/office/drawing/2014/main" id="{9929AB33-8CA0-4F24-93CA-50435F432D6F}"/>
            </a:ext>
          </a:extLst>
        </xdr:cNvPr>
        <xdr:cNvSpPr/>
      </xdr:nvSpPr>
      <xdr:spPr>
        <a:xfrm>
          <a:off x="13652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137161</xdr:rowOff>
    </xdr:from>
    <xdr:to>
      <xdr:col>76</xdr:col>
      <xdr:colOff>114300</xdr:colOff>
      <xdr:row>83</xdr:row>
      <xdr:rowOff>15239</xdr:rowOff>
    </xdr:to>
    <xdr:cxnSp macro="">
      <xdr:nvCxnSpPr>
        <xdr:cNvPr id="672" name="直線コネクタ 671">
          <a:extLst>
            <a:ext uri="{FF2B5EF4-FFF2-40B4-BE49-F238E27FC236}">
              <a16:creationId xmlns:a16="http://schemas.microsoft.com/office/drawing/2014/main" id="{3CAF9681-BF17-4AE2-89E8-76A9784F6196}"/>
            </a:ext>
          </a:extLst>
        </xdr:cNvPr>
        <xdr:cNvCxnSpPr/>
      </xdr:nvCxnSpPr>
      <xdr:spPr>
        <a:xfrm>
          <a:off x="13703300" y="141960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34925</xdr:rowOff>
    </xdr:from>
    <xdr:to>
      <xdr:col>67</xdr:col>
      <xdr:colOff>101600</xdr:colOff>
      <xdr:row>82</xdr:row>
      <xdr:rowOff>136525</xdr:rowOff>
    </xdr:to>
    <xdr:sp macro="" textlink="">
      <xdr:nvSpPr>
        <xdr:cNvPr id="673" name="楕円 672">
          <a:extLst>
            <a:ext uri="{FF2B5EF4-FFF2-40B4-BE49-F238E27FC236}">
              <a16:creationId xmlns:a16="http://schemas.microsoft.com/office/drawing/2014/main" id="{37419480-A66A-4B2B-B62D-7A0A7F85470B}"/>
            </a:ext>
          </a:extLst>
        </xdr:cNvPr>
        <xdr:cNvSpPr/>
      </xdr:nvSpPr>
      <xdr:spPr>
        <a:xfrm>
          <a:off x="12763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85725</xdr:rowOff>
    </xdr:from>
    <xdr:to>
      <xdr:col>71</xdr:col>
      <xdr:colOff>177800</xdr:colOff>
      <xdr:row>82</xdr:row>
      <xdr:rowOff>137161</xdr:rowOff>
    </xdr:to>
    <xdr:cxnSp macro="">
      <xdr:nvCxnSpPr>
        <xdr:cNvPr id="674" name="直線コネクタ 673">
          <a:extLst>
            <a:ext uri="{FF2B5EF4-FFF2-40B4-BE49-F238E27FC236}">
              <a16:creationId xmlns:a16="http://schemas.microsoft.com/office/drawing/2014/main" id="{011D1B49-0B06-4D39-A643-7DCF04FD8615}"/>
            </a:ext>
          </a:extLst>
        </xdr:cNvPr>
        <xdr:cNvCxnSpPr/>
      </xdr:nvCxnSpPr>
      <xdr:spPr>
        <a:xfrm>
          <a:off x="12814300" y="141446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23513</xdr:rowOff>
    </xdr:from>
    <xdr:ext cx="405111" cy="259045"/>
    <xdr:sp macro="" textlink="">
      <xdr:nvSpPr>
        <xdr:cNvPr id="675" name="n_1aveValue【児童館】&#10;有形固定資産減価償却率">
          <a:extLst>
            <a:ext uri="{FF2B5EF4-FFF2-40B4-BE49-F238E27FC236}">
              <a16:creationId xmlns:a16="http://schemas.microsoft.com/office/drawing/2014/main" id="{3F71AD9B-E9F9-4927-8D70-01CE534A036A}"/>
            </a:ext>
          </a:extLst>
        </xdr:cNvPr>
        <xdr:cNvSpPr txBox="1"/>
      </xdr:nvSpPr>
      <xdr:spPr>
        <a:xfrm>
          <a:off x="15266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170197</xdr:rowOff>
    </xdr:from>
    <xdr:ext cx="405111" cy="259045"/>
    <xdr:sp macro="" textlink="">
      <xdr:nvSpPr>
        <xdr:cNvPr id="676" name="n_2aveValue【児童館】&#10;有形固定資産減価償却率">
          <a:extLst>
            <a:ext uri="{FF2B5EF4-FFF2-40B4-BE49-F238E27FC236}">
              <a16:creationId xmlns:a16="http://schemas.microsoft.com/office/drawing/2014/main" id="{3C118784-50A2-415A-9CD6-7B415194BF39}"/>
            </a:ext>
          </a:extLst>
        </xdr:cNvPr>
        <xdr:cNvSpPr txBox="1"/>
      </xdr:nvSpPr>
      <xdr:spPr>
        <a:xfrm>
          <a:off x="14389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677" name="n_3aveValue【児童館】&#10;有形固定資産減価償却率">
          <a:extLst>
            <a:ext uri="{FF2B5EF4-FFF2-40B4-BE49-F238E27FC236}">
              <a16:creationId xmlns:a16="http://schemas.microsoft.com/office/drawing/2014/main" id="{F7D2CC40-43F4-41BF-81EA-B06427802EE7}"/>
            </a:ext>
          </a:extLst>
        </xdr:cNvPr>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50182</xdr:rowOff>
    </xdr:from>
    <xdr:ext cx="405111" cy="259045"/>
    <xdr:sp macro="" textlink="">
      <xdr:nvSpPr>
        <xdr:cNvPr id="678" name="n_4aveValue【児童館】&#10;有形固定資産減価償却率">
          <a:extLst>
            <a:ext uri="{FF2B5EF4-FFF2-40B4-BE49-F238E27FC236}">
              <a16:creationId xmlns:a16="http://schemas.microsoft.com/office/drawing/2014/main" id="{2B448C12-113D-4296-AC36-25F7349327AA}"/>
            </a:ext>
          </a:extLst>
        </xdr:cNvPr>
        <xdr:cNvSpPr txBox="1"/>
      </xdr:nvSpPr>
      <xdr:spPr>
        <a:xfrm>
          <a:off x="12611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108602</xdr:rowOff>
    </xdr:from>
    <xdr:ext cx="405111" cy="259045"/>
    <xdr:sp macro="" textlink="">
      <xdr:nvSpPr>
        <xdr:cNvPr id="679" name="n_1mainValue【児童館】&#10;有形固定資産減価償却率">
          <a:extLst>
            <a:ext uri="{FF2B5EF4-FFF2-40B4-BE49-F238E27FC236}">
              <a16:creationId xmlns:a16="http://schemas.microsoft.com/office/drawing/2014/main" id="{F2116287-4F22-4467-AE45-55E8BC71BB63}"/>
            </a:ext>
          </a:extLst>
        </xdr:cNvPr>
        <xdr:cNvSpPr txBox="1"/>
      </xdr:nvSpPr>
      <xdr:spPr>
        <a:xfrm>
          <a:off x="152660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680" name="n_2mainValue【児童館】&#10;有形固定資産減価償却率">
          <a:extLst>
            <a:ext uri="{FF2B5EF4-FFF2-40B4-BE49-F238E27FC236}">
              <a16:creationId xmlns:a16="http://schemas.microsoft.com/office/drawing/2014/main" id="{7B122C6D-328F-46F3-BEF4-14A9A4C20714}"/>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681" name="n_3mainValue【児童館】&#10;有形固定資産減価償却率">
          <a:extLst>
            <a:ext uri="{FF2B5EF4-FFF2-40B4-BE49-F238E27FC236}">
              <a16:creationId xmlns:a16="http://schemas.microsoft.com/office/drawing/2014/main" id="{71CDE7B4-CB1E-4EC5-B73E-88B81644501F}"/>
            </a:ext>
          </a:extLst>
        </xdr:cNvPr>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127652</xdr:rowOff>
    </xdr:from>
    <xdr:ext cx="405111" cy="259045"/>
    <xdr:sp macro="" textlink="">
      <xdr:nvSpPr>
        <xdr:cNvPr id="682" name="n_4mainValue【児童館】&#10;有形固定資産減価償却率">
          <a:extLst>
            <a:ext uri="{FF2B5EF4-FFF2-40B4-BE49-F238E27FC236}">
              <a16:creationId xmlns:a16="http://schemas.microsoft.com/office/drawing/2014/main" id="{7C2C3860-000C-4167-8696-7ED02BEAC1BE}"/>
            </a:ext>
          </a:extLst>
        </xdr:cNvPr>
        <xdr:cNvSpPr txBox="1"/>
      </xdr:nvSpPr>
      <xdr:spPr>
        <a:xfrm>
          <a:off x="12611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35810DA5-9A92-46A7-84C5-99C08E6CC4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F238EA6E-E08C-48A7-905E-FB821D71A5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A9A9C71E-8603-424A-A549-2EE7C88BABA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C1708E9D-C3BB-4A81-A671-C2A036782E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FBC60CD3-4F74-4653-977A-82CA0848A8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22B78A12-EC4B-4BB5-8EEF-3D041ACB9F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BF34EC3D-886E-4FCD-9FE9-4023DE684B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97AFCF5B-B31D-47E4-ADC1-60AEBA4D601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69D5BDF6-7863-4C7E-A0CB-D794AB5FBE4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694B5B74-7A39-4E3F-9ED3-D933989DAD6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756EA77B-3EFB-457A-8931-009398C907C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C0BCFF13-6219-4B24-BFEC-8EC371ACBA9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726D0501-C36D-4AC7-B5AF-F489F8C142E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947FAACD-A578-4274-87C3-996EFD47103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0064DE15-E62F-4D5B-A15D-72BD1B196D4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4DD5D653-41A0-4E86-A8FF-4568ABCD00D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A2BD17D8-E954-409F-BEF0-DB830720921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F4A9AF52-DC01-4DFB-93F8-8331854AEAB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CFCB05BA-3A68-40E4-9DE1-090E4959C06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BD675920-1965-44B5-8EE9-B17C8BCF06B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4C3D4381-1CBB-4139-B028-34D2DF0565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704" name="直線コネクタ 703">
          <a:extLst>
            <a:ext uri="{FF2B5EF4-FFF2-40B4-BE49-F238E27FC236}">
              <a16:creationId xmlns:a16="http://schemas.microsoft.com/office/drawing/2014/main" id="{709101B9-E8FB-4D10-96C1-8AEB402E2061}"/>
            </a:ext>
          </a:extLst>
        </xdr:cNvPr>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5" name="【児童館】&#10;一人当たり面積最小値テキスト">
          <a:extLst>
            <a:ext uri="{FF2B5EF4-FFF2-40B4-BE49-F238E27FC236}">
              <a16:creationId xmlns:a16="http://schemas.microsoft.com/office/drawing/2014/main" id="{5EECE6A6-F376-4527-BADB-FADDAA0DDE18}"/>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6" name="直線コネクタ 705">
          <a:extLst>
            <a:ext uri="{FF2B5EF4-FFF2-40B4-BE49-F238E27FC236}">
              <a16:creationId xmlns:a16="http://schemas.microsoft.com/office/drawing/2014/main" id="{A584AAAC-D4FC-43A7-9AA2-8E3B10D94C3A}"/>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707" name="【児童館】&#10;一人当たり面積最大値テキスト">
          <a:extLst>
            <a:ext uri="{FF2B5EF4-FFF2-40B4-BE49-F238E27FC236}">
              <a16:creationId xmlns:a16="http://schemas.microsoft.com/office/drawing/2014/main" id="{3665CC7E-A75F-4304-9131-86FD2C88DAF1}"/>
            </a:ext>
          </a:extLst>
        </xdr:cNvPr>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708" name="直線コネクタ 707">
          <a:extLst>
            <a:ext uri="{FF2B5EF4-FFF2-40B4-BE49-F238E27FC236}">
              <a16:creationId xmlns:a16="http://schemas.microsoft.com/office/drawing/2014/main" id="{ADB434CF-6D6A-44B1-8F59-89ED7D82670D}"/>
            </a:ext>
          </a:extLst>
        </xdr:cNvPr>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709" name="【児童館】&#10;一人当たり面積平均値テキスト">
          <a:extLst>
            <a:ext uri="{FF2B5EF4-FFF2-40B4-BE49-F238E27FC236}">
              <a16:creationId xmlns:a16="http://schemas.microsoft.com/office/drawing/2014/main" id="{9C553F9E-3421-4B96-9A93-B0D335A7C307}"/>
            </a:ext>
          </a:extLst>
        </xdr:cNvPr>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10" name="フローチャート: 判断 709">
          <a:extLst>
            <a:ext uri="{FF2B5EF4-FFF2-40B4-BE49-F238E27FC236}">
              <a16:creationId xmlns:a16="http://schemas.microsoft.com/office/drawing/2014/main" id="{039C5605-B99E-4DA8-AD22-73984A3D4E57}"/>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1" name="フローチャート: 判断 710">
          <a:extLst>
            <a:ext uri="{FF2B5EF4-FFF2-40B4-BE49-F238E27FC236}">
              <a16:creationId xmlns:a16="http://schemas.microsoft.com/office/drawing/2014/main" id="{A97016D6-952B-4A26-99FA-4FC2DE397315}"/>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2" name="フローチャート: 判断 711">
          <a:extLst>
            <a:ext uri="{FF2B5EF4-FFF2-40B4-BE49-F238E27FC236}">
              <a16:creationId xmlns:a16="http://schemas.microsoft.com/office/drawing/2014/main" id="{C9C1F21C-E170-490E-8C7E-53FE664BF7A3}"/>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3" name="フローチャート: 判断 712">
          <a:extLst>
            <a:ext uri="{FF2B5EF4-FFF2-40B4-BE49-F238E27FC236}">
              <a16:creationId xmlns:a16="http://schemas.microsoft.com/office/drawing/2014/main" id="{8EF107C7-7F4C-4DC3-8724-0261CF17A775}"/>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a:extLst>
            <a:ext uri="{FF2B5EF4-FFF2-40B4-BE49-F238E27FC236}">
              <a16:creationId xmlns:a16="http://schemas.microsoft.com/office/drawing/2014/main" id="{9012B9D5-5505-452D-8C55-61AF4D28A00C}"/>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596F1E7-400E-4D13-97F5-B79736ABE57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1DB113E-25A8-4F2E-86BB-44268C34BB8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1CC2C42-C544-4B38-AFB6-62CCFD7833E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961BFCC-33A5-45B8-8BAB-1AF306E870F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6E6B8A3-48FC-40BB-B859-22258FEF9B9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20" name="楕円 719">
          <a:extLst>
            <a:ext uri="{FF2B5EF4-FFF2-40B4-BE49-F238E27FC236}">
              <a16:creationId xmlns:a16="http://schemas.microsoft.com/office/drawing/2014/main" id="{E824FEF4-4BA2-471C-91A0-665DBE04375D}"/>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721" name="【児童館】&#10;一人当たり面積該当値テキスト">
          <a:extLst>
            <a:ext uri="{FF2B5EF4-FFF2-40B4-BE49-F238E27FC236}">
              <a16:creationId xmlns:a16="http://schemas.microsoft.com/office/drawing/2014/main" id="{94782F54-F360-4981-8BDD-3421B1BDA216}"/>
            </a:ext>
          </a:extLst>
        </xdr:cNvPr>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22" name="楕円 721">
          <a:extLst>
            <a:ext uri="{FF2B5EF4-FFF2-40B4-BE49-F238E27FC236}">
              <a16:creationId xmlns:a16="http://schemas.microsoft.com/office/drawing/2014/main" id="{730D3788-0C33-424D-BD40-521BAD6AC60B}"/>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723" name="直線コネクタ 722">
          <a:extLst>
            <a:ext uri="{FF2B5EF4-FFF2-40B4-BE49-F238E27FC236}">
              <a16:creationId xmlns:a16="http://schemas.microsoft.com/office/drawing/2014/main" id="{780B05FC-BD5A-4C63-9838-26A012FC50CB}"/>
            </a:ext>
          </a:extLst>
        </xdr:cNvPr>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724" name="楕円 723">
          <a:extLst>
            <a:ext uri="{FF2B5EF4-FFF2-40B4-BE49-F238E27FC236}">
              <a16:creationId xmlns:a16="http://schemas.microsoft.com/office/drawing/2014/main" id="{D159414B-7E64-4A56-BD95-0DDBD73ED08F}"/>
            </a:ext>
          </a:extLst>
        </xdr:cNvPr>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725" name="直線コネクタ 724">
          <a:extLst>
            <a:ext uri="{FF2B5EF4-FFF2-40B4-BE49-F238E27FC236}">
              <a16:creationId xmlns:a16="http://schemas.microsoft.com/office/drawing/2014/main" id="{0DB1165A-8E9B-45F1-9ACD-B576A516EC51}"/>
            </a:ext>
          </a:extLst>
        </xdr:cNvPr>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26" name="楕円 725">
          <a:extLst>
            <a:ext uri="{FF2B5EF4-FFF2-40B4-BE49-F238E27FC236}">
              <a16:creationId xmlns:a16="http://schemas.microsoft.com/office/drawing/2014/main" id="{60AB8DE0-C400-4637-8AB6-6E2B29CE9178}"/>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727" name="直線コネクタ 726">
          <a:extLst>
            <a:ext uri="{FF2B5EF4-FFF2-40B4-BE49-F238E27FC236}">
              <a16:creationId xmlns:a16="http://schemas.microsoft.com/office/drawing/2014/main" id="{9E34AF12-6AE8-493C-8BB2-0499580D1778}"/>
            </a:ext>
          </a:extLst>
        </xdr:cNvPr>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8" name="楕円 727">
          <a:extLst>
            <a:ext uri="{FF2B5EF4-FFF2-40B4-BE49-F238E27FC236}">
              <a16:creationId xmlns:a16="http://schemas.microsoft.com/office/drawing/2014/main" id="{881F71AA-C14F-4E87-A6B9-6CBD931CB70E}"/>
            </a:ext>
          </a:extLst>
        </xdr:cNvPr>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729" name="直線コネクタ 728">
          <a:extLst>
            <a:ext uri="{FF2B5EF4-FFF2-40B4-BE49-F238E27FC236}">
              <a16:creationId xmlns:a16="http://schemas.microsoft.com/office/drawing/2014/main" id="{DCCD1CE6-FD4F-477E-B406-8B5772A8CB37}"/>
            </a:ext>
          </a:extLst>
        </xdr:cNvPr>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0" name="n_1aveValue【児童館】&#10;一人当たり面積">
          <a:extLst>
            <a:ext uri="{FF2B5EF4-FFF2-40B4-BE49-F238E27FC236}">
              <a16:creationId xmlns:a16="http://schemas.microsoft.com/office/drawing/2014/main" id="{C9CC60F5-285E-443C-8D60-441D74B091D7}"/>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31" name="n_2aveValue【児童館】&#10;一人当たり面積">
          <a:extLst>
            <a:ext uri="{FF2B5EF4-FFF2-40B4-BE49-F238E27FC236}">
              <a16:creationId xmlns:a16="http://schemas.microsoft.com/office/drawing/2014/main" id="{5F3E7FC0-9EB6-41D8-870C-B11FB5DCF9EB}"/>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2" name="n_3aveValue【児童館】&#10;一人当たり面積">
          <a:extLst>
            <a:ext uri="{FF2B5EF4-FFF2-40B4-BE49-F238E27FC236}">
              <a16:creationId xmlns:a16="http://schemas.microsoft.com/office/drawing/2014/main" id="{011F22B8-9E5C-4734-B319-8C8821C4FCE9}"/>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3" name="n_4aveValue【児童館】&#10;一人当たり面積">
          <a:extLst>
            <a:ext uri="{FF2B5EF4-FFF2-40B4-BE49-F238E27FC236}">
              <a16:creationId xmlns:a16="http://schemas.microsoft.com/office/drawing/2014/main" id="{5EB4C390-9B3F-4B6E-A562-7F71DF6A5ADB}"/>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734" name="n_1mainValue【児童館】&#10;一人当たり面積">
          <a:extLst>
            <a:ext uri="{FF2B5EF4-FFF2-40B4-BE49-F238E27FC236}">
              <a16:creationId xmlns:a16="http://schemas.microsoft.com/office/drawing/2014/main" id="{1E8F65B0-B233-4376-8230-91B14D8FBA0E}"/>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35" name="n_2mainValue【児童館】&#10;一人当たり面積">
          <a:extLst>
            <a:ext uri="{FF2B5EF4-FFF2-40B4-BE49-F238E27FC236}">
              <a16:creationId xmlns:a16="http://schemas.microsoft.com/office/drawing/2014/main" id="{0B8066FE-2549-4F28-BC7D-56337902E014}"/>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6" name="n_3mainValue【児童館】&#10;一人当たり面積">
          <a:extLst>
            <a:ext uri="{FF2B5EF4-FFF2-40B4-BE49-F238E27FC236}">
              <a16:creationId xmlns:a16="http://schemas.microsoft.com/office/drawing/2014/main" id="{8FF8C1A0-0D21-430B-B0AF-1F2454073DB6}"/>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37" name="n_4mainValue【児童館】&#10;一人当たり面積">
          <a:extLst>
            <a:ext uri="{FF2B5EF4-FFF2-40B4-BE49-F238E27FC236}">
              <a16:creationId xmlns:a16="http://schemas.microsoft.com/office/drawing/2014/main" id="{E8B9B4F7-DD4B-4D82-9111-49E222877F46}"/>
            </a:ext>
          </a:extLst>
        </xdr:cNvPr>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E9BB7942-1E29-433F-8E31-A6D0133A987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45A620A7-B77E-47E2-B8DD-2578184FC54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B7446B0C-9BAC-46AC-9A86-04181384BB8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FF6A4F01-5EA9-48B0-9C5A-A944D72ABA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355F9EF8-E044-4AD7-862C-7DFAFE2C5E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7130AE44-7CCD-4AA9-85B4-8F01CA6D6AA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D9383185-AC87-41D0-BC34-0F9ADF14F65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45F8884F-154E-481B-A0C0-37FC2DB87E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225C2DBF-B80A-415B-96B5-DD390F73C0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FA2B6A51-5A32-4C3B-A17C-8504733D720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A3173E30-4378-45F6-B2D9-F1A56E9EE59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a:extLst>
            <a:ext uri="{FF2B5EF4-FFF2-40B4-BE49-F238E27FC236}">
              <a16:creationId xmlns:a16="http://schemas.microsoft.com/office/drawing/2014/main" id="{6A4BE449-8542-4E3A-B00D-685D8654B8B8}"/>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0" name="テキスト ボックス 749">
          <a:extLst>
            <a:ext uri="{FF2B5EF4-FFF2-40B4-BE49-F238E27FC236}">
              <a16:creationId xmlns:a16="http://schemas.microsoft.com/office/drawing/2014/main" id="{8017AA73-A4A0-4CA8-8078-A242C4F4C918}"/>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a:extLst>
            <a:ext uri="{FF2B5EF4-FFF2-40B4-BE49-F238E27FC236}">
              <a16:creationId xmlns:a16="http://schemas.microsoft.com/office/drawing/2014/main" id="{68202F3F-B275-45FE-9DEE-A791CEDB3029}"/>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a:extLst>
            <a:ext uri="{FF2B5EF4-FFF2-40B4-BE49-F238E27FC236}">
              <a16:creationId xmlns:a16="http://schemas.microsoft.com/office/drawing/2014/main" id="{76B0491C-2329-4C90-8C1B-43251DE721E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a:extLst>
            <a:ext uri="{FF2B5EF4-FFF2-40B4-BE49-F238E27FC236}">
              <a16:creationId xmlns:a16="http://schemas.microsoft.com/office/drawing/2014/main" id="{F8F4F1FF-B34C-4A07-A19D-6BD3CF0BB63F}"/>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a:extLst>
            <a:ext uri="{FF2B5EF4-FFF2-40B4-BE49-F238E27FC236}">
              <a16:creationId xmlns:a16="http://schemas.microsoft.com/office/drawing/2014/main" id="{98F09994-4558-4AB8-9DFF-D8BA6422A803}"/>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a:extLst>
            <a:ext uri="{FF2B5EF4-FFF2-40B4-BE49-F238E27FC236}">
              <a16:creationId xmlns:a16="http://schemas.microsoft.com/office/drawing/2014/main" id="{194532E6-4A8D-4B01-BC9D-B599EC90326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a:extLst>
            <a:ext uri="{FF2B5EF4-FFF2-40B4-BE49-F238E27FC236}">
              <a16:creationId xmlns:a16="http://schemas.microsoft.com/office/drawing/2014/main" id="{2758CA48-57E0-42F8-81F0-0EEB2D3CC5BF}"/>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D3FB992F-0378-4440-9CA0-0D5D47FFA6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8" name="テキスト ボックス 757">
          <a:extLst>
            <a:ext uri="{FF2B5EF4-FFF2-40B4-BE49-F238E27FC236}">
              <a16:creationId xmlns:a16="http://schemas.microsoft.com/office/drawing/2014/main" id="{7014BB0B-2569-4F6A-AB8D-77F4431E27AB}"/>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276FDCD-CA29-4CC8-A1C2-3B3B0DC4383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760" name="直線コネクタ 759">
          <a:extLst>
            <a:ext uri="{FF2B5EF4-FFF2-40B4-BE49-F238E27FC236}">
              <a16:creationId xmlns:a16="http://schemas.microsoft.com/office/drawing/2014/main" id="{39F5B883-6A04-408B-AD29-DA94EF3A78C8}"/>
            </a:ext>
          </a:extLst>
        </xdr:cNvPr>
        <xdr:cNvCxnSpPr/>
      </xdr:nvCxnSpPr>
      <xdr:spPr>
        <a:xfrm flipV="1">
          <a:off x="16318864" y="171389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761" name="【公民館】&#10;有形固定資産減価償却率最小値テキスト">
          <a:extLst>
            <a:ext uri="{FF2B5EF4-FFF2-40B4-BE49-F238E27FC236}">
              <a16:creationId xmlns:a16="http://schemas.microsoft.com/office/drawing/2014/main" id="{35576186-A7FA-47EB-9698-8E7D1A220B8D}"/>
            </a:ext>
          </a:extLst>
        </xdr:cNvPr>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762" name="直線コネクタ 761">
          <a:extLst>
            <a:ext uri="{FF2B5EF4-FFF2-40B4-BE49-F238E27FC236}">
              <a16:creationId xmlns:a16="http://schemas.microsoft.com/office/drawing/2014/main" id="{922CCE08-7E0A-46C0-B6CE-E864C1B29AFD}"/>
            </a:ext>
          </a:extLst>
        </xdr:cNvPr>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763" name="【公民館】&#10;有形固定資産減価償却率最大値テキスト">
          <a:extLst>
            <a:ext uri="{FF2B5EF4-FFF2-40B4-BE49-F238E27FC236}">
              <a16:creationId xmlns:a16="http://schemas.microsoft.com/office/drawing/2014/main" id="{85F9CE70-7199-4CDC-A661-BC1DE0A96F78}"/>
            </a:ext>
          </a:extLst>
        </xdr:cNvPr>
        <xdr:cNvSpPr txBox="1"/>
      </xdr:nvSpPr>
      <xdr:spPr>
        <a:xfrm>
          <a:off x="163576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764" name="直線コネクタ 763">
          <a:extLst>
            <a:ext uri="{FF2B5EF4-FFF2-40B4-BE49-F238E27FC236}">
              <a16:creationId xmlns:a16="http://schemas.microsoft.com/office/drawing/2014/main" id="{2C62830C-609C-4E52-A2CA-A32C1CDA7A1D}"/>
            </a:ext>
          </a:extLst>
        </xdr:cNvPr>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765" name="【公民館】&#10;有形固定資産減価償却率平均値テキスト">
          <a:extLst>
            <a:ext uri="{FF2B5EF4-FFF2-40B4-BE49-F238E27FC236}">
              <a16:creationId xmlns:a16="http://schemas.microsoft.com/office/drawing/2014/main" id="{092FF01E-E676-47CA-A2DC-88B91D85263F}"/>
            </a:ext>
          </a:extLst>
        </xdr:cNvPr>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766" name="フローチャート: 判断 765">
          <a:extLst>
            <a:ext uri="{FF2B5EF4-FFF2-40B4-BE49-F238E27FC236}">
              <a16:creationId xmlns:a16="http://schemas.microsoft.com/office/drawing/2014/main" id="{07EFA637-028C-4A44-8551-4C682324CB2A}"/>
            </a:ext>
          </a:extLst>
        </xdr:cNvPr>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767" name="フローチャート: 判断 766">
          <a:extLst>
            <a:ext uri="{FF2B5EF4-FFF2-40B4-BE49-F238E27FC236}">
              <a16:creationId xmlns:a16="http://schemas.microsoft.com/office/drawing/2014/main" id="{504D55F4-0F23-45D6-90DE-3373B69F7414}"/>
            </a:ext>
          </a:extLst>
        </xdr:cNvPr>
        <xdr:cNvSpPr/>
      </xdr:nvSpPr>
      <xdr:spPr>
        <a:xfrm>
          <a:off x="15430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768" name="フローチャート: 判断 767">
          <a:extLst>
            <a:ext uri="{FF2B5EF4-FFF2-40B4-BE49-F238E27FC236}">
              <a16:creationId xmlns:a16="http://schemas.microsoft.com/office/drawing/2014/main" id="{AEBB7A39-15E5-4F85-B0A6-B3A0F42804A5}"/>
            </a:ext>
          </a:extLst>
        </xdr:cNvPr>
        <xdr:cNvSpPr/>
      </xdr:nvSpPr>
      <xdr:spPr>
        <a:xfrm>
          <a:off x="14541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769" name="フローチャート: 判断 768">
          <a:extLst>
            <a:ext uri="{FF2B5EF4-FFF2-40B4-BE49-F238E27FC236}">
              <a16:creationId xmlns:a16="http://schemas.microsoft.com/office/drawing/2014/main" id="{3AE2D671-9592-40E2-98E4-EEC7B1B8140E}"/>
            </a:ext>
          </a:extLst>
        </xdr:cNvPr>
        <xdr:cNvSpPr/>
      </xdr:nvSpPr>
      <xdr:spPr>
        <a:xfrm>
          <a:off x="13652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770" name="フローチャート: 判断 769">
          <a:extLst>
            <a:ext uri="{FF2B5EF4-FFF2-40B4-BE49-F238E27FC236}">
              <a16:creationId xmlns:a16="http://schemas.microsoft.com/office/drawing/2014/main" id="{7CC7ED70-8915-4E7F-83B7-CE87B90EFD6B}"/>
            </a:ext>
          </a:extLst>
        </xdr:cNvPr>
        <xdr:cNvSpPr/>
      </xdr:nvSpPr>
      <xdr:spPr>
        <a:xfrm>
          <a:off x="12763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509B000-FC86-4C8B-A0F4-0DA642AECD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4DB3B35-26DC-4BE4-BEF5-47A175E103D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5101718-7F66-4B97-A86E-69ED76FA2A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29E0188-224E-45E7-9704-09A413A26AC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E54DD2E-9D3B-48EB-9E8F-5F3E7E3C0B6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76" name="楕円 775">
          <a:extLst>
            <a:ext uri="{FF2B5EF4-FFF2-40B4-BE49-F238E27FC236}">
              <a16:creationId xmlns:a16="http://schemas.microsoft.com/office/drawing/2014/main" id="{4A720291-6FEE-43E2-BB1A-D37504022243}"/>
            </a:ext>
          </a:extLst>
        </xdr:cNvPr>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118127</xdr:rowOff>
    </xdr:from>
    <xdr:ext cx="405111" cy="259045"/>
    <xdr:sp macro="" textlink="">
      <xdr:nvSpPr>
        <xdr:cNvPr id="777" name="【公民館】&#10;有形固定資産減価償却率該当値テキスト">
          <a:extLst>
            <a:ext uri="{FF2B5EF4-FFF2-40B4-BE49-F238E27FC236}">
              <a16:creationId xmlns:a16="http://schemas.microsoft.com/office/drawing/2014/main" id="{4CBED424-9157-4671-BEB7-7A90D7CA1B86}"/>
            </a:ext>
          </a:extLst>
        </xdr:cNvPr>
        <xdr:cNvSpPr txBox="1"/>
      </xdr:nvSpPr>
      <xdr:spPr>
        <a:xfrm>
          <a:off x="16357600"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91694</xdr:rowOff>
    </xdr:from>
    <xdr:to>
      <xdr:col>81</xdr:col>
      <xdr:colOff>101600</xdr:colOff>
      <xdr:row>104</xdr:row>
      <xdr:rowOff>21844</xdr:rowOff>
    </xdr:to>
    <xdr:sp macro="" textlink="">
      <xdr:nvSpPr>
        <xdr:cNvPr id="778" name="楕円 777">
          <a:extLst>
            <a:ext uri="{FF2B5EF4-FFF2-40B4-BE49-F238E27FC236}">
              <a16:creationId xmlns:a16="http://schemas.microsoft.com/office/drawing/2014/main" id="{B161F33D-AD70-484D-8F4D-E0C59578D3F9}"/>
            </a:ext>
          </a:extLst>
        </xdr:cNvPr>
        <xdr:cNvSpPr/>
      </xdr:nvSpPr>
      <xdr:spPr>
        <a:xfrm>
          <a:off x="15430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142494</xdr:rowOff>
    </xdr:from>
    <xdr:to>
      <xdr:col>85</xdr:col>
      <xdr:colOff>127000</xdr:colOff>
      <xdr:row>104</xdr:row>
      <xdr:rowOff>19050</xdr:rowOff>
    </xdr:to>
    <xdr:cxnSp macro="">
      <xdr:nvCxnSpPr>
        <xdr:cNvPr id="779" name="直線コネクタ 778">
          <a:extLst>
            <a:ext uri="{FF2B5EF4-FFF2-40B4-BE49-F238E27FC236}">
              <a16:creationId xmlns:a16="http://schemas.microsoft.com/office/drawing/2014/main" id="{EAA046EB-5E7A-4CB1-A8C7-555F77FD6E05}"/>
            </a:ext>
          </a:extLst>
        </xdr:cNvPr>
        <xdr:cNvCxnSpPr/>
      </xdr:nvCxnSpPr>
      <xdr:spPr>
        <a:xfrm>
          <a:off x="15481300" y="178018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780" name="楕円 779">
          <a:extLst>
            <a:ext uri="{FF2B5EF4-FFF2-40B4-BE49-F238E27FC236}">
              <a16:creationId xmlns:a16="http://schemas.microsoft.com/office/drawing/2014/main" id="{806F14C8-E5A7-48B9-BB89-31618012CD8E}"/>
            </a:ext>
          </a:extLst>
        </xdr:cNvPr>
        <xdr:cNvSpPr/>
      </xdr:nvSpPr>
      <xdr:spPr>
        <a:xfrm>
          <a:off x="14541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94487</xdr:rowOff>
    </xdr:from>
    <xdr:to>
      <xdr:col>81</xdr:col>
      <xdr:colOff>50800</xdr:colOff>
      <xdr:row>103</xdr:row>
      <xdr:rowOff>142494</xdr:rowOff>
    </xdr:to>
    <xdr:cxnSp macro="">
      <xdr:nvCxnSpPr>
        <xdr:cNvPr id="781" name="直線コネクタ 780">
          <a:extLst>
            <a:ext uri="{FF2B5EF4-FFF2-40B4-BE49-F238E27FC236}">
              <a16:creationId xmlns:a16="http://schemas.microsoft.com/office/drawing/2014/main" id="{F1587D15-3ED0-455A-900D-1BE9A5496702}"/>
            </a:ext>
          </a:extLst>
        </xdr:cNvPr>
        <xdr:cNvCxnSpPr/>
      </xdr:nvCxnSpPr>
      <xdr:spPr>
        <a:xfrm>
          <a:off x="14592300" y="177538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167132</xdr:rowOff>
    </xdr:from>
    <xdr:to>
      <xdr:col>72</xdr:col>
      <xdr:colOff>38100</xdr:colOff>
      <xdr:row>103</xdr:row>
      <xdr:rowOff>97282</xdr:rowOff>
    </xdr:to>
    <xdr:sp macro="" textlink="">
      <xdr:nvSpPr>
        <xdr:cNvPr id="782" name="楕円 781">
          <a:extLst>
            <a:ext uri="{FF2B5EF4-FFF2-40B4-BE49-F238E27FC236}">
              <a16:creationId xmlns:a16="http://schemas.microsoft.com/office/drawing/2014/main" id="{6BA64CE0-D7B8-4015-97C2-61D66D26DAFC}"/>
            </a:ext>
          </a:extLst>
        </xdr:cNvPr>
        <xdr:cNvSpPr/>
      </xdr:nvSpPr>
      <xdr:spPr>
        <a:xfrm>
          <a:off x="13652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46482</xdr:rowOff>
    </xdr:from>
    <xdr:to>
      <xdr:col>76</xdr:col>
      <xdr:colOff>114300</xdr:colOff>
      <xdr:row>103</xdr:row>
      <xdr:rowOff>94487</xdr:rowOff>
    </xdr:to>
    <xdr:cxnSp macro="">
      <xdr:nvCxnSpPr>
        <xdr:cNvPr id="783" name="直線コネクタ 782">
          <a:extLst>
            <a:ext uri="{FF2B5EF4-FFF2-40B4-BE49-F238E27FC236}">
              <a16:creationId xmlns:a16="http://schemas.microsoft.com/office/drawing/2014/main" id="{BF630B4D-106E-4EA9-8F1B-66CB16F137CF}"/>
            </a:ext>
          </a:extLst>
        </xdr:cNvPr>
        <xdr:cNvCxnSpPr/>
      </xdr:nvCxnSpPr>
      <xdr:spPr>
        <a:xfrm>
          <a:off x="13703300" y="1770583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119126</xdr:rowOff>
    </xdr:from>
    <xdr:to>
      <xdr:col>67</xdr:col>
      <xdr:colOff>101600</xdr:colOff>
      <xdr:row>103</xdr:row>
      <xdr:rowOff>49276</xdr:rowOff>
    </xdr:to>
    <xdr:sp macro="" textlink="">
      <xdr:nvSpPr>
        <xdr:cNvPr id="784" name="楕円 783">
          <a:extLst>
            <a:ext uri="{FF2B5EF4-FFF2-40B4-BE49-F238E27FC236}">
              <a16:creationId xmlns:a16="http://schemas.microsoft.com/office/drawing/2014/main" id="{BE3DBB03-EDA9-4B6D-9D02-0F05A7B61839}"/>
            </a:ext>
          </a:extLst>
        </xdr:cNvPr>
        <xdr:cNvSpPr/>
      </xdr:nvSpPr>
      <xdr:spPr>
        <a:xfrm>
          <a:off x="12763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169926</xdr:rowOff>
    </xdr:from>
    <xdr:to>
      <xdr:col>71</xdr:col>
      <xdr:colOff>177800</xdr:colOff>
      <xdr:row>103</xdr:row>
      <xdr:rowOff>46482</xdr:rowOff>
    </xdr:to>
    <xdr:cxnSp macro="">
      <xdr:nvCxnSpPr>
        <xdr:cNvPr id="785" name="直線コネクタ 784">
          <a:extLst>
            <a:ext uri="{FF2B5EF4-FFF2-40B4-BE49-F238E27FC236}">
              <a16:creationId xmlns:a16="http://schemas.microsoft.com/office/drawing/2014/main" id="{9264F7BF-E171-45E3-BAB0-11D1396D7245}"/>
            </a:ext>
          </a:extLst>
        </xdr:cNvPr>
        <xdr:cNvCxnSpPr/>
      </xdr:nvCxnSpPr>
      <xdr:spPr>
        <a:xfrm>
          <a:off x="12814300" y="176578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154957</xdr:rowOff>
    </xdr:from>
    <xdr:ext cx="405111" cy="259045"/>
    <xdr:sp macro="" textlink="">
      <xdr:nvSpPr>
        <xdr:cNvPr id="786" name="n_1aveValue【公民館】&#10;有形固定資産減価償却率">
          <a:extLst>
            <a:ext uri="{FF2B5EF4-FFF2-40B4-BE49-F238E27FC236}">
              <a16:creationId xmlns:a16="http://schemas.microsoft.com/office/drawing/2014/main" id="{6278CA79-471A-4590-A666-A918D61B9E01}"/>
            </a:ext>
          </a:extLst>
        </xdr:cNvPr>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159529</xdr:rowOff>
    </xdr:from>
    <xdr:ext cx="405111" cy="259045"/>
    <xdr:sp macro="" textlink="">
      <xdr:nvSpPr>
        <xdr:cNvPr id="787" name="n_2aveValue【公民館】&#10;有形固定資産減価償却率">
          <a:extLst>
            <a:ext uri="{FF2B5EF4-FFF2-40B4-BE49-F238E27FC236}">
              <a16:creationId xmlns:a16="http://schemas.microsoft.com/office/drawing/2014/main" id="{BDA7550B-E5BB-449C-AEB3-D58E3FC89C2D}"/>
            </a:ext>
          </a:extLst>
        </xdr:cNvPr>
        <xdr:cNvSpPr txBox="1"/>
      </xdr:nvSpPr>
      <xdr:spPr>
        <a:xfrm>
          <a:off x="14389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10940</xdr:rowOff>
    </xdr:from>
    <xdr:ext cx="405111" cy="259045"/>
    <xdr:sp macro="" textlink="">
      <xdr:nvSpPr>
        <xdr:cNvPr id="788" name="n_3aveValue【公民館】&#10;有形固定資産減価償却率">
          <a:extLst>
            <a:ext uri="{FF2B5EF4-FFF2-40B4-BE49-F238E27FC236}">
              <a16:creationId xmlns:a16="http://schemas.microsoft.com/office/drawing/2014/main" id="{9A086E1E-9FBB-4CE4-A517-B9D8C778A95E}"/>
            </a:ext>
          </a:extLst>
        </xdr:cNvPr>
        <xdr:cNvSpPr txBox="1"/>
      </xdr:nvSpPr>
      <xdr:spPr>
        <a:xfrm>
          <a:off x="13500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789" name="n_4aveValue【公民館】&#10;有形固定資産減価償却率">
          <a:extLst>
            <a:ext uri="{FF2B5EF4-FFF2-40B4-BE49-F238E27FC236}">
              <a16:creationId xmlns:a16="http://schemas.microsoft.com/office/drawing/2014/main" id="{748EA39C-6E69-4B4D-9703-FA68873CE932}"/>
            </a:ext>
          </a:extLst>
        </xdr:cNvPr>
        <xdr:cNvSpPr txBox="1"/>
      </xdr:nvSpPr>
      <xdr:spPr>
        <a:xfrm>
          <a:off x="12611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12971</xdr:rowOff>
    </xdr:from>
    <xdr:ext cx="405111" cy="259045"/>
    <xdr:sp macro="" textlink="">
      <xdr:nvSpPr>
        <xdr:cNvPr id="790" name="n_1mainValue【公民館】&#10;有形固定資産減価償却率">
          <a:extLst>
            <a:ext uri="{FF2B5EF4-FFF2-40B4-BE49-F238E27FC236}">
              <a16:creationId xmlns:a16="http://schemas.microsoft.com/office/drawing/2014/main" id="{208A590D-25B4-4B72-A264-8852806C84A0}"/>
            </a:ext>
          </a:extLst>
        </xdr:cNvPr>
        <xdr:cNvSpPr txBox="1"/>
      </xdr:nvSpPr>
      <xdr:spPr>
        <a:xfrm>
          <a:off x="15266044"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136414</xdr:rowOff>
    </xdr:from>
    <xdr:ext cx="405111" cy="259045"/>
    <xdr:sp macro="" textlink="">
      <xdr:nvSpPr>
        <xdr:cNvPr id="791" name="n_2mainValue【公民館】&#10;有形固定資産減価償却率">
          <a:extLst>
            <a:ext uri="{FF2B5EF4-FFF2-40B4-BE49-F238E27FC236}">
              <a16:creationId xmlns:a16="http://schemas.microsoft.com/office/drawing/2014/main" id="{1F857108-4DF2-4288-AC03-D41D792FB5B4}"/>
            </a:ext>
          </a:extLst>
        </xdr:cNvPr>
        <xdr:cNvSpPr txBox="1"/>
      </xdr:nvSpPr>
      <xdr:spPr>
        <a:xfrm>
          <a:off x="14389744" y="1779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88409</xdr:rowOff>
    </xdr:from>
    <xdr:ext cx="405111" cy="259045"/>
    <xdr:sp macro="" textlink="">
      <xdr:nvSpPr>
        <xdr:cNvPr id="792" name="n_3mainValue【公民館】&#10;有形固定資産減価償却率">
          <a:extLst>
            <a:ext uri="{FF2B5EF4-FFF2-40B4-BE49-F238E27FC236}">
              <a16:creationId xmlns:a16="http://schemas.microsoft.com/office/drawing/2014/main" id="{161E2645-DD72-4954-80E8-BEB0D928A79D}"/>
            </a:ext>
          </a:extLst>
        </xdr:cNvPr>
        <xdr:cNvSpPr txBox="1"/>
      </xdr:nvSpPr>
      <xdr:spPr>
        <a:xfrm>
          <a:off x="13500744" y="1774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40403</xdr:rowOff>
    </xdr:from>
    <xdr:ext cx="405111" cy="259045"/>
    <xdr:sp macro="" textlink="">
      <xdr:nvSpPr>
        <xdr:cNvPr id="793" name="n_4mainValue【公民館】&#10;有形固定資産減価償却率">
          <a:extLst>
            <a:ext uri="{FF2B5EF4-FFF2-40B4-BE49-F238E27FC236}">
              <a16:creationId xmlns:a16="http://schemas.microsoft.com/office/drawing/2014/main" id="{17D18336-70E0-4823-AD53-3356146E025A}"/>
            </a:ext>
          </a:extLst>
        </xdr:cNvPr>
        <xdr:cNvSpPr txBox="1"/>
      </xdr:nvSpPr>
      <xdr:spPr>
        <a:xfrm>
          <a:off x="1261174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65628046-5A80-449E-9F8E-9D62CEAEC9D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52C033BB-2326-4254-B775-EA4CE6EC5B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1B74E806-7CBA-4E24-A319-1B00334078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F17167E4-8F29-4A40-A76B-AC476D90AC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569A42DB-65B3-4AD1-A95E-C2D5D091B1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49CD2C49-90C6-4D2F-B82A-6C7D5FCCB5C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EF0DC12E-9DC3-4C5C-99DB-8ED6F261CE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3105D466-1CEA-442F-8476-776BFDFF2F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A613FD5B-E3F6-4564-BA07-9AF1B7952CD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549CD2BD-8761-4C00-BB01-461FC7FC2C2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5D9BC1F2-BBEF-4350-BC2E-3E8A8EEF55B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46FADF5F-7349-40EA-BEAE-B3E59FC5F27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1DC430B0-B4EC-4627-AEEE-DFA08BD44ED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7ADCC6E6-B9B7-47F1-8B36-167BBB1EFD8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10224519-59EC-47FB-8403-22FFF8A2152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6FFFE346-6E16-451B-BEC0-D421AFD1E29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9A6A486-CD38-44DF-A7F0-1BB1B7CDA14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87444797-2712-42FD-9723-60C8E9A6649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AD5618E1-4F1E-4DEE-90D1-CC03908CF0E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94D50562-9112-4367-A652-5CF0C6DF22E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B6649B19-9414-46F5-8333-47C7A02BCF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815" name="直線コネクタ 814">
          <a:extLst>
            <a:ext uri="{FF2B5EF4-FFF2-40B4-BE49-F238E27FC236}">
              <a16:creationId xmlns:a16="http://schemas.microsoft.com/office/drawing/2014/main" id="{3298F054-3047-4560-B0A3-520823739F5B}"/>
            </a:ext>
          </a:extLst>
        </xdr:cNvPr>
        <xdr:cNvCxnSpPr/>
      </xdr:nvCxnSpPr>
      <xdr:spPr>
        <a:xfrm flipV="1">
          <a:off x="22160864" y="172303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6" name="【公民館】&#10;一人当たり面積最小値テキスト">
          <a:extLst>
            <a:ext uri="{FF2B5EF4-FFF2-40B4-BE49-F238E27FC236}">
              <a16:creationId xmlns:a16="http://schemas.microsoft.com/office/drawing/2014/main" id="{62F0FA83-E012-4F44-9F65-3C5526C4B37F}"/>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7" name="直線コネクタ 816">
          <a:extLst>
            <a:ext uri="{FF2B5EF4-FFF2-40B4-BE49-F238E27FC236}">
              <a16:creationId xmlns:a16="http://schemas.microsoft.com/office/drawing/2014/main" id="{A251ED86-E182-434E-AFA4-6498057BAA1C}"/>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818" name="【公民館】&#10;一人当たり面積最大値テキスト">
          <a:extLst>
            <a:ext uri="{FF2B5EF4-FFF2-40B4-BE49-F238E27FC236}">
              <a16:creationId xmlns:a16="http://schemas.microsoft.com/office/drawing/2014/main" id="{3EDA5236-E53F-4B0E-B1B9-1615C18BD92F}"/>
            </a:ext>
          </a:extLst>
        </xdr:cNvPr>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819" name="直線コネクタ 818">
          <a:extLst>
            <a:ext uri="{FF2B5EF4-FFF2-40B4-BE49-F238E27FC236}">
              <a16:creationId xmlns:a16="http://schemas.microsoft.com/office/drawing/2014/main" id="{81548655-AB13-417B-8B56-915EB9F02691}"/>
            </a:ext>
          </a:extLst>
        </xdr:cNvPr>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820" name="【公民館】&#10;一人当たり面積平均値テキスト">
          <a:extLst>
            <a:ext uri="{FF2B5EF4-FFF2-40B4-BE49-F238E27FC236}">
              <a16:creationId xmlns:a16="http://schemas.microsoft.com/office/drawing/2014/main" id="{BA144857-87A4-4C55-B300-ABF57E743B54}"/>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21" name="フローチャート: 判断 820">
          <a:extLst>
            <a:ext uri="{FF2B5EF4-FFF2-40B4-BE49-F238E27FC236}">
              <a16:creationId xmlns:a16="http://schemas.microsoft.com/office/drawing/2014/main" id="{01958174-5FE3-48A4-88B3-47963831C2EF}"/>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22" name="フローチャート: 判断 821">
          <a:extLst>
            <a:ext uri="{FF2B5EF4-FFF2-40B4-BE49-F238E27FC236}">
              <a16:creationId xmlns:a16="http://schemas.microsoft.com/office/drawing/2014/main" id="{B4DFE173-6D1E-48FF-B468-1C0B26201FF7}"/>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823" name="フローチャート: 判断 822">
          <a:extLst>
            <a:ext uri="{FF2B5EF4-FFF2-40B4-BE49-F238E27FC236}">
              <a16:creationId xmlns:a16="http://schemas.microsoft.com/office/drawing/2014/main" id="{66419780-FDF7-4C0A-AFEE-12CD48027785}"/>
            </a:ext>
          </a:extLst>
        </xdr:cNvPr>
        <xdr:cNvSpPr/>
      </xdr:nvSpPr>
      <xdr:spPr>
        <a:xfrm>
          <a:off x="20383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4" name="フローチャート: 判断 823">
          <a:extLst>
            <a:ext uri="{FF2B5EF4-FFF2-40B4-BE49-F238E27FC236}">
              <a16:creationId xmlns:a16="http://schemas.microsoft.com/office/drawing/2014/main" id="{D264D8FD-5384-4F40-9454-E9B5EB8C121C}"/>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825" name="フローチャート: 判断 824">
          <a:extLst>
            <a:ext uri="{FF2B5EF4-FFF2-40B4-BE49-F238E27FC236}">
              <a16:creationId xmlns:a16="http://schemas.microsoft.com/office/drawing/2014/main" id="{8F7C16FA-D1E4-4771-B55C-F0A4D2FD4151}"/>
            </a:ext>
          </a:extLst>
        </xdr:cNvPr>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AB8064CE-6E0A-42A0-8CC2-E1683DAD13A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EEE523D2-EC76-4B10-ABF2-C46A03729F6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85E72877-D2A7-4DC5-9CBF-B26928B855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85989B2-4B98-4397-BDB4-A3DDE4A2C91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BFEE08AB-568C-4F38-BF83-B5187FCDC27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831" name="楕円 830">
          <a:extLst>
            <a:ext uri="{FF2B5EF4-FFF2-40B4-BE49-F238E27FC236}">
              <a16:creationId xmlns:a16="http://schemas.microsoft.com/office/drawing/2014/main" id="{118E9F77-7E83-4C9A-9607-E8CBB14F5869}"/>
            </a:ext>
          </a:extLst>
        </xdr:cNvPr>
        <xdr:cNvSpPr/>
      </xdr:nvSpPr>
      <xdr:spPr>
        <a:xfrm>
          <a:off x="22110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45990</xdr:rowOff>
    </xdr:from>
    <xdr:ext cx="469744" cy="259045"/>
    <xdr:sp macro="" textlink="">
      <xdr:nvSpPr>
        <xdr:cNvPr id="832" name="【公民館】&#10;一人当たり面積該当値テキスト">
          <a:extLst>
            <a:ext uri="{FF2B5EF4-FFF2-40B4-BE49-F238E27FC236}">
              <a16:creationId xmlns:a16="http://schemas.microsoft.com/office/drawing/2014/main" id="{CD52060D-AB09-4A19-A1A3-F1DA8EE14E20}"/>
            </a:ext>
          </a:extLst>
        </xdr:cNvPr>
        <xdr:cNvSpPr txBox="1"/>
      </xdr:nvSpPr>
      <xdr:spPr>
        <a:xfrm>
          <a:off x="22199600" y="178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23113</xdr:rowOff>
    </xdr:from>
    <xdr:to>
      <xdr:col>112</xdr:col>
      <xdr:colOff>38100</xdr:colOff>
      <xdr:row>105</xdr:row>
      <xdr:rowOff>124713</xdr:rowOff>
    </xdr:to>
    <xdr:sp macro="" textlink="">
      <xdr:nvSpPr>
        <xdr:cNvPr id="833" name="楕円 832">
          <a:extLst>
            <a:ext uri="{FF2B5EF4-FFF2-40B4-BE49-F238E27FC236}">
              <a16:creationId xmlns:a16="http://schemas.microsoft.com/office/drawing/2014/main" id="{43C1C7EC-DA47-4CEA-AAD8-5786638333C3}"/>
            </a:ext>
          </a:extLst>
        </xdr:cNvPr>
        <xdr:cNvSpPr/>
      </xdr:nvSpPr>
      <xdr:spPr>
        <a:xfrm>
          <a:off x="2127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73913</xdr:rowOff>
    </xdr:to>
    <xdr:cxnSp macro="">
      <xdr:nvCxnSpPr>
        <xdr:cNvPr id="834" name="直線コネクタ 833">
          <a:extLst>
            <a:ext uri="{FF2B5EF4-FFF2-40B4-BE49-F238E27FC236}">
              <a16:creationId xmlns:a16="http://schemas.microsoft.com/office/drawing/2014/main" id="{3C51118F-56B3-4A41-A81D-60EBD8519033}"/>
            </a:ext>
          </a:extLst>
        </xdr:cNvPr>
        <xdr:cNvCxnSpPr/>
      </xdr:nvCxnSpPr>
      <xdr:spPr>
        <a:xfrm>
          <a:off x="21323300" y="18076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27687</xdr:rowOff>
    </xdr:from>
    <xdr:to>
      <xdr:col>107</xdr:col>
      <xdr:colOff>101600</xdr:colOff>
      <xdr:row>105</xdr:row>
      <xdr:rowOff>129287</xdr:rowOff>
    </xdr:to>
    <xdr:sp macro="" textlink="">
      <xdr:nvSpPr>
        <xdr:cNvPr id="835" name="楕円 834">
          <a:extLst>
            <a:ext uri="{FF2B5EF4-FFF2-40B4-BE49-F238E27FC236}">
              <a16:creationId xmlns:a16="http://schemas.microsoft.com/office/drawing/2014/main" id="{47007A55-988A-49E8-A259-B8104B1BBF8D}"/>
            </a:ext>
          </a:extLst>
        </xdr:cNvPr>
        <xdr:cNvSpPr/>
      </xdr:nvSpPr>
      <xdr:spPr>
        <a:xfrm>
          <a:off x="20383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73913</xdr:rowOff>
    </xdr:from>
    <xdr:to>
      <xdr:col>111</xdr:col>
      <xdr:colOff>177800</xdr:colOff>
      <xdr:row>105</xdr:row>
      <xdr:rowOff>78487</xdr:rowOff>
    </xdr:to>
    <xdr:cxnSp macro="">
      <xdr:nvCxnSpPr>
        <xdr:cNvPr id="836" name="直線コネクタ 835">
          <a:extLst>
            <a:ext uri="{FF2B5EF4-FFF2-40B4-BE49-F238E27FC236}">
              <a16:creationId xmlns:a16="http://schemas.microsoft.com/office/drawing/2014/main" id="{7652D77D-1EE5-466F-8A53-2FABBEE47EBA}"/>
            </a:ext>
          </a:extLst>
        </xdr:cNvPr>
        <xdr:cNvCxnSpPr/>
      </xdr:nvCxnSpPr>
      <xdr:spPr>
        <a:xfrm flipV="1">
          <a:off x="20434300" y="1807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37" name="楕円 836">
          <a:extLst>
            <a:ext uri="{FF2B5EF4-FFF2-40B4-BE49-F238E27FC236}">
              <a16:creationId xmlns:a16="http://schemas.microsoft.com/office/drawing/2014/main" id="{B02F1F82-A24F-4B60-80DF-080DD104FF3C}"/>
            </a:ext>
          </a:extLst>
        </xdr:cNvPr>
        <xdr:cNvSpPr/>
      </xdr:nvSpPr>
      <xdr:spPr>
        <a:xfrm>
          <a:off x="19494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78487</xdr:rowOff>
    </xdr:from>
    <xdr:to>
      <xdr:col>107</xdr:col>
      <xdr:colOff>50800</xdr:colOff>
      <xdr:row>105</xdr:row>
      <xdr:rowOff>78487</xdr:rowOff>
    </xdr:to>
    <xdr:cxnSp macro="">
      <xdr:nvCxnSpPr>
        <xdr:cNvPr id="838" name="直線コネクタ 837">
          <a:extLst>
            <a:ext uri="{FF2B5EF4-FFF2-40B4-BE49-F238E27FC236}">
              <a16:creationId xmlns:a16="http://schemas.microsoft.com/office/drawing/2014/main" id="{2DCA57C4-A66C-49C4-A1F8-3BD94B5D2BD3}"/>
            </a:ext>
          </a:extLst>
        </xdr:cNvPr>
        <xdr:cNvCxnSpPr/>
      </xdr:nvCxnSpPr>
      <xdr:spPr>
        <a:xfrm>
          <a:off x="19545300" y="18080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23113</xdr:rowOff>
    </xdr:from>
    <xdr:to>
      <xdr:col>98</xdr:col>
      <xdr:colOff>38100</xdr:colOff>
      <xdr:row>105</xdr:row>
      <xdr:rowOff>124713</xdr:rowOff>
    </xdr:to>
    <xdr:sp macro="" textlink="">
      <xdr:nvSpPr>
        <xdr:cNvPr id="839" name="楕円 838">
          <a:extLst>
            <a:ext uri="{FF2B5EF4-FFF2-40B4-BE49-F238E27FC236}">
              <a16:creationId xmlns:a16="http://schemas.microsoft.com/office/drawing/2014/main" id="{E270A185-E310-41D4-B4AA-4ADDD3FC5CFE}"/>
            </a:ext>
          </a:extLst>
        </xdr:cNvPr>
        <xdr:cNvSpPr/>
      </xdr:nvSpPr>
      <xdr:spPr>
        <a:xfrm>
          <a:off x="18605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73913</xdr:rowOff>
    </xdr:from>
    <xdr:to>
      <xdr:col>102</xdr:col>
      <xdr:colOff>114300</xdr:colOff>
      <xdr:row>105</xdr:row>
      <xdr:rowOff>78487</xdr:rowOff>
    </xdr:to>
    <xdr:cxnSp macro="">
      <xdr:nvCxnSpPr>
        <xdr:cNvPr id="840" name="直線コネクタ 839">
          <a:extLst>
            <a:ext uri="{FF2B5EF4-FFF2-40B4-BE49-F238E27FC236}">
              <a16:creationId xmlns:a16="http://schemas.microsoft.com/office/drawing/2014/main" id="{2F45A3BA-6223-4357-9814-681A6300E6FB}"/>
            </a:ext>
          </a:extLst>
        </xdr:cNvPr>
        <xdr:cNvCxnSpPr/>
      </xdr:nvCxnSpPr>
      <xdr:spPr>
        <a:xfrm>
          <a:off x="18656300" y="1807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41" name="n_1aveValue【公民館】&#10;一人当たり面積">
          <a:extLst>
            <a:ext uri="{FF2B5EF4-FFF2-40B4-BE49-F238E27FC236}">
              <a16:creationId xmlns:a16="http://schemas.microsoft.com/office/drawing/2014/main" id="{8D43ABE7-394D-435E-89D6-C29D4DB8B36D}"/>
            </a:ext>
          </a:extLst>
        </xdr:cNvPr>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161562</xdr:rowOff>
    </xdr:from>
    <xdr:ext cx="469744" cy="259045"/>
    <xdr:sp macro="" textlink="">
      <xdr:nvSpPr>
        <xdr:cNvPr id="842" name="n_2aveValue【公民館】&#10;一人当たり面積">
          <a:extLst>
            <a:ext uri="{FF2B5EF4-FFF2-40B4-BE49-F238E27FC236}">
              <a16:creationId xmlns:a16="http://schemas.microsoft.com/office/drawing/2014/main" id="{E4F6B1E3-F9A3-4216-9B56-971D90007F8F}"/>
            </a:ext>
          </a:extLst>
        </xdr:cNvPr>
        <xdr:cNvSpPr txBox="1"/>
      </xdr:nvSpPr>
      <xdr:spPr>
        <a:xfrm>
          <a:off x="20199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43" name="n_3aveValue【公民館】&#10;一人当たり面積">
          <a:extLst>
            <a:ext uri="{FF2B5EF4-FFF2-40B4-BE49-F238E27FC236}">
              <a16:creationId xmlns:a16="http://schemas.microsoft.com/office/drawing/2014/main" id="{AB517E6A-FAE2-4D38-8E41-BB3EADD66DB6}"/>
            </a:ext>
          </a:extLst>
        </xdr:cNvPr>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124985</xdr:rowOff>
    </xdr:from>
    <xdr:ext cx="469744" cy="259045"/>
    <xdr:sp macro="" textlink="">
      <xdr:nvSpPr>
        <xdr:cNvPr id="844" name="n_4aveValue【公民館】&#10;一人当たり面積">
          <a:extLst>
            <a:ext uri="{FF2B5EF4-FFF2-40B4-BE49-F238E27FC236}">
              <a16:creationId xmlns:a16="http://schemas.microsoft.com/office/drawing/2014/main" id="{5C0274CA-E7CD-44C7-91C0-1D9A67DAE648}"/>
            </a:ext>
          </a:extLst>
        </xdr:cNvPr>
        <xdr:cNvSpPr txBox="1"/>
      </xdr:nvSpPr>
      <xdr:spPr>
        <a:xfrm>
          <a:off x="18421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141240</xdr:rowOff>
    </xdr:from>
    <xdr:ext cx="469744" cy="259045"/>
    <xdr:sp macro="" textlink="">
      <xdr:nvSpPr>
        <xdr:cNvPr id="845" name="n_1mainValue【公民館】&#10;一人当たり面積">
          <a:extLst>
            <a:ext uri="{FF2B5EF4-FFF2-40B4-BE49-F238E27FC236}">
              <a16:creationId xmlns:a16="http://schemas.microsoft.com/office/drawing/2014/main" id="{2A68B027-1AF7-4CCA-838F-678FDE470AC1}"/>
            </a:ext>
          </a:extLst>
        </xdr:cNvPr>
        <xdr:cNvSpPr txBox="1"/>
      </xdr:nvSpPr>
      <xdr:spPr>
        <a:xfrm>
          <a:off x="210757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145814</xdr:rowOff>
    </xdr:from>
    <xdr:ext cx="469744" cy="259045"/>
    <xdr:sp macro="" textlink="">
      <xdr:nvSpPr>
        <xdr:cNvPr id="846" name="n_2mainValue【公民館】&#10;一人当たり面積">
          <a:extLst>
            <a:ext uri="{FF2B5EF4-FFF2-40B4-BE49-F238E27FC236}">
              <a16:creationId xmlns:a16="http://schemas.microsoft.com/office/drawing/2014/main" id="{6BFC6A7B-CBD8-4A9B-BB98-47F37F8403B6}"/>
            </a:ext>
          </a:extLst>
        </xdr:cNvPr>
        <xdr:cNvSpPr txBox="1"/>
      </xdr:nvSpPr>
      <xdr:spPr>
        <a:xfrm>
          <a:off x="20199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47" name="n_3mainValue【公民館】&#10;一人当たり面積">
          <a:extLst>
            <a:ext uri="{FF2B5EF4-FFF2-40B4-BE49-F238E27FC236}">
              <a16:creationId xmlns:a16="http://schemas.microsoft.com/office/drawing/2014/main" id="{2A77A8BA-4698-4769-B5CB-2FEE9AD87F47}"/>
            </a:ext>
          </a:extLst>
        </xdr:cNvPr>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141240</xdr:rowOff>
    </xdr:from>
    <xdr:ext cx="469744" cy="259045"/>
    <xdr:sp macro="" textlink="">
      <xdr:nvSpPr>
        <xdr:cNvPr id="848" name="n_4mainValue【公民館】&#10;一人当たり面積">
          <a:extLst>
            <a:ext uri="{FF2B5EF4-FFF2-40B4-BE49-F238E27FC236}">
              <a16:creationId xmlns:a16="http://schemas.microsoft.com/office/drawing/2014/main" id="{27D06B4B-C990-4C07-A129-846E8081EFE8}"/>
            </a:ext>
          </a:extLst>
        </xdr:cNvPr>
        <xdr:cNvSpPr txBox="1"/>
      </xdr:nvSpPr>
      <xdr:spPr>
        <a:xfrm>
          <a:off x="18421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612CACFB-942E-4033-BEC2-2123373CF0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3857895D-4FCF-42B1-BEC9-07FFCCA665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F555D0BF-CA61-4407-98CF-255C422353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類似団体と比較して特に有形固定資産減価償却率が高くなっている施設は、道路、学校施設、児童館、公民館であり、反対に低くなっている施設は、公営住宅である。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道路については、有形固定資産減価償却率が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％と高くなっており、類似団体と比較して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年度に舗装維持修繕計画を策定し、平成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年度に道路標識修繕計画を策定したところであり、これらの計画に基づいて市の道路施設の維持管理を効率的に取り組んでいくこととしている。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一方、公営住宅については、木造戸建て住宅の老朽化に伴い用途廃止を進めていることから、有形固定資産減価償却率は類似団体の平均値を下回る状況となっている。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DA3416-AF0A-4A5D-9370-4021EB5948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4CEDE3-F67E-43E8-AC3A-3A4BE30EF8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6EF5D6-2110-4D28-AC1D-470EF019E90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1905F7C-2CDD-480A-BAA7-01F17EBE9B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7D944A-2DAF-4F03-AF0B-DD6C6CFE1EC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FA21B1-E902-4C6F-B14A-C77379732E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C8263D-67CC-46D1-9D31-3F431D37C7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A1B4B9-F0E2-4F60-935E-1B6E2D42CB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06E949-CD1A-4F83-A67A-B726E4A42C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6202C8-2021-45D2-83A8-579F583728F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131,833
125,704
213.84
83,945,348
79,438,591
3,397,810
39,256,946
49,499,088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91C149-BDD1-4D63-9D8B-8164BB89EA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E0E3BA-ABE0-4F40-97BF-CBA07AC43FA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50D8D3-FDF6-48DD-8E2D-7BE2B39D222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10451C-4969-49FE-A30F-715D46DE119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7200CF-81F3-41AF-BE25-363B5A4BCE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8263E77-72D8-4BBA-A9FC-9993613A060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B13952-7E71-4D8A-8726-89E938C0FB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66F3EF-7009-4E87-AE9A-7AB7E4B2DA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AF35CE-6B6E-47B8-8594-1A37BB4A08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F58C012-96E7-45F9-8130-E093DE2BD5B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CD0F087-0ACC-4578-B877-7B87D6DC48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E41694-CDAC-436A-820E-2F02F9C1F7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B4BF6E7-CFFE-4578-B5D2-8D614C681C3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76C281-A1D7-4EF0-8AD8-33D1F3B020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8F66A4-DDD4-4ED0-8BBF-E1A4618254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4C39EE4-DD41-42D1-818A-1D0434B2AD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D08309-A418-46BF-8674-D842761216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393136-2A4F-4CE3-B2C0-56FACB0E3AB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B7E117-DB86-41DD-B0C7-2D527D1716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207DF2D-611F-4894-84B7-044DD3DB62E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A5B4393-E396-4055-949A-6AB2A1268D7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7BA2923-E557-4C93-9E66-F0C37EBD868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FAC5621-4116-4424-B745-6EC185B6DE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068C7F4-181A-4F98-B47F-1E1AC00D33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8F5B22-6366-42E9-BA17-74EEF4FB86D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5DC481-4830-4338-8C6B-254ED10CA40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E4EE1BD-96C1-4B45-B846-743FA88106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7B23069-C3DE-4041-A9C1-13625BCE015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74FB25-0A4C-4C77-A25F-A4F5687C632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1834470-9CEA-4FDA-9C0B-615A2B68916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1EA7D4C-06C5-4B5B-9D21-85984AE5055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0A65EC9-CA7B-4E3B-93C0-1B63A1B397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5040525-ADFD-4968-8084-F021EFA45DE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3F2EEF0-5E71-4234-8E86-42B2DBB8626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B81268C-BB44-4749-B1C7-6721E3E80DD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FE7C1AD-7B35-47C6-B572-1C2A9B4FB7E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415A781-7A4A-402E-B5D1-6FE55E78311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79559AC-0AFF-4FE2-B0D8-63418DF1149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C8BE441-2CAA-4AF0-A8C8-ACF2C9902BB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D0A28B9-DBEF-4C69-A26B-F9F7A4A6838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2B0EC57-43BD-4472-BB45-EE564B6A665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5E89054-5D0B-4A9A-86FC-83BBEC90E36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6F79224-DB68-427A-A2A1-AFE5B946081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B75FF05-60BA-49BB-BCF3-02A8220E3EA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D880531-94E3-44B0-9B1E-CB4143B0E6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91DE270-9501-462E-872C-F59F3980506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7CE371D5-4FAA-4DBD-BE54-D1CB5E27029E}"/>
            </a:ext>
          </a:extLst>
        </xdr:cNvPr>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69C04B92-7CC7-45CD-8DEB-1F4C41377A31}"/>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4B6D11B2-3D29-4662-B83D-0745581952EB}"/>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a:extLst>
            <a:ext uri="{FF2B5EF4-FFF2-40B4-BE49-F238E27FC236}">
              <a16:creationId xmlns:a16="http://schemas.microsoft.com/office/drawing/2014/main" id="{E0C3409F-E77C-426B-BA61-E015EAD7FE31}"/>
            </a:ext>
          </a:extLst>
        </xdr:cNvPr>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a:extLst>
            <a:ext uri="{FF2B5EF4-FFF2-40B4-BE49-F238E27FC236}">
              <a16:creationId xmlns:a16="http://schemas.microsoft.com/office/drawing/2014/main" id="{9A285920-487F-45A5-B17B-D5D03BED09DE}"/>
            </a:ext>
          </a:extLst>
        </xdr:cNvPr>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17253</xdr:rowOff>
    </xdr:from>
    <xdr:ext cx="405111" cy="259045"/>
    <xdr:sp macro="" textlink="">
      <xdr:nvSpPr>
        <xdr:cNvPr id="63" name="【図書館】&#10;有形固定資産減価償却率平均値テキスト">
          <a:extLst>
            <a:ext uri="{FF2B5EF4-FFF2-40B4-BE49-F238E27FC236}">
              <a16:creationId xmlns:a16="http://schemas.microsoft.com/office/drawing/2014/main" id="{114EE3D9-06EB-4E64-91E8-782DE3C5423F}"/>
            </a:ext>
          </a:extLst>
        </xdr:cNvPr>
        <xdr:cNvSpPr txBox="1"/>
      </xdr:nvSpPr>
      <xdr:spPr>
        <a:xfrm>
          <a:off x="4673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a:extLst>
            <a:ext uri="{FF2B5EF4-FFF2-40B4-BE49-F238E27FC236}">
              <a16:creationId xmlns:a16="http://schemas.microsoft.com/office/drawing/2014/main" id="{4C20C6F5-A03C-4CFF-9862-B0A5C60DD25B}"/>
            </a:ext>
          </a:extLst>
        </xdr:cNvPr>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a:extLst>
            <a:ext uri="{FF2B5EF4-FFF2-40B4-BE49-F238E27FC236}">
              <a16:creationId xmlns:a16="http://schemas.microsoft.com/office/drawing/2014/main" id="{7B8045E4-063A-4C17-AA8F-2A2087778AFD}"/>
            </a:ext>
          </a:extLst>
        </xdr:cNvPr>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0916F7A9-3FED-47D8-A0B5-8C00305A02FF}"/>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a:extLst>
            <a:ext uri="{FF2B5EF4-FFF2-40B4-BE49-F238E27FC236}">
              <a16:creationId xmlns:a16="http://schemas.microsoft.com/office/drawing/2014/main" id="{47281A6E-0FE1-405A-BD5A-0A0F803C34E4}"/>
            </a:ext>
          </a:extLst>
        </xdr:cNvPr>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FD9B1B5D-A8BC-48CD-A67B-715C990E8298}"/>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B2B5AD6-E87A-41FD-955B-CC7C2CAF6C5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ECE8A95-BA3C-43AA-8559-E687D8DE8DA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483C7EC-F0BE-43A8-A8BF-A0494671B8E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8256905-CBEF-4460-92EF-E7FD7004F1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27E7F38-FEF1-48BE-9AAC-68DC0108003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85816</xdr:rowOff>
    </xdr:from>
    <xdr:to>
      <xdr:col>24</xdr:col>
      <xdr:colOff>114300</xdr:colOff>
      <xdr:row>40</xdr:row>
      <xdr:rowOff>15966</xdr:rowOff>
    </xdr:to>
    <xdr:sp macro="" textlink="">
      <xdr:nvSpPr>
        <xdr:cNvPr id="74" name="楕円 73">
          <a:extLst>
            <a:ext uri="{FF2B5EF4-FFF2-40B4-BE49-F238E27FC236}">
              <a16:creationId xmlns:a16="http://schemas.microsoft.com/office/drawing/2014/main" id="{1B247BAF-D569-4929-8D75-6EA34A7FA3A2}"/>
            </a:ext>
          </a:extLst>
        </xdr:cNvPr>
        <xdr:cNvSpPr/>
      </xdr:nvSpPr>
      <xdr:spPr>
        <a:xfrm>
          <a:off x="4584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64243</xdr:rowOff>
    </xdr:from>
    <xdr:ext cx="405111" cy="259045"/>
    <xdr:sp macro="" textlink="">
      <xdr:nvSpPr>
        <xdr:cNvPr id="75" name="【図書館】&#10;有形固定資産減価償却率該当値テキスト">
          <a:extLst>
            <a:ext uri="{FF2B5EF4-FFF2-40B4-BE49-F238E27FC236}">
              <a16:creationId xmlns:a16="http://schemas.microsoft.com/office/drawing/2014/main" id="{FA25AF99-5420-4D4E-9715-75042A0324D7}"/>
            </a:ext>
          </a:extLst>
        </xdr:cNvPr>
        <xdr:cNvSpPr txBox="1"/>
      </xdr:nvSpPr>
      <xdr:spPr>
        <a:xfrm>
          <a:off x="4673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44994</xdr:rowOff>
    </xdr:from>
    <xdr:to>
      <xdr:col>20</xdr:col>
      <xdr:colOff>38100</xdr:colOff>
      <xdr:row>39</xdr:row>
      <xdr:rowOff>146594</xdr:rowOff>
    </xdr:to>
    <xdr:sp macro="" textlink="">
      <xdr:nvSpPr>
        <xdr:cNvPr id="76" name="楕円 75">
          <a:extLst>
            <a:ext uri="{FF2B5EF4-FFF2-40B4-BE49-F238E27FC236}">
              <a16:creationId xmlns:a16="http://schemas.microsoft.com/office/drawing/2014/main" id="{AB5038DB-3C65-4514-B905-CC1D22EB9A81}"/>
            </a:ext>
          </a:extLst>
        </xdr:cNvPr>
        <xdr:cNvSpPr/>
      </xdr:nvSpPr>
      <xdr:spPr>
        <a:xfrm>
          <a:off x="3746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95794</xdr:rowOff>
    </xdr:from>
    <xdr:to>
      <xdr:col>24</xdr:col>
      <xdr:colOff>63500</xdr:colOff>
      <xdr:row>39</xdr:row>
      <xdr:rowOff>136616</xdr:rowOff>
    </xdr:to>
    <xdr:cxnSp macro="">
      <xdr:nvCxnSpPr>
        <xdr:cNvPr id="77" name="直線コネクタ 76">
          <a:extLst>
            <a:ext uri="{FF2B5EF4-FFF2-40B4-BE49-F238E27FC236}">
              <a16:creationId xmlns:a16="http://schemas.microsoft.com/office/drawing/2014/main" id="{6934D68E-A864-47AF-B3D5-A46709444BCF}"/>
            </a:ext>
          </a:extLst>
        </xdr:cNvPr>
        <xdr:cNvCxnSpPr/>
      </xdr:nvCxnSpPr>
      <xdr:spPr>
        <a:xfrm>
          <a:off x="3797300" y="67823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4173</xdr:rowOff>
    </xdr:from>
    <xdr:to>
      <xdr:col>15</xdr:col>
      <xdr:colOff>101600</xdr:colOff>
      <xdr:row>39</xdr:row>
      <xdr:rowOff>105773</xdr:rowOff>
    </xdr:to>
    <xdr:sp macro="" textlink="">
      <xdr:nvSpPr>
        <xdr:cNvPr id="78" name="楕円 77">
          <a:extLst>
            <a:ext uri="{FF2B5EF4-FFF2-40B4-BE49-F238E27FC236}">
              <a16:creationId xmlns:a16="http://schemas.microsoft.com/office/drawing/2014/main" id="{1852BEA8-AEC7-401A-8C47-E02000D98896}"/>
            </a:ext>
          </a:extLst>
        </xdr:cNvPr>
        <xdr:cNvSpPr/>
      </xdr:nvSpPr>
      <xdr:spPr>
        <a:xfrm>
          <a:off x="2857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54973</xdr:rowOff>
    </xdr:from>
    <xdr:to>
      <xdr:col>19</xdr:col>
      <xdr:colOff>177800</xdr:colOff>
      <xdr:row>39</xdr:row>
      <xdr:rowOff>95794</xdr:rowOff>
    </xdr:to>
    <xdr:cxnSp macro="">
      <xdr:nvCxnSpPr>
        <xdr:cNvPr id="79" name="直線コネクタ 78">
          <a:extLst>
            <a:ext uri="{FF2B5EF4-FFF2-40B4-BE49-F238E27FC236}">
              <a16:creationId xmlns:a16="http://schemas.microsoft.com/office/drawing/2014/main" id="{90F82190-43BC-4872-A066-50757CDA58EA}"/>
            </a:ext>
          </a:extLst>
        </xdr:cNvPr>
        <xdr:cNvCxnSpPr/>
      </xdr:nvCxnSpPr>
      <xdr:spPr>
        <a:xfrm>
          <a:off x="2908300" y="67415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134801</xdr:rowOff>
    </xdr:from>
    <xdr:to>
      <xdr:col>10</xdr:col>
      <xdr:colOff>165100</xdr:colOff>
      <xdr:row>39</xdr:row>
      <xdr:rowOff>64951</xdr:rowOff>
    </xdr:to>
    <xdr:sp macro="" textlink="">
      <xdr:nvSpPr>
        <xdr:cNvPr id="80" name="楕円 79">
          <a:extLst>
            <a:ext uri="{FF2B5EF4-FFF2-40B4-BE49-F238E27FC236}">
              <a16:creationId xmlns:a16="http://schemas.microsoft.com/office/drawing/2014/main" id="{F4CE5736-DB40-4417-BF67-73D71C9C735D}"/>
            </a:ext>
          </a:extLst>
        </xdr:cNvPr>
        <xdr:cNvSpPr/>
      </xdr:nvSpPr>
      <xdr:spPr>
        <a:xfrm>
          <a:off x="1968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14151</xdr:rowOff>
    </xdr:from>
    <xdr:to>
      <xdr:col>15</xdr:col>
      <xdr:colOff>50800</xdr:colOff>
      <xdr:row>39</xdr:row>
      <xdr:rowOff>54973</xdr:rowOff>
    </xdr:to>
    <xdr:cxnSp macro="">
      <xdr:nvCxnSpPr>
        <xdr:cNvPr id="81" name="直線コネクタ 80">
          <a:extLst>
            <a:ext uri="{FF2B5EF4-FFF2-40B4-BE49-F238E27FC236}">
              <a16:creationId xmlns:a16="http://schemas.microsoft.com/office/drawing/2014/main" id="{FEE27700-8378-4852-9A6B-82900BE375C2}"/>
            </a:ext>
          </a:extLst>
        </xdr:cNvPr>
        <xdr:cNvCxnSpPr/>
      </xdr:nvCxnSpPr>
      <xdr:spPr>
        <a:xfrm>
          <a:off x="2019300" y="67007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93980</xdr:rowOff>
    </xdr:from>
    <xdr:to>
      <xdr:col>6</xdr:col>
      <xdr:colOff>38100</xdr:colOff>
      <xdr:row>39</xdr:row>
      <xdr:rowOff>24130</xdr:rowOff>
    </xdr:to>
    <xdr:sp macro="" textlink="">
      <xdr:nvSpPr>
        <xdr:cNvPr id="82" name="楕円 81">
          <a:extLst>
            <a:ext uri="{FF2B5EF4-FFF2-40B4-BE49-F238E27FC236}">
              <a16:creationId xmlns:a16="http://schemas.microsoft.com/office/drawing/2014/main" id="{C686B2EB-E269-49F0-A87A-A9D2EB957278}"/>
            </a:ext>
          </a:extLst>
        </xdr:cNvPr>
        <xdr:cNvSpPr/>
      </xdr:nvSpPr>
      <xdr:spPr>
        <a:xfrm>
          <a:off x="107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144780</xdr:rowOff>
    </xdr:from>
    <xdr:to>
      <xdr:col>10</xdr:col>
      <xdr:colOff>114300</xdr:colOff>
      <xdr:row>39</xdr:row>
      <xdr:rowOff>14151</xdr:rowOff>
    </xdr:to>
    <xdr:cxnSp macro="">
      <xdr:nvCxnSpPr>
        <xdr:cNvPr id="83" name="直線コネクタ 82">
          <a:extLst>
            <a:ext uri="{FF2B5EF4-FFF2-40B4-BE49-F238E27FC236}">
              <a16:creationId xmlns:a16="http://schemas.microsoft.com/office/drawing/2014/main" id="{B7CC37ED-2013-4633-8506-63AEB02E1861}"/>
            </a:ext>
          </a:extLst>
        </xdr:cNvPr>
        <xdr:cNvCxnSpPr/>
      </xdr:nvCxnSpPr>
      <xdr:spPr>
        <a:xfrm>
          <a:off x="1130300" y="665988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92908</xdr:rowOff>
    </xdr:from>
    <xdr:ext cx="405111" cy="259045"/>
    <xdr:sp macro="" textlink="">
      <xdr:nvSpPr>
        <xdr:cNvPr id="84" name="n_1aveValue【図書館】&#10;有形固定資産減価償却率">
          <a:extLst>
            <a:ext uri="{FF2B5EF4-FFF2-40B4-BE49-F238E27FC236}">
              <a16:creationId xmlns:a16="http://schemas.microsoft.com/office/drawing/2014/main" id="{CACABAAB-6122-43B5-8FCC-73E8BD7EBA1F}"/>
            </a:ext>
          </a:extLst>
        </xdr:cNvPr>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2482681C-F62F-4E6E-934B-575E530F6876}"/>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6" name="n_3aveValue【図書館】&#10;有形固定資産減価償却率">
          <a:extLst>
            <a:ext uri="{FF2B5EF4-FFF2-40B4-BE49-F238E27FC236}">
              <a16:creationId xmlns:a16="http://schemas.microsoft.com/office/drawing/2014/main" id="{4327610D-B518-4351-9513-CF1A71DFFBF7}"/>
            </a:ext>
          </a:extLst>
        </xdr:cNvPr>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9A056D45-023C-4FDB-9E55-A92664B33E2C}"/>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137721</xdr:rowOff>
    </xdr:from>
    <xdr:ext cx="405111" cy="259045"/>
    <xdr:sp macro="" textlink="">
      <xdr:nvSpPr>
        <xdr:cNvPr id="88" name="n_1mainValue【図書館】&#10;有形固定資産減価償却率">
          <a:extLst>
            <a:ext uri="{FF2B5EF4-FFF2-40B4-BE49-F238E27FC236}">
              <a16:creationId xmlns:a16="http://schemas.microsoft.com/office/drawing/2014/main" id="{F4F2FB89-6B44-4337-BC22-4E1CF6E5B9E9}"/>
            </a:ext>
          </a:extLst>
        </xdr:cNvPr>
        <xdr:cNvSpPr txBox="1"/>
      </xdr:nvSpPr>
      <xdr:spPr>
        <a:xfrm>
          <a:off x="3582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96900</xdr:rowOff>
    </xdr:from>
    <xdr:ext cx="405111" cy="259045"/>
    <xdr:sp macro="" textlink="">
      <xdr:nvSpPr>
        <xdr:cNvPr id="89" name="n_2mainValue【図書館】&#10;有形固定資産減価償却率">
          <a:extLst>
            <a:ext uri="{FF2B5EF4-FFF2-40B4-BE49-F238E27FC236}">
              <a16:creationId xmlns:a16="http://schemas.microsoft.com/office/drawing/2014/main" id="{42FB833F-C62A-44DB-8A32-D3F53C3C3612}"/>
            </a:ext>
          </a:extLst>
        </xdr:cNvPr>
        <xdr:cNvSpPr txBox="1"/>
      </xdr:nvSpPr>
      <xdr:spPr>
        <a:xfrm>
          <a:off x="2705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56078</xdr:rowOff>
    </xdr:from>
    <xdr:ext cx="405111" cy="259045"/>
    <xdr:sp macro="" textlink="">
      <xdr:nvSpPr>
        <xdr:cNvPr id="90" name="n_3mainValue【図書館】&#10;有形固定資産減価償却率">
          <a:extLst>
            <a:ext uri="{FF2B5EF4-FFF2-40B4-BE49-F238E27FC236}">
              <a16:creationId xmlns:a16="http://schemas.microsoft.com/office/drawing/2014/main" id="{E2A73034-FA1E-43B6-8AAC-2ED5F15DE3F6}"/>
            </a:ext>
          </a:extLst>
        </xdr:cNvPr>
        <xdr:cNvSpPr txBox="1"/>
      </xdr:nvSpPr>
      <xdr:spPr>
        <a:xfrm>
          <a:off x="1816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15257</xdr:rowOff>
    </xdr:from>
    <xdr:ext cx="405111" cy="259045"/>
    <xdr:sp macro="" textlink="">
      <xdr:nvSpPr>
        <xdr:cNvPr id="91" name="n_4mainValue【図書館】&#10;有形固定資産減価償却率">
          <a:extLst>
            <a:ext uri="{FF2B5EF4-FFF2-40B4-BE49-F238E27FC236}">
              <a16:creationId xmlns:a16="http://schemas.microsoft.com/office/drawing/2014/main" id="{0CBE9780-222F-4F1D-9835-BBE628F6F35F}"/>
            </a:ext>
          </a:extLst>
        </xdr:cNvPr>
        <xdr:cNvSpPr txBox="1"/>
      </xdr:nvSpPr>
      <xdr:spPr>
        <a:xfrm>
          <a:off x="927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45F7760-D62A-426F-BCCF-903F5FED6E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9996A7B-7367-403F-B610-D74E4085C9F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F698104-340C-4DA1-937B-A4E0B67118E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10E6A6E-173D-401A-942F-179511F1FE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4383614-ECD0-4D76-965E-5B9DBD90500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AB2E029-A9E6-476E-94BA-218BCCB8860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CBD22FA-BD6F-4AD6-B37D-51D69C5D657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B23FEB7-AD85-4529-88F3-B472DE8C2B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C7C0246-CCDC-4081-9E19-E4264E775A6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96A5544-0378-4A08-861B-181199ECF6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28D250F6-C3BE-4845-AFA4-B5AE2BFDCA6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96C5E93B-48E7-478F-A5FE-9FBF62D500B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EA14A3FF-9E03-4FD3-BF39-A525FA84A50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F9D1CB57-58DB-416C-A17B-2C6EA246776D}"/>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AA37BEC-708B-4E02-962B-1C66EC87595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B17B9E10-3889-4B39-996C-74811191E8FE}"/>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10AD4EC4-DADD-4A1B-B485-5528E0F3B49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5C984BA5-E769-484E-BD15-3A56211A3314}"/>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BD2FD627-0F20-4160-8725-D9102B35880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136A8B9D-D823-4677-95A6-A51BA3E45F12}"/>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4E164811-0A21-4513-89DB-A6AE48C0A58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C9832FFA-BFEB-48A0-BA2E-916518707A8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6B87A65F-D319-4A7B-80DC-7F51EF7F33E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42EA1A14-6228-47E6-AC0F-C3C1ED41D13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FE8BB8B4-4D5F-468B-B3A3-7A1DD314A2D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a:extLst>
            <a:ext uri="{FF2B5EF4-FFF2-40B4-BE49-F238E27FC236}">
              <a16:creationId xmlns:a16="http://schemas.microsoft.com/office/drawing/2014/main" id="{5B9300BD-A139-48D9-A211-D4FB57C49844}"/>
            </a:ext>
          </a:extLst>
        </xdr:cNvPr>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a:extLst>
            <a:ext uri="{FF2B5EF4-FFF2-40B4-BE49-F238E27FC236}">
              <a16:creationId xmlns:a16="http://schemas.microsoft.com/office/drawing/2014/main" id="{5765A857-7D9A-417F-A4A2-145FC0D7972D}"/>
            </a:ext>
          </a:extLst>
        </xdr:cNvPr>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a:extLst>
            <a:ext uri="{FF2B5EF4-FFF2-40B4-BE49-F238E27FC236}">
              <a16:creationId xmlns:a16="http://schemas.microsoft.com/office/drawing/2014/main" id="{1F14938F-4C08-4203-9073-6526AACCCC7F}"/>
            </a:ext>
          </a:extLst>
        </xdr:cNvPr>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BF0D82C8-F11D-43F1-BF82-5D1B622DCBF1}"/>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CD393520-7A43-4440-ADC6-F2D9212D3FDF}"/>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a:extLst>
            <a:ext uri="{FF2B5EF4-FFF2-40B4-BE49-F238E27FC236}">
              <a16:creationId xmlns:a16="http://schemas.microsoft.com/office/drawing/2014/main" id="{F9462CA4-173B-45B8-BA8D-482F3833ACAE}"/>
            </a:ext>
          </a:extLst>
        </xdr:cNvPr>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5D0ADA63-0AEC-4AB8-9225-6008CFC9C4D3}"/>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a:extLst>
            <a:ext uri="{FF2B5EF4-FFF2-40B4-BE49-F238E27FC236}">
              <a16:creationId xmlns:a16="http://schemas.microsoft.com/office/drawing/2014/main" id="{CCDCB916-93DA-458E-A6F4-3043309B404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a:extLst>
            <a:ext uri="{FF2B5EF4-FFF2-40B4-BE49-F238E27FC236}">
              <a16:creationId xmlns:a16="http://schemas.microsoft.com/office/drawing/2014/main" id="{9B1DD15E-1B59-4B31-A6B7-9A846AB2B36F}"/>
            </a:ext>
          </a:extLst>
        </xdr:cNvPr>
        <xdr:cNvSpPr/>
      </xdr:nvSpPr>
      <xdr:spPr>
        <a:xfrm>
          <a:off x="8699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a:extLst>
            <a:ext uri="{FF2B5EF4-FFF2-40B4-BE49-F238E27FC236}">
              <a16:creationId xmlns:a16="http://schemas.microsoft.com/office/drawing/2014/main" id="{2218758D-E2F3-4D20-8FC4-0FFDFC375596}"/>
            </a:ext>
          </a:extLst>
        </xdr:cNvPr>
        <xdr:cNvSpPr/>
      </xdr:nvSpPr>
      <xdr:spPr>
        <a:xfrm>
          <a:off x="7810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a:extLst>
            <a:ext uri="{FF2B5EF4-FFF2-40B4-BE49-F238E27FC236}">
              <a16:creationId xmlns:a16="http://schemas.microsoft.com/office/drawing/2014/main" id="{717B8176-5558-4DF2-950A-C50AE1D222EB}"/>
            </a:ext>
          </a:extLst>
        </xdr:cNvPr>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FB116AC-4F1C-45DC-9516-650E983E031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5F973C8-9FF2-444E-8DB8-51A47067C6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A07D1F7-E07A-4610-B4A1-FD652FE1A87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76A69EE6-42C3-4D4C-A7BC-20B0905097A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F14F19E5-53B9-420B-9AD2-D5A95B28A0E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3" name="楕円 132">
          <a:extLst>
            <a:ext uri="{FF2B5EF4-FFF2-40B4-BE49-F238E27FC236}">
              <a16:creationId xmlns:a16="http://schemas.microsoft.com/office/drawing/2014/main" id="{FBDF04F4-2E86-463E-B295-9981C0E479D6}"/>
            </a:ext>
          </a:extLst>
        </xdr:cNvPr>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34" name="【図書館】&#10;一人当たり面積該当値テキスト">
          <a:extLst>
            <a:ext uri="{FF2B5EF4-FFF2-40B4-BE49-F238E27FC236}">
              <a16:creationId xmlns:a16="http://schemas.microsoft.com/office/drawing/2014/main" id="{ADC2A29E-1878-4BE1-8DEE-62FF15813C20}"/>
            </a:ext>
          </a:extLst>
        </xdr:cNvPr>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5" name="楕円 134">
          <a:extLst>
            <a:ext uri="{FF2B5EF4-FFF2-40B4-BE49-F238E27FC236}">
              <a16:creationId xmlns:a16="http://schemas.microsoft.com/office/drawing/2014/main" id="{C57D47C7-74CB-4C3A-A1BD-A1E4DBAABCA1}"/>
            </a:ext>
          </a:extLst>
        </xdr:cNvPr>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36" name="直線コネクタ 135">
          <a:extLst>
            <a:ext uri="{FF2B5EF4-FFF2-40B4-BE49-F238E27FC236}">
              <a16:creationId xmlns:a16="http://schemas.microsoft.com/office/drawing/2014/main" id="{75137694-8AD6-47D9-A274-45EAAAD8DB93}"/>
            </a:ext>
          </a:extLst>
        </xdr:cNvPr>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7" name="楕円 136">
          <a:extLst>
            <a:ext uri="{FF2B5EF4-FFF2-40B4-BE49-F238E27FC236}">
              <a16:creationId xmlns:a16="http://schemas.microsoft.com/office/drawing/2014/main" id="{6BD58317-E627-4B22-BDF6-6DC2A7F714CD}"/>
            </a:ext>
          </a:extLst>
        </xdr:cNvPr>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10885</xdr:rowOff>
    </xdr:to>
    <xdr:cxnSp macro="">
      <xdr:nvCxnSpPr>
        <xdr:cNvPr id="138" name="直線コネクタ 137">
          <a:extLst>
            <a:ext uri="{FF2B5EF4-FFF2-40B4-BE49-F238E27FC236}">
              <a16:creationId xmlns:a16="http://schemas.microsoft.com/office/drawing/2014/main" id="{96B0B59D-7976-42D9-AE2E-6BB3D7C5D1F8}"/>
            </a:ext>
          </a:extLst>
        </xdr:cNvPr>
        <xdr:cNvCxnSpPr/>
      </xdr:nvCxnSpPr>
      <xdr:spPr>
        <a:xfrm flipV="1">
          <a:off x="8750300" y="6858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131535</xdr:rowOff>
    </xdr:from>
    <xdr:to>
      <xdr:col>41</xdr:col>
      <xdr:colOff>101600</xdr:colOff>
      <xdr:row>40</xdr:row>
      <xdr:rowOff>61685</xdr:rowOff>
    </xdr:to>
    <xdr:sp macro="" textlink="">
      <xdr:nvSpPr>
        <xdr:cNvPr id="139" name="楕円 138">
          <a:extLst>
            <a:ext uri="{FF2B5EF4-FFF2-40B4-BE49-F238E27FC236}">
              <a16:creationId xmlns:a16="http://schemas.microsoft.com/office/drawing/2014/main" id="{5A7A90F1-CAFE-481C-8DB5-88DE9B3A2CE3}"/>
            </a:ext>
          </a:extLst>
        </xdr:cNvPr>
        <xdr:cNvSpPr/>
      </xdr:nvSpPr>
      <xdr:spPr>
        <a:xfrm>
          <a:off x="7810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xdr:rowOff>
    </xdr:from>
    <xdr:to>
      <xdr:col>45</xdr:col>
      <xdr:colOff>177800</xdr:colOff>
      <xdr:row>40</xdr:row>
      <xdr:rowOff>10885</xdr:rowOff>
    </xdr:to>
    <xdr:cxnSp macro="">
      <xdr:nvCxnSpPr>
        <xdr:cNvPr id="140" name="直線コネクタ 139">
          <a:extLst>
            <a:ext uri="{FF2B5EF4-FFF2-40B4-BE49-F238E27FC236}">
              <a16:creationId xmlns:a16="http://schemas.microsoft.com/office/drawing/2014/main" id="{63AD8975-0805-442E-AFA9-26F6242B94E4}"/>
            </a:ext>
          </a:extLst>
        </xdr:cNvPr>
        <xdr:cNvCxnSpPr/>
      </xdr:nvCxnSpPr>
      <xdr:spPr>
        <a:xfrm>
          <a:off x="7861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41" name="楕円 140">
          <a:extLst>
            <a:ext uri="{FF2B5EF4-FFF2-40B4-BE49-F238E27FC236}">
              <a16:creationId xmlns:a16="http://schemas.microsoft.com/office/drawing/2014/main" id="{05B98D0E-095E-4A8E-8970-3CCB0E9B7458}"/>
            </a:ext>
          </a:extLst>
        </xdr:cNvPr>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10885</xdr:rowOff>
    </xdr:to>
    <xdr:cxnSp macro="">
      <xdr:nvCxnSpPr>
        <xdr:cNvPr id="142" name="直線コネクタ 141">
          <a:extLst>
            <a:ext uri="{FF2B5EF4-FFF2-40B4-BE49-F238E27FC236}">
              <a16:creationId xmlns:a16="http://schemas.microsoft.com/office/drawing/2014/main" id="{946BE085-4719-4316-9B65-55FA7AB5DF11}"/>
            </a:ext>
          </a:extLst>
        </xdr:cNvPr>
        <xdr:cNvCxnSpPr/>
      </xdr:nvCxnSpPr>
      <xdr:spPr>
        <a:xfrm>
          <a:off x="6972300" y="6858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3" name="n_1aveValue【図書館】&#10;一人当たり面積">
          <a:extLst>
            <a:ext uri="{FF2B5EF4-FFF2-40B4-BE49-F238E27FC236}">
              <a16:creationId xmlns:a16="http://schemas.microsoft.com/office/drawing/2014/main" id="{82785157-F1AD-4934-AF3C-4E40E3088742}"/>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44" name="n_2aveValue【図書館】&#10;一人当たり面積">
          <a:extLst>
            <a:ext uri="{FF2B5EF4-FFF2-40B4-BE49-F238E27FC236}">
              <a16:creationId xmlns:a16="http://schemas.microsoft.com/office/drawing/2014/main" id="{A845766E-5C9A-498B-BE41-1568D2CDD686}"/>
            </a:ext>
          </a:extLst>
        </xdr:cNvPr>
        <xdr:cNvSpPr txBox="1"/>
      </xdr:nvSpPr>
      <xdr:spPr>
        <a:xfrm>
          <a:off x="851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23784</xdr:rowOff>
    </xdr:from>
    <xdr:ext cx="469744" cy="259045"/>
    <xdr:sp macro="" textlink="">
      <xdr:nvSpPr>
        <xdr:cNvPr id="145" name="n_3aveValue【図書館】&#10;一人当たり面積">
          <a:extLst>
            <a:ext uri="{FF2B5EF4-FFF2-40B4-BE49-F238E27FC236}">
              <a16:creationId xmlns:a16="http://schemas.microsoft.com/office/drawing/2014/main" id="{E22B3BF9-8838-4E86-BF19-1B0E3C141F12}"/>
            </a:ext>
          </a:extLst>
        </xdr:cNvPr>
        <xdr:cNvSpPr txBox="1"/>
      </xdr:nvSpPr>
      <xdr:spPr>
        <a:xfrm>
          <a:off x="7626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46" name="n_4aveValue【図書館】&#10;一人当たり面積">
          <a:extLst>
            <a:ext uri="{FF2B5EF4-FFF2-40B4-BE49-F238E27FC236}">
              <a16:creationId xmlns:a16="http://schemas.microsoft.com/office/drawing/2014/main" id="{FF7C4AFB-42E0-4993-99FD-23356074C147}"/>
            </a:ext>
          </a:extLst>
        </xdr:cNvPr>
        <xdr:cNvSpPr txBox="1"/>
      </xdr:nvSpPr>
      <xdr:spPr>
        <a:xfrm>
          <a:off x="6737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47" name="n_1mainValue【図書館】&#10;一人当たり面積">
          <a:extLst>
            <a:ext uri="{FF2B5EF4-FFF2-40B4-BE49-F238E27FC236}">
              <a16:creationId xmlns:a16="http://schemas.microsoft.com/office/drawing/2014/main" id="{50CBBDC2-7200-4573-AB1E-6540946319A4}"/>
            </a:ext>
          </a:extLst>
        </xdr:cNvPr>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48" name="n_2mainValue【図書館】&#10;一人当たり面積">
          <a:extLst>
            <a:ext uri="{FF2B5EF4-FFF2-40B4-BE49-F238E27FC236}">
              <a16:creationId xmlns:a16="http://schemas.microsoft.com/office/drawing/2014/main" id="{B0F8E049-4625-4DDC-A1FB-3B5818D0E1F8}"/>
            </a:ext>
          </a:extLst>
        </xdr:cNvPr>
        <xdr:cNvSpPr txBox="1"/>
      </xdr:nvSpPr>
      <xdr:spPr>
        <a:xfrm>
          <a:off x="8515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9" name="n_3mainValue【図書館】&#10;一人当たり面積">
          <a:extLst>
            <a:ext uri="{FF2B5EF4-FFF2-40B4-BE49-F238E27FC236}">
              <a16:creationId xmlns:a16="http://schemas.microsoft.com/office/drawing/2014/main" id="{2321A267-2DBF-4A35-8CD3-1DB5299090D6}"/>
            </a:ext>
          </a:extLst>
        </xdr:cNvPr>
        <xdr:cNvSpPr txBox="1"/>
      </xdr:nvSpPr>
      <xdr:spPr>
        <a:xfrm>
          <a:off x="7626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50" name="n_4mainValue【図書館】&#10;一人当たり面積">
          <a:extLst>
            <a:ext uri="{FF2B5EF4-FFF2-40B4-BE49-F238E27FC236}">
              <a16:creationId xmlns:a16="http://schemas.microsoft.com/office/drawing/2014/main" id="{51851155-746D-4E96-B1B2-5D3CF8FBA331}"/>
            </a:ext>
          </a:extLst>
        </xdr:cNvPr>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C6E963E1-CC86-4140-8530-A43BB2D6E65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B81488B4-6AFE-427A-851D-DED8ABAA2A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22A1A063-706B-408F-AAC8-43D3EEA285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CD332269-51CB-4E1C-91DB-201F0F8DE0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869F9577-D411-48B5-BA05-50C117D4E5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82347210-7C17-4A73-A4E2-876B02B247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6321D181-92C3-4165-B634-6782C6A4DDE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9C73C15F-0F7B-4424-BC42-3A65EFA11E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DE122C53-B24E-43FB-ABEA-1983B3C1A5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4B630801-BF7D-402C-A978-F77E3397DA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F45A5E51-57B2-497D-B54C-6735E335A93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2A5FD193-D65F-442B-823E-C3BFEA4EC6B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a:extLst>
            <a:ext uri="{FF2B5EF4-FFF2-40B4-BE49-F238E27FC236}">
              <a16:creationId xmlns:a16="http://schemas.microsoft.com/office/drawing/2014/main" id="{8E6D4CA8-2C45-414F-A92B-9B7BCAE1FFD9}"/>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D413E045-11FA-446D-8D15-BCE8DA95672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D82AB9D2-612D-4678-BDD0-3BDF4BA573BB}"/>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F69D82A9-7E6D-410F-9470-8C0A166CD5CA}"/>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3DB82770-D770-4C92-B610-CA425F913C2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EAB44184-4BB1-45F2-A81E-E94473392FC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EA554025-0789-4062-916D-B7BC0BD78EA4}"/>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51E3337-8664-4923-A9DE-F25495C4330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25000E19-6A35-45F9-986E-B03A83F1F6E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63A81B01-1C56-4E11-99EE-23BDFCF34BE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a:extLst>
            <a:ext uri="{FF2B5EF4-FFF2-40B4-BE49-F238E27FC236}">
              <a16:creationId xmlns:a16="http://schemas.microsoft.com/office/drawing/2014/main" id="{4BA88E06-00A2-451C-A730-29DC4C8B6403}"/>
            </a:ext>
          </a:extLst>
        </xdr:cNvPr>
        <xdr:cNvCxnSpPr/>
      </xdr:nvCxnSpPr>
      <xdr:spPr>
        <a:xfrm flipV="1">
          <a:off x="4634865" y="969264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5ED60604-5F30-4D5F-BBE9-DB51379E88B8}"/>
            </a:ext>
          </a:extLst>
        </xdr:cNvPr>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a:extLst>
            <a:ext uri="{FF2B5EF4-FFF2-40B4-BE49-F238E27FC236}">
              <a16:creationId xmlns:a16="http://schemas.microsoft.com/office/drawing/2014/main" id="{79FA1151-A9C0-4797-93BA-C38752184101}"/>
            </a:ext>
          </a:extLst>
        </xdr:cNvPr>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9DB6883-5A0D-41B1-B6A2-E81E013CF27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a:extLst>
            <a:ext uri="{FF2B5EF4-FFF2-40B4-BE49-F238E27FC236}">
              <a16:creationId xmlns:a16="http://schemas.microsoft.com/office/drawing/2014/main" id="{6489797B-957A-448A-9FB2-B787D6C525B6}"/>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138955</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967E0089-27D4-4AF1-BD14-C1388EA0C808}"/>
            </a:ext>
          </a:extLst>
        </xdr:cNvPr>
        <xdr:cNvSpPr txBox="1"/>
      </xdr:nvSpPr>
      <xdr:spPr>
        <a:xfrm>
          <a:off x="4673600" y="1042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a:extLst>
            <a:ext uri="{FF2B5EF4-FFF2-40B4-BE49-F238E27FC236}">
              <a16:creationId xmlns:a16="http://schemas.microsoft.com/office/drawing/2014/main" id="{5211B870-5523-4787-A9F0-794A56D40ECD}"/>
            </a:ext>
          </a:extLst>
        </xdr:cNvPr>
        <xdr:cNvSpPr/>
      </xdr:nvSpPr>
      <xdr:spPr>
        <a:xfrm>
          <a:off x="45847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a:extLst>
            <a:ext uri="{FF2B5EF4-FFF2-40B4-BE49-F238E27FC236}">
              <a16:creationId xmlns:a16="http://schemas.microsoft.com/office/drawing/2014/main" id="{CC51C969-85A4-4174-820D-8CDCDAB044B7}"/>
            </a:ext>
          </a:extLst>
        </xdr:cNvPr>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a:extLst>
            <a:ext uri="{FF2B5EF4-FFF2-40B4-BE49-F238E27FC236}">
              <a16:creationId xmlns:a16="http://schemas.microsoft.com/office/drawing/2014/main" id="{E9FE536F-8AA0-40BC-BBBF-04AD1CA1EC0C}"/>
            </a:ext>
          </a:extLst>
        </xdr:cNvPr>
        <xdr:cNvSpPr/>
      </xdr:nvSpPr>
      <xdr:spPr>
        <a:xfrm>
          <a:off x="2857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a:extLst>
            <a:ext uri="{FF2B5EF4-FFF2-40B4-BE49-F238E27FC236}">
              <a16:creationId xmlns:a16="http://schemas.microsoft.com/office/drawing/2014/main" id="{BFD09AE0-0885-46B6-A120-27DE7E820582}"/>
            </a:ext>
          </a:extLst>
        </xdr:cNvPr>
        <xdr:cNvSpPr/>
      </xdr:nvSpPr>
      <xdr:spPr>
        <a:xfrm>
          <a:off x="196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a:extLst>
            <a:ext uri="{FF2B5EF4-FFF2-40B4-BE49-F238E27FC236}">
              <a16:creationId xmlns:a16="http://schemas.microsoft.com/office/drawing/2014/main" id="{73CE1DE3-B0D0-4613-B614-4AA7F6E270B7}"/>
            </a:ext>
          </a:extLst>
        </xdr:cNvPr>
        <xdr:cNvSpPr/>
      </xdr:nvSpPr>
      <xdr:spPr>
        <a:xfrm>
          <a:off x="1079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F6D589B-3465-4B10-B2F6-2A7413121A4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9D65B6C-6F7A-4F16-9A54-A21EF87AB5F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89E409D-00DE-488D-8707-C8840762FED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ECAA7F2-42AA-4076-8487-DBA3CD85522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7B89C06-B01E-4B7F-831D-792887BAA8D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40640</xdr:rowOff>
    </xdr:from>
    <xdr:to>
      <xdr:col>24</xdr:col>
      <xdr:colOff>114300</xdr:colOff>
      <xdr:row>63</xdr:row>
      <xdr:rowOff>142240</xdr:rowOff>
    </xdr:to>
    <xdr:sp macro="" textlink="">
      <xdr:nvSpPr>
        <xdr:cNvPr id="189" name="楕円 188">
          <a:extLst>
            <a:ext uri="{FF2B5EF4-FFF2-40B4-BE49-F238E27FC236}">
              <a16:creationId xmlns:a16="http://schemas.microsoft.com/office/drawing/2014/main" id="{0B7C535A-CA2F-48DC-9427-C1D2B4D509A9}"/>
            </a:ext>
          </a:extLst>
        </xdr:cNvPr>
        <xdr:cNvSpPr/>
      </xdr:nvSpPr>
      <xdr:spPr>
        <a:xfrm>
          <a:off x="4584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127017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4117BC80-5B01-4FFE-A6B3-36E72C5A99F8}"/>
            </a:ext>
          </a:extLst>
        </xdr:cNvPr>
        <xdr:cNvSpPr txBox="1"/>
      </xdr:nvSpPr>
      <xdr:spPr>
        <a:xfrm>
          <a:off x="4673600" y="1075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168656</xdr:rowOff>
    </xdr:from>
    <xdr:to>
      <xdr:col>20</xdr:col>
      <xdr:colOff>38100</xdr:colOff>
      <xdr:row>63</xdr:row>
      <xdr:rowOff>98806</xdr:rowOff>
    </xdr:to>
    <xdr:sp macro="" textlink="">
      <xdr:nvSpPr>
        <xdr:cNvPr id="191" name="楕円 190">
          <a:extLst>
            <a:ext uri="{FF2B5EF4-FFF2-40B4-BE49-F238E27FC236}">
              <a16:creationId xmlns:a16="http://schemas.microsoft.com/office/drawing/2014/main" id="{ADF173CF-095C-4210-ADBA-F36F49F4034A}"/>
            </a:ext>
          </a:extLst>
        </xdr:cNvPr>
        <xdr:cNvSpPr/>
      </xdr:nvSpPr>
      <xdr:spPr>
        <a:xfrm>
          <a:off x="3746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48006</xdr:rowOff>
    </xdr:from>
    <xdr:to>
      <xdr:col>24</xdr:col>
      <xdr:colOff>63500</xdr:colOff>
      <xdr:row>63</xdr:row>
      <xdr:rowOff>91440</xdr:rowOff>
    </xdr:to>
    <xdr:cxnSp macro="">
      <xdr:nvCxnSpPr>
        <xdr:cNvPr id="192" name="直線コネクタ 191">
          <a:extLst>
            <a:ext uri="{FF2B5EF4-FFF2-40B4-BE49-F238E27FC236}">
              <a16:creationId xmlns:a16="http://schemas.microsoft.com/office/drawing/2014/main" id="{341B4CFE-EAE1-44BD-86DA-8E568C36A27D}"/>
            </a:ext>
          </a:extLst>
        </xdr:cNvPr>
        <xdr:cNvCxnSpPr/>
      </xdr:nvCxnSpPr>
      <xdr:spPr>
        <a:xfrm>
          <a:off x="3797300" y="1084935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145796</xdr:rowOff>
    </xdr:from>
    <xdr:to>
      <xdr:col>15</xdr:col>
      <xdr:colOff>101600</xdr:colOff>
      <xdr:row>63</xdr:row>
      <xdr:rowOff>75946</xdr:rowOff>
    </xdr:to>
    <xdr:sp macro="" textlink="">
      <xdr:nvSpPr>
        <xdr:cNvPr id="193" name="楕円 192">
          <a:extLst>
            <a:ext uri="{FF2B5EF4-FFF2-40B4-BE49-F238E27FC236}">
              <a16:creationId xmlns:a16="http://schemas.microsoft.com/office/drawing/2014/main" id="{AD9A8DC4-5242-40BA-999B-FBEB8AB7886E}"/>
            </a:ext>
          </a:extLst>
        </xdr:cNvPr>
        <xdr:cNvSpPr/>
      </xdr:nvSpPr>
      <xdr:spPr>
        <a:xfrm>
          <a:off x="2857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25146</xdr:rowOff>
    </xdr:from>
    <xdr:to>
      <xdr:col>19</xdr:col>
      <xdr:colOff>177800</xdr:colOff>
      <xdr:row>63</xdr:row>
      <xdr:rowOff>48006</xdr:rowOff>
    </xdr:to>
    <xdr:cxnSp macro="">
      <xdr:nvCxnSpPr>
        <xdr:cNvPr id="194" name="直線コネクタ 193">
          <a:extLst>
            <a:ext uri="{FF2B5EF4-FFF2-40B4-BE49-F238E27FC236}">
              <a16:creationId xmlns:a16="http://schemas.microsoft.com/office/drawing/2014/main" id="{11ADF866-A8B7-49A1-BE9C-90A07EE68293}"/>
            </a:ext>
          </a:extLst>
        </xdr:cNvPr>
        <xdr:cNvCxnSpPr/>
      </xdr:nvCxnSpPr>
      <xdr:spPr>
        <a:xfrm>
          <a:off x="2908300" y="10826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102362</xdr:rowOff>
    </xdr:from>
    <xdr:to>
      <xdr:col>10</xdr:col>
      <xdr:colOff>165100</xdr:colOff>
      <xdr:row>63</xdr:row>
      <xdr:rowOff>32512</xdr:rowOff>
    </xdr:to>
    <xdr:sp macro="" textlink="">
      <xdr:nvSpPr>
        <xdr:cNvPr id="195" name="楕円 194">
          <a:extLst>
            <a:ext uri="{FF2B5EF4-FFF2-40B4-BE49-F238E27FC236}">
              <a16:creationId xmlns:a16="http://schemas.microsoft.com/office/drawing/2014/main" id="{CB559780-B312-4CBF-8244-70E97BCC85A0}"/>
            </a:ext>
          </a:extLst>
        </xdr:cNvPr>
        <xdr:cNvSpPr/>
      </xdr:nvSpPr>
      <xdr:spPr>
        <a:xfrm>
          <a:off x="1968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153162</xdr:rowOff>
    </xdr:from>
    <xdr:to>
      <xdr:col>15</xdr:col>
      <xdr:colOff>50800</xdr:colOff>
      <xdr:row>63</xdr:row>
      <xdr:rowOff>25146</xdr:rowOff>
    </xdr:to>
    <xdr:cxnSp macro="">
      <xdr:nvCxnSpPr>
        <xdr:cNvPr id="196" name="直線コネクタ 195">
          <a:extLst>
            <a:ext uri="{FF2B5EF4-FFF2-40B4-BE49-F238E27FC236}">
              <a16:creationId xmlns:a16="http://schemas.microsoft.com/office/drawing/2014/main" id="{0AA033EE-EE56-4744-8EEA-F7EBA9BBEFB1}"/>
            </a:ext>
          </a:extLst>
        </xdr:cNvPr>
        <xdr:cNvCxnSpPr/>
      </xdr:nvCxnSpPr>
      <xdr:spPr>
        <a:xfrm>
          <a:off x="2019300" y="107830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58928</xdr:rowOff>
    </xdr:from>
    <xdr:to>
      <xdr:col>6</xdr:col>
      <xdr:colOff>38100</xdr:colOff>
      <xdr:row>62</xdr:row>
      <xdr:rowOff>160528</xdr:rowOff>
    </xdr:to>
    <xdr:sp macro="" textlink="">
      <xdr:nvSpPr>
        <xdr:cNvPr id="197" name="楕円 196">
          <a:extLst>
            <a:ext uri="{FF2B5EF4-FFF2-40B4-BE49-F238E27FC236}">
              <a16:creationId xmlns:a16="http://schemas.microsoft.com/office/drawing/2014/main" id="{64B218F5-33ED-49EC-B5B4-7CE1E3A24999}"/>
            </a:ext>
          </a:extLst>
        </xdr:cNvPr>
        <xdr:cNvSpPr/>
      </xdr:nvSpPr>
      <xdr:spPr>
        <a:xfrm>
          <a:off x="1079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109728</xdr:rowOff>
    </xdr:from>
    <xdr:to>
      <xdr:col>10</xdr:col>
      <xdr:colOff>114300</xdr:colOff>
      <xdr:row>62</xdr:row>
      <xdr:rowOff>153162</xdr:rowOff>
    </xdr:to>
    <xdr:cxnSp macro="">
      <xdr:nvCxnSpPr>
        <xdr:cNvPr id="198" name="直線コネクタ 197">
          <a:extLst>
            <a:ext uri="{FF2B5EF4-FFF2-40B4-BE49-F238E27FC236}">
              <a16:creationId xmlns:a16="http://schemas.microsoft.com/office/drawing/2014/main" id="{EA006286-010E-43D3-AD66-2F68FF553B63}"/>
            </a:ext>
          </a:extLst>
        </xdr:cNvPr>
        <xdr:cNvCxnSpPr/>
      </xdr:nvCxnSpPr>
      <xdr:spPr>
        <a:xfrm>
          <a:off x="1130300" y="107396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17035</xdr:rowOff>
    </xdr:from>
    <xdr:ext cx="405111" cy="259045"/>
    <xdr:sp macro="" textlink="">
      <xdr:nvSpPr>
        <xdr:cNvPr id="199" name="n_1aveValue【体育館・プール】&#10;有形固定資産減価償却率">
          <a:extLst>
            <a:ext uri="{FF2B5EF4-FFF2-40B4-BE49-F238E27FC236}">
              <a16:creationId xmlns:a16="http://schemas.microsoft.com/office/drawing/2014/main" id="{3EEC88B2-6E88-4182-9C7E-D5AA75D90F67}"/>
            </a:ext>
          </a:extLst>
        </xdr:cNvPr>
        <xdr:cNvSpPr txBox="1"/>
      </xdr:nvSpPr>
      <xdr:spPr>
        <a:xfrm>
          <a:off x="35820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154195</xdr:rowOff>
    </xdr:from>
    <xdr:ext cx="405111" cy="259045"/>
    <xdr:sp macro="" textlink="">
      <xdr:nvSpPr>
        <xdr:cNvPr id="200" name="n_2aveValue【体育館・プール】&#10;有形固定資産減価償却率">
          <a:extLst>
            <a:ext uri="{FF2B5EF4-FFF2-40B4-BE49-F238E27FC236}">
              <a16:creationId xmlns:a16="http://schemas.microsoft.com/office/drawing/2014/main" id="{B032241B-14D4-4CDB-89C4-5290F2BDA522}"/>
            </a:ext>
          </a:extLst>
        </xdr:cNvPr>
        <xdr:cNvSpPr txBox="1"/>
      </xdr:nvSpPr>
      <xdr:spPr>
        <a:xfrm>
          <a:off x="27057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119905</xdr:rowOff>
    </xdr:from>
    <xdr:ext cx="405111" cy="259045"/>
    <xdr:sp macro="" textlink="">
      <xdr:nvSpPr>
        <xdr:cNvPr id="201" name="n_3aveValue【体育館・プール】&#10;有形固定資産減価償却率">
          <a:extLst>
            <a:ext uri="{FF2B5EF4-FFF2-40B4-BE49-F238E27FC236}">
              <a16:creationId xmlns:a16="http://schemas.microsoft.com/office/drawing/2014/main" id="{359455C0-F5DF-4014-B9F6-A02EE2D45292}"/>
            </a:ext>
          </a:extLst>
        </xdr:cNvPr>
        <xdr:cNvSpPr txBox="1"/>
      </xdr:nvSpPr>
      <xdr:spPr>
        <a:xfrm>
          <a:off x="1816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129049</xdr:rowOff>
    </xdr:from>
    <xdr:ext cx="405111" cy="259045"/>
    <xdr:sp macro="" textlink="">
      <xdr:nvSpPr>
        <xdr:cNvPr id="202" name="n_4aveValue【体育館・プール】&#10;有形固定資産減価償却率">
          <a:extLst>
            <a:ext uri="{FF2B5EF4-FFF2-40B4-BE49-F238E27FC236}">
              <a16:creationId xmlns:a16="http://schemas.microsoft.com/office/drawing/2014/main" id="{B8A8CB91-523E-4B3A-87E0-77D374CA932D}"/>
            </a:ext>
          </a:extLst>
        </xdr:cNvPr>
        <xdr:cNvSpPr txBox="1"/>
      </xdr:nvSpPr>
      <xdr:spPr>
        <a:xfrm>
          <a:off x="927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89933</xdr:rowOff>
    </xdr:from>
    <xdr:ext cx="405111" cy="259045"/>
    <xdr:sp macro="" textlink="">
      <xdr:nvSpPr>
        <xdr:cNvPr id="203" name="n_1mainValue【体育館・プール】&#10;有形固定資産減価償却率">
          <a:extLst>
            <a:ext uri="{FF2B5EF4-FFF2-40B4-BE49-F238E27FC236}">
              <a16:creationId xmlns:a16="http://schemas.microsoft.com/office/drawing/2014/main" id="{673BC771-BB24-4869-93DE-8FCE03A85BA6}"/>
            </a:ext>
          </a:extLst>
        </xdr:cNvPr>
        <xdr:cNvSpPr txBox="1"/>
      </xdr:nvSpPr>
      <xdr:spPr>
        <a:xfrm>
          <a:off x="3582044"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67073</xdr:rowOff>
    </xdr:from>
    <xdr:ext cx="405111" cy="259045"/>
    <xdr:sp macro="" textlink="">
      <xdr:nvSpPr>
        <xdr:cNvPr id="204" name="n_2mainValue【体育館・プール】&#10;有形固定資産減価償却率">
          <a:extLst>
            <a:ext uri="{FF2B5EF4-FFF2-40B4-BE49-F238E27FC236}">
              <a16:creationId xmlns:a16="http://schemas.microsoft.com/office/drawing/2014/main" id="{ACBB7A15-5B16-46AB-8CEA-0DFCCD606E76}"/>
            </a:ext>
          </a:extLst>
        </xdr:cNvPr>
        <xdr:cNvSpPr txBox="1"/>
      </xdr:nvSpPr>
      <xdr:spPr>
        <a:xfrm>
          <a:off x="27057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23639</xdr:rowOff>
    </xdr:from>
    <xdr:ext cx="405111" cy="259045"/>
    <xdr:sp macro="" textlink="">
      <xdr:nvSpPr>
        <xdr:cNvPr id="205" name="n_3mainValue【体育館・プール】&#10;有形固定資産減価償却率">
          <a:extLst>
            <a:ext uri="{FF2B5EF4-FFF2-40B4-BE49-F238E27FC236}">
              <a16:creationId xmlns:a16="http://schemas.microsoft.com/office/drawing/2014/main" id="{0DA9DAFC-5711-495E-B0ED-890CB20F4775}"/>
            </a:ext>
          </a:extLst>
        </xdr:cNvPr>
        <xdr:cNvSpPr txBox="1"/>
      </xdr:nvSpPr>
      <xdr:spPr>
        <a:xfrm>
          <a:off x="1816744" y="1082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151655</xdr:rowOff>
    </xdr:from>
    <xdr:ext cx="405111" cy="259045"/>
    <xdr:sp macro="" textlink="">
      <xdr:nvSpPr>
        <xdr:cNvPr id="206" name="n_4mainValue【体育館・プール】&#10;有形固定資産減価償却率">
          <a:extLst>
            <a:ext uri="{FF2B5EF4-FFF2-40B4-BE49-F238E27FC236}">
              <a16:creationId xmlns:a16="http://schemas.microsoft.com/office/drawing/2014/main" id="{F8456368-A7F3-4E2F-8286-A13F459362AA}"/>
            </a:ext>
          </a:extLst>
        </xdr:cNvPr>
        <xdr:cNvSpPr txBox="1"/>
      </xdr:nvSpPr>
      <xdr:spPr>
        <a:xfrm>
          <a:off x="927744" y="1078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A92C839-7282-413C-B8EF-2C2F9E28470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7443B70-6932-4991-B471-85A9F3B03AA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3213C59-3E6E-4F9A-8387-474445F7BB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6C69638-BB54-4161-B506-2D335D0BC8F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DA77A27-52DC-41D6-838E-2613D490AC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ECEA3FC-3EC5-439F-A803-D205FEA3F4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2AABEDE-BFB5-4BC6-9003-D3FDD040018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D1D86C9-0671-49B3-8B21-E87C37DEE7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41CDBDC-39FD-427A-A8D9-F53E50EA06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B29D4D-6196-4D5D-A196-E91BDDDB42C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BE0B6630-75C9-4BCF-A9A3-73CD69826A7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a:extLst>
            <a:ext uri="{FF2B5EF4-FFF2-40B4-BE49-F238E27FC236}">
              <a16:creationId xmlns:a16="http://schemas.microsoft.com/office/drawing/2014/main" id="{6A8CA382-78E8-44CD-A614-8D102FFB7C0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FCDAE7CD-EEF3-4AB2-AC27-741702142AB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a:extLst>
            <a:ext uri="{FF2B5EF4-FFF2-40B4-BE49-F238E27FC236}">
              <a16:creationId xmlns:a16="http://schemas.microsoft.com/office/drawing/2014/main" id="{D56392FE-3F5F-41C3-8B61-A8F97FC3BC4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DDD5A4B5-F1DB-4D3E-B081-98A68E66797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a:extLst>
            <a:ext uri="{FF2B5EF4-FFF2-40B4-BE49-F238E27FC236}">
              <a16:creationId xmlns:a16="http://schemas.microsoft.com/office/drawing/2014/main" id="{3E1BDF2F-4E13-4816-9181-F7D0D8D1D25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692FD7A5-9A7C-4583-9A42-9DDA42F85C3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a:extLst>
            <a:ext uri="{FF2B5EF4-FFF2-40B4-BE49-F238E27FC236}">
              <a16:creationId xmlns:a16="http://schemas.microsoft.com/office/drawing/2014/main" id="{8295F931-2A0E-4A19-9001-2606E4CC4118}"/>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B36AF67-807B-4DF3-915A-80A38E6E61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E61E7AB0-0F60-47E7-877C-7135C3975E3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749BE6D0-49B8-42AA-9BB0-B63D5937176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a:extLst>
            <a:ext uri="{FF2B5EF4-FFF2-40B4-BE49-F238E27FC236}">
              <a16:creationId xmlns:a16="http://schemas.microsoft.com/office/drawing/2014/main" id="{31C037CB-142D-44FA-9555-794BDBE38627}"/>
            </a:ext>
          </a:extLst>
        </xdr:cNvPr>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a:extLst>
            <a:ext uri="{FF2B5EF4-FFF2-40B4-BE49-F238E27FC236}">
              <a16:creationId xmlns:a16="http://schemas.microsoft.com/office/drawing/2014/main" id="{6A0D5DCF-37C1-4426-81F6-AEDC62D21BB7}"/>
            </a:ext>
          </a:extLst>
        </xdr:cNvPr>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a:extLst>
            <a:ext uri="{FF2B5EF4-FFF2-40B4-BE49-F238E27FC236}">
              <a16:creationId xmlns:a16="http://schemas.microsoft.com/office/drawing/2014/main" id="{E1758ED8-7807-4DD9-8F53-DD42D4BFF22D}"/>
            </a:ext>
          </a:extLst>
        </xdr:cNvPr>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a:extLst>
            <a:ext uri="{FF2B5EF4-FFF2-40B4-BE49-F238E27FC236}">
              <a16:creationId xmlns:a16="http://schemas.microsoft.com/office/drawing/2014/main" id="{5ED5D74B-CE49-4600-A873-4CB717EE88D6}"/>
            </a:ext>
          </a:extLst>
        </xdr:cNvPr>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a:extLst>
            <a:ext uri="{FF2B5EF4-FFF2-40B4-BE49-F238E27FC236}">
              <a16:creationId xmlns:a16="http://schemas.microsoft.com/office/drawing/2014/main" id="{B4379CBE-125E-4951-B13D-9DE2264B682D}"/>
            </a:ext>
          </a:extLst>
        </xdr:cNvPr>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47515</xdr:rowOff>
    </xdr:from>
    <xdr:ext cx="469744" cy="259045"/>
    <xdr:sp macro="" textlink="">
      <xdr:nvSpPr>
        <xdr:cNvPr id="233" name="【体育館・プール】&#10;一人当たり面積平均値テキスト">
          <a:extLst>
            <a:ext uri="{FF2B5EF4-FFF2-40B4-BE49-F238E27FC236}">
              <a16:creationId xmlns:a16="http://schemas.microsoft.com/office/drawing/2014/main" id="{43174CEC-22D0-4AA6-9A48-E94DD68C55DD}"/>
            </a:ext>
          </a:extLst>
        </xdr:cNvPr>
        <xdr:cNvSpPr txBox="1"/>
      </xdr:nvSpPr>
      <xdr:spPr>
        <a:xfrm>
          <a:off x="10515600" y="1033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a:extLst>
            <a:ext uri="{FF2B5EF4-FFF2-40B4-BE49-F238E27FC236}">
              <a16:creationId xmlns:a16="http://schemas.microsoft.com/office/drawing/2014/main" id="{41B2850F-CF58-438D-A8FA-A9B768190284}"/>
            </a:ext>
          </a:extLst>
        </xdr:cNvPr>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a:extLst>
            <a:ext uri="{FF2B5EF4-FFF2-40B4-BE49-F238E27FC236}">
              <a16:creationId xmlns:a16="http://schemas.microsoft.com/office/drawing/2014/main" id="{197E970F-61B9-43A3-BE55-5C1A5BC2AC5A}"/>
            </a:ext>
          </a:extLst>
        </xdr:cNvPr>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a:extLst>
            <a:ext uri="{FF2B5EF4-FFF2-40B4-BE49-F238E27FC236}">
              <a16:creationId xmlns:a16="http://schemas.microsoft.com/office/drawing/2014/main" id="{4C60BAD1-F686-431A-8603-90D6B431FCC4}"/>
            </a:ext>
          </a:extLst>
        </xdr:cNvPr>
        <xdr:cNvSpPr/>
      </xdr:nvSpPr>
      <xdr:spPr>
        <a:xfrm>
          <a:off x="8699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a:extLst>
            <a:ext uri="{FF2B5EF4-FFF2-40B4-BE49-F238E27FC236}">
              <a16:creationId xmlns:a16="http://schemas.microsoft.com/office/drawing/2014/main" id="{4892EF34-85D7-4288-8D39-5275075EAFA0}"/>
            </a:ext>
          </a:extLst>
        </xdr:cNvPr>
        <xdr:cNvSpPr/>
      </xdr:nvSpPr>
      <xdr:spPr>
        <a:xfrm>
          <a:off x="7810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a:extLst>
            <a:ext uri="{FF2B5EF4-FFF2-40B4-BE49-F238E27FC236}">
              <a16:creationId xmlns:a16="http://schemas.microsoft.com/office/drawing/2014/main" id="{9EC2511C-F4C1-4C43-AC36-6008B665C21F}"/>
            </a:ext>
          </a:extLst>
        </xdr:cNvPr>
        <xdr:cNvSpPr/>
      </xdr:nvSpPr>
      <xdr:spPr>
        <a:xfrm>
          <a:off x="6921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BCEB579-EAAF-46F4-86F5-7375C58418D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6383E60-23C1-4227-9814-933B42CCE02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9B4604E-544F-49EE-B76C-565FABEA86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361E8B0-173D-4240-88B0-052B6A5518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2BE18D2-05AB-4EB8-8599-C796D85070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170942</xdr:rowOff>
    </xdr:from>
    <xdr:to>
      <xdr:col>55</xdr:col>
      <xdr:colOff>50800</xdr:colOff>
      <xdr:row>62</xdr:row>
      <xdr:rowOff>101092</xdr:rowOff>
    </xdr:to>
    <xdr:sp macro="" textlink="">
      <xdr:nvSpPr>
        <xdr:cNvPr id="244" name="楕円 243">
          <a:extLst>
            <a:ext uri="{FF2B5EF4-FFF2-40B4-BE49-F238E27FC236}">
              <a16:creationId xmlns:a16="http://schemas.microsoft.com/office/drawing/2014/main" id="{9ACED6E5-ECEC-4C68-8317-CDA675060D6C}"/>
            </a:ext>
          </a:extLst>
        </xdr:cNvPr>
        <xdr:cNvSpPr/>
      </xdr:nvSpPr>
      <xdr:spPr>
        <a:xfrm>
          <a:off x="10426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149369</xdr:rowOff>
    </xdr:from>
    <xdr:ext cx="469744" cy="259045"/>
    <xdr:sp macro="" textlink="">
      <xdr:nvSpPr>
        <xdr:cNvPr id="245" name="【体育館・プール】&#10;一人当たり面積該当値テキスト">
          <a:extLst>
            <a:ext uri="{FF2B5EF4-FFF2-40B4-BE49-F238E27FC236}">
              <a16:creationId xmlns:a16="http://schemas.microsoft.com/office/drawing/2014/main" id="{7DDF99CC-BCFA-47CF-9E8D-B5918A56FFAB}"/>
            </a:ext>
          </a:extLst>
        </xdr:cNvPr>
        <xdr:cNvSpPr txBox="1"/>
      </xdr:nvSpPr>
      <xdr:spPr>
        <a:xfrm>
          <a:off x="10515600"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xdr:rowOff>
    </xdr:from>
    <xdr:to>
      <xdr:col>50</xdr:col>
      <xdr:colOff>165100</xdr:colOff>
      <xdr:row>62</xdr:row>
      <xdr:rowOff>103378</xdr:rowOff>
    </xdr:to>
    <xdr:sp macro="" textlink="">
      <xdr:nvSpPr>
        <xdr:cNvPr id="246" name="楕円 245">
          <a:extLst>
            <a:ext uri="{FF2B5EF4-FFF2-40B4-BE49-F238E27FC236}">
              <a16:creationId xmlns:a16="http://schemas.microsoft.com/office/drawing/2014/main" id="{D2B36943-6F8E-476F-AEE4-C98C1803151C}"/>
            </a:ext>
          </a:extLst>
        </xdr:cNvPr>
        <xdr:cNvSpPr/>
      </xdr:nvSpPr>
      <xdr:spPr>
        <a:xfrm>
          <a:off x="9588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50292</xdr:rowOff>
    </xdr:from>
    <xdr:to>
      <xdr:col>55</xdr:col>
      <xdr:colOff>0</xdr:colOff>
      <xdr:row>62</xdr:row>
      <xdr:rowOff>52578</xdr:rowOff>
    </xdr:to>
    <xdr:cxnSp macro="">
      <xdr:nvCxnSpPr>
        <xdr:cNvPr id="247" name="直線コネクタ 246">
          <a:extLst>
            <a:ext uri="{FF2B5EF4-FFF2-40B4-BE49-F238E27FC236}">
              <a16:creationId xmlns:a16="http://schemas.microsoft.com/office/drawing/2014/main" id="{46EDD655-B782-485A-BEF5-C5D08706362B}"/>
            </a:ext>
          </a:extLst>
        </xdr:cNvPr>
        <xdr:cNvCxnSpPr/>
      </xdr:nvCxnSpPr>
      <xdr:spPr>
        <a:xfrm flipV="1">
          <a:off x="9639300" y="106801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xdr:rowOff>
    </xdr:from>
    <xdr:to>
      <xdr:col>46</xdr:col>
      <xdr:colOff>38100</xdr:colOff>
      <xdr:row>62</xdr:row>
      <xdr:rowOff>105664</xdr:rowOff>
    </xdr:to>
    <xdr:sp macro="" textlink="">
      <xdr:nvSpPr>
        <xdr:cNvPr id="248" name="楕円 247">
          <a:extLst>
            <a:ext uri="{FF2B5EF4-FFF2-40B4-BE49-F238E27FC236}">
              <a16:creationId xmlns:a16="http://schemas.microsoft.com/office/drawing/2014/main" id="{49070B27-13CB-4197-8C68-93467EA0DFDD}"/>
            </a:ext>
          </a:extLst>
        </xdr:cNvPr>
        <xdr:cNvSpPr/>
      </xdr:nvSpPr>
      <xdr:spPr>
        <a:xfrm>
          <a:off x="8699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52578</xdr:rowOff>
    </xdr:from>
    <xdr:to>
      <xdr:col>50</xdr:col>
      <xdr:colOff>114300</xdr:colOff>
      <xdr:row>62</xdr:row>
      <xdr:rowOff>54864</xdr:rowOff>
    </xdr:to>
    <xdr:cxnSp macro="">
      <xdr:nvCxnSpPr>
        <xdr:cNvPr id="249" name="直線コネクタ 248">
          <a:extLst>
            <a:ext uri="{FF2B5EF4-FFF2-40B4-BE49-F238E27FC236}">
              <a16:creationId xmlns:a16="http://schemas.microsoft.com/office/drawing/2014/main" id="{B4618375-584D-46E1-B9A9-137A2A9CFA92}"/>
            </a:ext>
          </a:extLst>
        </xdr:cNvPr>
        <xdr:cNvCxnSpPr/>
      </xdr:nvCxnSpPr>
      <xdr:spPr>
        <a:xfrm flipV="1">
          <a:off x="8750300" y="106824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xdr:rowOff>
    </xdr:from>
    <xdr:to>
      <xdr:col>41</xdr:col>
      <xdr:colOff>101600</xdr:colOff>
      <xdr:row>62</xdr:row>
      <xdr:rowOff>105664</xdr:rowOff>
    </xdr:to>
    <xdr:sp macro="" textlink="">
      <xdr:nvSpPr>
        <xdr:cNvPr id="250" name="楕円 249">
          <a:extLst>
            <a:ext uri="{FF2B5EF4-FFF2-40B4-BE49-F238E27FC236}">
              <a16:creationId xmlns:a16="http://schemas.microsoft.com/office/drawing/2014/main" id="{2BABAAD0-8D90-4CCF-84EF-D539693C4E55}"/>
            </a:ext>
          </a:extLst>
        </xdr:cNvPr>
        <xdr:cNvSpPr/>
      </xdr:nvSpPr>
      <xdr:spPr>
        <a:xfrm>
          <a:off x="7810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54864</xdr:rowOff>
    </xdr:from>
    <xdr:to>
      <xdr:col>45</xdr:col>
      <xdr:colOff>177800</xdr:colOff>
      <xdr:row>62</xdr:row>
      <xdr:rowOff>54864</xdr:rowOff>
    </xdr:to>
    <xdr:cxnSp macro="">
      <xdr:nvCxnSpPr>
        <xdr:cNvPr id="251" name="直線コネクタ 250">
          <a:extLst>
            <a:ext uri="{FF2B5EF4-FFF2-40B4-BE49-F238E27FC236}">
              <a16:creationId xmlns:a16="http://schemas.microsoft.com/office/drawing/2014/main" id="{3F56C517-2A24-461D-ABEA-7DC881D9566D}"/>
            </a:ext>
          </a:extLst>
        </xdr:cNvPr>
        <xdr:cNvCxnSpPr/>
      </xdr:nvCxnSpPr>
      <xdr:spPr>
        <a:xfrm>
          <a:off x="7861300" y="1068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1778</xdr:rowOff>
    </xdr:from>
    <xdr:to>
      <xdr:col>36</xdr:col>
      <xdr:colOff>165100</xdr:colOff>
      <xdr:row>62</xdr:row>
      <xdr:rowOff>103378</xdr:rowOff>
    </xdr:to>
    <xdr:sp macro="" textlink="">
      <xdr:nvSpPr>
        <xdr:cNvPr id="252" name="楕円 251">
          <a:extLst>
            <a:ext uri="{FF2B5EF4-FFF2-40B4-BE49-F238E27FC236}">
              <a16:creationId xmlns:a16="http://schemas.microsoft.com/office/drawing/2014/main" id="{EE91FE09-28D6-44FC-A9C8-456C9328CB93}"/>
            </a:ext>
          </a:extLst>
        </xdr:cNvPr>
        <xdr:cNvSpPr/>
      </xdr:nvSpPr>
      <xdr:spPr>
        <a:xfrm>
          <a:off x="6921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52578</xdr:rowOff>
    </xdr:from>
    <xdr:to>
      <xdr:col>41</xdr:col>
      <xdr:colOff>50800</xdr:colOff>
      <xdr:row>62</xdr:row>
      <xdr:rowOff>54864</xdr:rowOff>
    </xdr:to>
    <xdr:cxnSp macro="">
      <xdr:nvCxnSpPr>
        <xdr:cNvPr id="253" name="直線コネクタ 252">
          <a:extLst>
            <a:ext uri="{FF2B5EF4-FFF2-40B4-BE49-F238E27FC236}">
              <a16:creationId xmlns:a16="http://schemas.microsoft.com/office/drawing/2014/main" id="{E8A817D6-50DA-44FA-BAB5-AEFAFCA458D7}"/>
            </a:ext>
          </a:extLst>
        </xdr:cNvPr>
        <xdr:cNvCxnSpPr/>
      </xdr:nvCxnSpPr>
      <xdr:spPr>
        <a:xfrm>
          <a:off x="6972300" y="106824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54" name="n_1aveValue【体育館・プール】&#10;一人当たり面積">
          <a:extLst>
            <a:ext uri="{FF2B5EF4-FFF2-40B4-BE49-F238E27FC236}">
              <a16:creationId xmlns:a16="http://schemas.microsoft.com/office/drawing/2014/main" id="{5DA9CC15-B1F9-4C1D-9EF8-E56E6F2C890C}"/>
            </a:ext>
          </a:extLst>
        </xdr:cNvPr>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122191</xdr:rowOff>
    </xdr:from>
    <xdr:ext cx="469744" cy="259045"/>
    <xdr:sp macro="" textlink="">
      <xdr:nvSpPr>
        <xdr:cNvPr id="255" name="n_2aveValue【体育館・プール】&#10;一人当たり面積">
          <a:extLst>
            <a:ext uri="{FF2B5EF4-FFF2-40B4-BE49-F238E27FC236}">
              <a16:creationId xmlns:a16="http://schemas.microsoft.com/office/drawing/2014/main" id="{7A0AFC44-6DB0-4D04-AE43-925AC17F0F93}"/>
            </a:ext>
          </a:extLst>
        </xdr:cNvPr>
        <xdr:cNvSpPr txBox="1"/>
      </xdr:nvSpPr>
      <xdr:spPr>
        <a:xfrm>
          <a:off x="8515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131335</xdr:rowOff>
    </xdr:from>
    <xdr:ext cx="469744" cy="259045"/>
    <xdr:sp macro="" textlink="">
      <xdr:nvSpPr>
        <xdr:cNvPr id="256" name="n_3aveValue【体育館・プール】&#10;一人当たり面積">
          <a:extLst>
            <a:ext uri="{FF2B5EF4-FFF2-40B4-BE49-F238E27FC236}">
              <a16:creationId xmlns:a16="http://schemas.microsoft.com/office/drawing/2014/main" id="{83A33FC0-329A-4DA1-8DED-F79D33E7723C}"/>
            </a:ext>
          </a:extLst>
        </xdr:cNvPr>
        <xdr:cNvSpPr txBox="1"/>
      </xdr:nvSpPr>
      <xdr:spPr>
        <a:xfrm>
          <a:off x="7626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57" name="n_4aveValue【体育館・プール】&#10;一人当たり面積">
          <a:extLst>
            <a:ext uri="{FF2B5EF4-FFF2-40B4-BE49-F238E27FC236}">
              <a16:creationId xmlns:a16="http://schemas.microsoft.com/office/drawing/2014/main" id="{5CD3C525-43BE-469B-8516-D8DB4DAE8EA8}"/>
            </a:ext>
          </a:extLst>
        </xdr:cNvPr>
        <xdr:cNvSpPr txBox="1"/>
      </xdr:nvSpPr>
      <xdr:spPr>
        <a:xfrm>
          <a:off x="6737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94505</xdr:rowOff>
    </xdr:from>
    <xdr:ext cx="469744" cy="259045"/>
    <xdr:sp macro="" textlink="">
      <xdr:nvSpPr>
        <xdr:cNvPr id="258" name="n_1mainValue【体育館・プール】&#10;一人当たり面積">
          <a:extLst>
            <a:ext uri="{FF2B5EF4-FFF2-40B4-BE49-F238E27FC236}">
              <a16:creationId xmlns:a16="http://schemas.microsoft.com/office/drawing/2014/main" id="{7DF63E95-CB02-445A-81B2-CDB47A95F6DC}"/>
            </a:ext>
          </a:extLst>
        </xdr:cNvPr>
        <xdr:cNvSpPr txBox="1"/>
      </xdr:nvSpPr>
      <xdr:spPr>
        <a:xfrm>
          <a:off x="93917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96791</xdr:rowOff>
    </xdr:from>
    <xdr:ext cx="469744" cy="259045"/>
    <xdr:sp macro="" textlink="">
      <xdr:nvSpPr>
        <xdr:cNvPr id="259" name="n_2mainValue【体育館・プール】&#10;一人当たり面積">
          <a:extLst>
            <a:ext uri="{FF2B5EF4-FFF2-40B4-BE49-F238E27FC236}">
              <a16:creationId xmlns:a16="http://schemas.microsoft.com/office/drawing/2014/main" id="{9A7E934E-4EC5-4217-A1C6-8172B0C1CED2}"/>
            </a:ext>
          </a:extLst>
        </xdr:cNvPr>
        <xdr:cNvSpPr txBox="1"/>
      </xdr:nvSpPr>
      <xdr:spPr>
        <a:xfrm>
          <a:off x="8515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96791</xdr:rowOff>
    </xdr:from>
    <xdr:ext cx="469744" cy="259045"/>
    <xdr:sp macro="" textlink="">
      <xdr:nvSpPr>
        <xdr:cNvPr id="260" name="n_3mainValue【体育館・プール】&#10;一人当たり面積">
          <a:extLst>
            <a:ext uri="{FF2B5EF4-FFF2-40B4-BE49-F238E27FC236}">
              <a16:creationId xmlns:a16="http://schemas.microsoft.com/office/drawing/2014/main" id="{84BA5ADC-DB7A-4650-9559-B6E25313FE23}"/>
            </a:ext>
          </a:extLst>
        </xdr:cNvPr>
        <xdr:cNvSpPr txBox="1"/>
      </xdr:nvSpPr>
      <xdr:spPr>
        <a:xfrm>
          <a:off x="7626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94505</xdr:rowOff>
    </xdr:from>
    <xdr:ext cx="469744" cy="259045"/>
    <xdr:sp macro="" textlink="">
      <xdr:nvSpPr>
        <xdr:cNvPr id="261" name="n_4mainValue【体育館・プール】&#10;一人当たり面積">
          <a:extLst>
            <a:ext uri="{FF2B5EF4-FFF2-40B4-BE49-F238E27FC236}">
              <a16:creationId xmlns:a16="http://schemas.microsoft.com/office/drawing/2014/main" id="{42CC2216-FCC2-4866-8400-4F4F16480B6E}"/>
            </a:ext>
          </a:extLst>
        </xdr:cNvPr>
        <xdr:cNvSpPr txBox="1"/>
      </xdr:nvSpPr>
      <xdr:spPr>
        <a:xfrm>
          <a:off x="6737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E79FF96-352A-4A92-BAFA-BEB1FD8C2F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F07E338-3298-4329-A729-2ACF77F00D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E016459-ECD9-4202-A9BE-1C720914CB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1DB367B-B886-4894-8F49-C5892A5C67B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0328345-FEB3-427E-8B6C-0CEF454804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0172EE6-5331-4FB1-BA8D-B45CDA0278C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5064DD7-0911-4941-ACBF-F84D775464E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853426B-AA8D-457A-A431-0C5823CFFA0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46F7CFE-BE2E-4B07-9332-A9C15F652B5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4A31FC6-DF70-4354-8AA5-AD14260BF79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6533B5F4-65F2-4DD7-8BFD-13DA7ED3A24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514EFF8C-4D87-45C1-A470-09448C41D7E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4463946E-D6A9-4462-B38E-992748473BE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67571969-A79D-49AE-BD6E-23F81E3A70C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77999F4D-57E5-49F2-AA6A-4D45FF8F645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FC4464EA-90CA-40AF-93BC-D2A9DE5A697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1374B242-E1AC-4B21-B8AC-D2A5595F54B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23DCB500-0915-450F-B011-E9CBAFDDE3E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8BFA4255-1CF6-4DE2-851A-DCCF58307EF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C55948B2-68E1-44FD-95CF-1366A1B8482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8E00E018-50E4-4D5A-BF71-CDF0F0FA22E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5D4C08A4-EA3F-438A-AF90-0DBE72F965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93248C2E-C136-46B5-92DA-F7EE48FD2E5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306118AF-D84D-49D9-9C7D-3F507821827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88A8F476-961E-4D9B-A440-7BF2C7918E7D}"/>
            </a:ext>
          </a:extLst>
        </xdr:cNvPr>
        <xdr:cNvCxnSpPr/>
      </xdr:nvCxnSpPr>
      <xdr:spPr>
        <a:xfrm flipV="1">
          <a:off x="4634865" y="135750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279D7EE5-1118-4565-8B18-7D9AB27BF71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A96A5133-D3AC-4297-AD4D-A209A429F2F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F6C0E08F-FBBE-4F02-A15E-096A4266F0BD}"/>
            </a:ext>
          </a:extLst>
        </xdr:cNvPr>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a:extLst>
            <a:ext uri="{FF2B5EF4-FFF2-40B4-BE49-F238E27FC236}">
              <a16:creationId xmlns:a16="http://schemas.microsoft.com/office/drawing/2014/main" id="{49B851BB-C672-49DC-9235-2257A67BD139}"/>
            </a:ext>
          </a:extLst>
        </xdr:cNvPr>
        <xdr:cNvCxnSpPr/>
      </xdr:nvCxnSpPr>
      <xdr:spPr>
        <a:xfrm>
          <a:off x="4546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B1539EAE-C2FA-4C49-9451-6021CDCFF5CF}"/>
            </a:ext>
          </a:extLst>
        </xdr:cNvPr>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a:extLst>
            <a:ext uri="{FF2B5EF4-FFF2-40B4-BE49-F238E27FC236}">
              <a16:creationId xmlns:a16="http://schemas.microsoft.com/office/drawing/2014/main" id="{6842E2D6-999B-4263-931E-A35A3FD65FC3}"/>
            </a:ext>
          </a:extLst>
        </xdr:cNvPr>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a:extLst>
            <a:ext uri="{FF2B5EF4-FFF2-40B4-BE49-F238E27FC236}">
              <a16:creationId xmlns:a16="http://schemas.microsoft.com/office/drawing/2014/main" id="{694AAEE1-BF9E-4F7A-B001-CA164C9D9B3C}"/>
            </a:ext>
          </a:extLst>
        </xdr:cNvPr>
        <xdr:cNvSpPr/>
      </xdr:nvSpPr>
      <xdr:spPr>
        <a:xfrm>
          <a:off x="3746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a:extLst>
            <a:ext uri="{FF2B5EF4-FFF2-40B4-BE49-F238E27FC236}">
              <a16:creationId xmlns:a16="http://schemas.microsoft.com/office/drawing/2014/main" id="{D290D2AE-566B-4516-BC4F-A8EDD721C460}"/>
            </a:ext>
          </a:extLst>
        </xdr:cNvPr>
        <xdr:cNvSpPr/>
      </xdr:nvSpPr>
      <xdr:spPr>
        <a:xfrm>
          <a:off x="2857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a:extLst>
            <a:ext uri="{FF2B5EF4-FFF2-40B4-BE49-F238E27FC236}">
              <a16:creationId xmlns:a16="http://schemas.microsoft.com/office/drawing/2014/main" id="{A6C189AC-C588-438E-970B-A3ABB713914F}"/>
            </a:ext>
          </a:extLst>
        </xdr:cNvPr>
        <xdr:cNvSpPr/>
      </xdr:nvSpPr>
      <xdr:spPr>
        <a:xfrm>
          <a:off x="1968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a:extLst>
            <a:ext uri="{FF2B5EF4-FFF2-40B4-BE49-F238E27FC236}">
              <a16:creationId xmlns:a16="http://schemas.microsoft.com/office/drawing/2014/main" id="{9A5CF463-C15E-42CB-95DE-CFA4BA48DFDA}"/>
            </a:ext>
          </a:extLst>
        </xdr:cNvPr>
        <xdr:cNvSpPr/>
      </xdr:nvSpPr>
      <xdr:spPr>
        <a:xfrm>
          <a:off x="1079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2271C1E-5488-4351-A7F2-30991A2C06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3C8657F-586D-482D-9B7C-C89388C7B8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D13672D-BC94-4E50-BB0D-3365A94FD9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4D77103-FC35-4F40-AEF6-D0F5C253115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A0489D8-CDF2-4A4B-85C4-570CF1295F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302" name="楕円 301">
          <a:extLst>
            <a:ext uri="{FF2B5EF4-FFF2-40B4-BE49-F238E27FC236}">
              <a16:creationId xmlns:a16="http://schemas.microsoft.com/office/drawing/2014/main" id="{5AE55EED-6D7D-4636-96EF-B91B303F4187}"/>
            </a:ext>
          </a:extLst>
        </xdr:cNvPr>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146702</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1227D6E8-3D89-44C0-A3AE-E617C3EB1C6D}"/>
            </a:ext>
          </a:extLst>
        </xdr:cNvPr>
        <xdr:cNvSpPr txBox="1"/>
      </xdr:nvSpPr>
      <xdr:spPr>
        <a:xfrm>
          <a:off x="4673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304" name="楕円 303">
          <a:extLst>
            <a:ext uri="{FF2B5EF4-FFF2-40B4-BE49-F238E27FC236}">
              <a16:creationId xmlns:a16="http://schemas.microsoft.com/office/drawing/2014/main" id="{281F91DC-BCF7-4617-891A-1DE2BE409665}"/>
            </a:ext>
          </a:extLst>
        </xdr:cNvPr>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47625</xdr:rowOff>
    </xdr:to>
    <xdr:cxnSp macro="">
      <xdr:nvCxnSpPr>
        <xdr:cNvPr id="305" name="直線コネクタ 304">
          <a:extLst>
            <a:ext uri="{FF2B5EF4-FFF2-40B4-BE49-F238E27FC236}">
              <a16:creationId xmlns:a16="http://schemas.microsoft.com/office/drawing/2014/main" id="{CBFB5AE9-8034-463B-B89D-8074BF4C50EC}"/>
            </a:ext>
          </a:extLst>
        </xdr:cNvPr>
        <xdr:cNvCxnSpPr/>
      </xdr:nvCxnSpPr>
      <xdr:spPr>
        <a:xfrm>
          <a:off x="3797300" y="142113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95886</xdr:rowOff>
    </xdr:from>
    <xdr:to>
      <xdr:col>15</xdr:col>
      <xdr:colOff>101600</xdr:colOff>
      <xdr:row>82</xdr:row>
      <xdr:rowOff>26036</xdr:rowOff>
    </xdr:to>
    <xdr:sp macro="" textlink="">
      <xdr:nvSpPr>
        <xdr:cNvPr id="306" name="楕円 305">
          <a:extLst>
            <a:ext uri="{FF2B5EF4-FFF2-40B4-BE49-F238E27FC236}">
              <a16:creationId xmlns:a16="http://schemas.microsoft.com/office/drawing/2014/main" id="{902BC4BF-42B2-4D17-B92C-524FDDB6065D}"/>
            </a:ext>
          </a:extLst>
        </xdr:cNvPr>
        <xdr:cNvSpPr/>
      </xdr:nvSpPr>
      <xdr:spPr>
        <a:xfrm>
          <a:off x="2857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146686</xdr:rowOff>
    </xdr:from>
    <xdr:to>
      <xdr:col>19</xdr:col>
      <xdr:colOff>177800</xdr:colOff>
      <xdr:row>82</xdr:row>
      <xdr:rowOff>152400</xdr:rowOff>
    </xdr:to>
    <xdr:cxnSp macro="">
      <xdr:nvCxnSpPr>
        <xdr:cNvPr id="307" name="直線コネクタ 306">
          <a:extLst>
            <a:ext uri="{FF2B5EF4-FFF2-40B4-BE49-F238E27FC236}">
              <a16:creationId xmlns:a16="http://schemas.microsoft.com/office/drawing/2014/main" id="{FE6E7C98-2788-4EEC-B7EB-5409CB1E8B00}"/>
            </a:ext>
          </a:extLst>
        </xdr:cNvPr>
        <xdr:cNvCxnSpPr/>
      </xdr:nvCxnSpPr>
      <xdr:spPr>
        <a:xfrm>
          <a:off x="2908300" y="14034136"/>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29211</xdr:rowOff>
    </xdr:from>
    <xdr:to>
      <xdr:col>10</xdr:col>
      <xdr:colOff>165100</xdr:colOff>
      <xdr:row>81</xdr:row>
      <xdr:rowOff>130811</xdr:rowOff>
    </xdr:to>
    <xdr:sp macro="" textlink="">
      <xdr:nvSpPr>
        <xdr:cNvPr id="308" name="楕円 307">
          <a:extLst>
            <a:ext uri="{FF2B5EF4-FFF2-40B4-BE49-F238E27FC236}">
              <a16:creationId xmlns:a16="http://schemas.microsoft.com/office/drawing/2014/main" id="{9D8CD8A4-5BCA-4B92-BD0E-AE1DB04E5953}"/>
            </a:ext>
          </a:extLst>
        </xdr:cNvPr>
        <xdr:cNvSpPr/>
      </xdr:nvSpPr>
      <xdr:spPr>
        <a:xfrm>
          <a:off x="1968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80011</xdr:rowOff>
    </xdr:from>
    <xdr:to>
      <xdr:col>15</xdr:col>
      <xdr:colOff>50800</xdr:colOff>
      <xdr:row>81</xdr:row>
      <xdr:rowOff>146686</xdr:rowOff>
    </xdr:to>
    <xdr:cxnSp macro="">
      <xdr:nvCxnSpPr>
        <xdr:cNvPr id="309" name="直線コネクタ 308">
          <a:extLst>
            <a:ext uri="{FF2B5EF4-FFF2-40B4-BE49-F238E27FC236}">
              <a16:creationId xmlns:a16="http://schemas.microsoft.com/office/drawing/2014/main" id="{8E55F48F-FD3D-4372-A371-4F1429D3588C}"/>
            </a:ext>
          </a:extLst>
        </xdr:cNvPr>
        <xdr:cNvCxnSpPr/>
      </xdr:nvCxnSpPr>
      <xdr:spPr>
        <a:xfrm>
          <a:off x="2019300" y="1396746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147320</xdr:rowOff>
    </xdr:from>
    <xdr:to>
      <xdr:col>6</xdr:col>
      <xdr:colOff>38100</xdr:colOff>
      <xdr:row>82</xdr:row>
      <xdr:rowOff>77470</xdr:rowOff>
    </xdr:to>
    <xdr:sp macro="" textlink="">
      <xdr:nvSpPr>
        <xdr:cNvPr id="310" name="楕円 309">
          <a:extLst>
            <a:ext uri="{FF2B5EF4-FFF2-40B4-BE49-F238E27FC236}">
              <a16:creationId xmlns:a16="http://schemas.microsoft.com/office/drawing/2014/main" id="{45216A20-DEBC-48DD-B524-070A95BD9B78}"/>
            </a:ext>
          </a:extLst>
        </xdr:cNvPr>
        <xdr:cNvSpPr/>
      </xdr:nvSpPr>
      <xdr:spPr>
        <a:xfrm>
          <a:off x="1079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82</xdr:row>
      <xdr:rowOff>26670</xdr:rowOff>
    </xdr:to>
    <xdr:cxnSp macro="">
      <xdr:nvCxnSpPr>
        <xdr:cNvPr id="311" name="直線コネクタ 310">
          <a:extLst>
            <a:ext uri="{FF2B5EF4-FFF2-40B4-BE49-F238E27FC236}">
              <a16:creationId xmlns:a16="http://schemas.microsoft.com/office/drawing/2014/main" id="{EF791A5E-5809-48A4-ADA7-93446BC712D3}"/>
            </a:ext>
          </a:extLst>
        </xdr:cNvPr>
        <xdr:cNvCxnSpPr/>
      </xdr:nvCxnSpPr>
      <xdr:spPr>
        <a:xfrm flipV="1">
          <a:off x="1130300" y="139674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113047</xdr:rowOff>
    </xdr:from>
    <xdr:ext cx="405111" cy="259045"/>
    <xdr:sp macro="" textlink="">
      <xdr:nvSpPr>
        <xdr:cNvPr id="312" name="n_1aveValue【福祉施設】&#10;有形固定資産減価償却率">
          <a:extLst>
            <a:ext uri="{FF2B5EF4-FFF2-40B4-BE49-F238E27FC236}">
              <a16:creationId xmlns:a16="http://schemas.microsoft.com/office/drawing/2014/main" id="{5CEA5132-F4EC-4D31-ADD4-B331F054AA70}"/>
            </a:ext>
          </a:extLst>
        </xdr:cNvPr>
        <xdr:cNvSpPr txBox="1"/>
      </xdr:nvSpPr>
      <xdr:spPr>
        <a:xfrm>
          <a:off x="3582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3" name="n_2aveValue【福祉施設】&#10;有形固定資産減価償却率">
          <a:extLst>
            <a:ext uri="{FF2B5EF4-FFF2-40B4-BE49-F238E27FC236}">
              <a16:creationId xmlns:a16="http://schemas.microsoft.com/office/drawing/2014/main" id="{56419E70-DEE4-4D3E-8D16-C74FDBC2A00A}"/>
            </a:ext>
          </a:extLst>
        </xdr:cNvPr>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14" name="n_3aveValue【福祉施設】&#10;有形固定資産減価償却率">
          <a:extLst>
            <a:ext uri="{FF2B5EF4-FFF2-40B4-BE49-F238E27FC236}">
              <a16:creationId xmlns:a16="http://schemas.microsoft.com/office/drawing/2014/main" id="{AFB4B166-AAEC-48A3-B37E-74CA0E63412B}"/>
            </a:ext>
          </a:extLst>
        </xdr:cNvPr>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61613</xdr:rowOff>
    </xdr:from>
    <xdr:ext cx="405111" cy="259045"/>
    <xdr:sp macro="" textlink="">
      <xdr:nvSpPr>
        <xdr:cNvPr id="315" name="n_4aveValue【福祉施設】&#10;有形固定資産減価償却率">
          <a:extLst>
            <a:ext uri="{FF2B5EF4-FFF2-40B4-BE49-F238E27FC236}">
              <a16:creationId xmlns:a16="http://schemas.microsoft.com/office/drawing/2014/main" id="{C7DDD20F-0BB3-486C-BB7A-FBACE3D3CC02}"/>
            </a:ext>
          </a:extLst>
        </xdr:cNvPr>
        <xdr:cNvSpPr txBox="1"/>
      </xdr:nvSpPr>
      <xdr:spPr>
        <a:xfrm>
          <a:off x="927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316" name="n_1mainValue【福祉施設】&#10;有形固定資産減価償却率">
          <a:extLst>
            <a:ext uri="{FF2B5EF4-FFF2-40B4-BE49-F238E27FC236}">
              <a16:creationId xmlns:a16="http://schemas.microsoft.com/office/drawing/2014/main" id="{0BE7CAB9-39C8-4A30-A3A0-C9899BFDCD91}"/>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17163</xdr:rowOff>
    </xdr:from>
    <xdr:ext cx="405111" cy="259045"/>
    <xdr:sp macro="" textlink="">
      <xdr:nvSpPr>
        <xdr:cNvPr id="317" name="n_2mainValue【福祉施設】&#10;有形固定資産減価償却率">
          <a:extLst>
            <a:ext uri="{FF2B5EF4-FFF2-40B4-BE49-F238E27FC236}">
              <a16:creationId xmlns:a16="http://schemas.microsoft.com/office/drawing/2014/main" id="{387FD5F6-61A7-4522-836C-1431CB30C564}"/>
            </a:ext>
          </a:extLst>
        </xdr:cNvPr>
        <xdr:cNvSpPr txBox="1"/>
      </xdr:nvSpPr>
      <xdr:spPr>
        <a:xfrm>
          <a:off x="2705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121938</xdr:rowOff>
    </xdr:from>
    <xdr:ext cx="405111" cy="259045"/>
    <xdr:sp macro="" textlink="">
      <xdr:nvSpPr>
        <xdr:cNvPr id="318" name="n_3mainValue【福祉施設】&#10;有形固定資産減価償却率">
          <a:extLst>
            <a:ext uri="{FF2B5EF4-FFF2-40B4-BE49-F238E27FC236}">
              <a16:creationId xmlns:a16="http://schemas.microsoft.com/office/drawing/2014/main" id="{1B9D31E7-6541-4E2F-8B56-79D83AA547CE}"/>
            </a:ext>
          </a:extLst>
        </xdr:cNvPr>
        <xdr:cNvSpPr txBox="1"/>
      </xdr:nvSpPr>
      <xdr:spPr>
        <a:xfrm>
          <a:off x="1816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68597</xdr:rowOff>
    </xdr:from>
    <xdr:ext cx="405111" cy="259045"/>
    <xdr:sp macro="" textlink="">
      <xdr:nvSpPr>
        <xdr:cNvPr id="319" name="n_4mainValue【福祉施設】&#10;有形固定資産減価償却率">
          <a:extLst>
            <a:ext uri="{FF2B5EF4-FFF2-40B4-BE49-F238E27FC236}">
              <a16:creationId xmlns:a16="http://schemas.microsoft.com/office/drawing/2014/main" id="{2A75D951-BBBD-4D57-994D-21DA8FCD12D3}"/>
            </a:ext>
          </a:extLst>
        </xdr:cNvPr>
        <xdr:cNvSpPr txBox="1"/>
      </xdr:nvSpPr>
      <xdr:spPr>
        <a:xfrm>
          <a:off x="927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88FDCE5B-9011-4F15-A1C1-A1ED6F28492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113BFB42-A2A4-425A-881F-541765FF052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DA3AD77-4B65-42C1-9264-AFA4F7D7574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6726064-404B-47CB-8F7D-94609D1E4F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EF197DEA-283C-4227-BE0E-E3451425FF1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640BCEB-FEC4-4815-8B6D-CF9CD6595E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6F75434F-7524-484A-92A3-2D888EFD449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FCD2C3B8-8C51-4005-B371-1AD60E64AA0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CF4A1DDC-D15F-47B2-992F-8775AF5847F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C601E60-2A43-4994-A9B4-DA8E18AD9B5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9CFFC601-AD57-49C0-A9B2-BA9205E10E6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8DB68DD1-009F-4BBB-A1FF-83D452EFEAC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4DFFABAB-E2CA-49CE-9F21-45ACFB67C6F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F99C3E88-0070-4F3C-8512-C539D58E8A0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E46D631A-FCB4-4D52-A855-88EE856E863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77062C8C-D117-4FB9-BF21-F0DFF124FBC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55DBF4FD-B1D9-4225-9CEF-D185FB127B4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88069F14-A641-495A-9A17-C23C898BA8C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BFFCB453-A748-48C8-BF98-BF21E22444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4D5D8E79-126D-4921-97D5-B4B29FF839D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6ECEBE46-7CD8-49B2-8874-4A4427A13F8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a:extLst>
            <a:ext uri="{FF2B5EF4-FFF2-40B4-BE49-F238E27FC236}">
              <a16:creationId xmlns:a16="http://schemas.microsoft.com/office/drawing/2014/main" id="{E3FAEEC4-4395-45A6-9F52-D4BE0C6F7AB6}"/>
            </a:ext>
          </a:extLst>
        </xdr:cNvPr>
        <xdr:cNvCxnSpPr/>
      </xdr:nvCxnSpPr>
      <xdr:spPr>
        <a:xfrm flipV="1">
          <a:off x="10476865" y="13319761"/>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a:extLst>
            <a:ext uri="{FF2B5EF4-FFF2-40B4-BE49-F238E27FC236}">
              <a16:creationId xmlns:a16="http://schemas.microsoft.com/office/drawing/2014/main" id="{181AAF43-E401-451D-B19D-B9461E248315}"/>
            </a:ext>
          </a:extLst>
        </xdr:cNvPr>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a:extLst>
            <a:ext uri="{FF2B5EF4-FFF2-40B4-BE49-F238E27FC236}">
              <a16:creationId xmlns:a16="http://schemas.microsoft.com/office/drawing/2014/main" id="{8AAA13BC-88FB-4C9C-8FD5-78FFF35C2FC8}"/>
            </a:ext>
          </a:extLst>
        </xdr:cNvPr>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a:extLst>
            <a:ext uri="{FF2B5EF4-FFF2-40B4-BE49-F238E27FC236}">
              <a16:creationId xmlns:a16="http://schemas.microsoft.com/office/drawing/2014/main" id="{3D58A90F-A870-4C3E-835B-30257D1A211E}"/>
            </a:ext>
          </a:extLst>
        </xdr:cNvPr>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a:extLst>
            <a:ext uri="{FF2B5EF4-FFF2-40B4-BE49-F238E27FC236}">
              <a16:creationId xmlns:a16="http://schemas.microsoft.com/office/drawing/2014/main" id="{0499C6EE-7DCE-4C46-8040-80D5433CDE62}"/>
            </a:ext>
          </a:extLst>
        </xdr:cNvPr>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6" name="【福祉施設】&#10;一人当たり面積平均値テキスト">
          <a:extLst>
            <a:ext uri="{FF2B5EF4-FFF2-40B4-BE49-F238E27FC236}">
              <a16:creationId xmlns:a16="http://schemas.microsoft.com/office/drawing/2014/main" id="{8AC3237C-C649-440A-8886-56B0C2F4E25B}"/>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a:extLst>
            <a:ext uri="{FF2B5EF4-FFF2-40B4-BE49-F238E27FC236}">
              <a16:creationId xmlns:a16="http://schemas.microsoft.com/office/drawing/2014/main" id="{17B78EB6-40B9-4EE8-B364-C6CA6003BBED}"/>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a:extLst>
            <a:ext uri="{FF2B5EF4-FFF2-40B4-BE49-F238E27FC236}">
              <a16:creationId xmlns:a16="http://schemas.microsoft.com/office/drawing/2014/main" id="{21E3CB82-755A-4FB3-933A-592C9D62DB0F}"/>
            </a:ext>
          </a:extLst>
        </xdr:cNvPr>
        <xdr:cNvSpPr/>
      </xdr:nvSpPr>
      <xdr:spPr>
        <a:xfrm>
          <a:off x="958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a:extLst>
            <a:ext uri="{FF2B5EF4-FFF2-40B4-BE49-F238E27FC236}">
              <a16:creationId xmlns:a16="http://schemas.microsoft.com/office/drawing/2014/main" id="{95A84EDB-4536-46C3-9894-AEFF75626C98}"/>
            </a:ext>
          </a:extLst>
        </xdr:cNvPr>
        <xdr:cNvSpPr/>
      </xdr:nvSpPr>
      <xdr:spPr>
        <a:xfrm>
          <a:off x="8699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a:extLst>
            <a:ext uri="{FF2B5EF4-FFF2-40B4-BE49-F238E27FC236}">
              <a16:creationId xmlns:a16="http://schemas.microsoft.com/office/drawing/2014/main" id="{75D97EDF-F36E-48ED-98DE-EC35E594FD32}"/>
            </a:ext>
          </a:extLst>
        </xdr:cNvPr>
        <xdr:cNvSpPr/>
      </xdr:nvSpPr>
      <xdr:spPr>
        <a:xfrm>
          <a:off x="7810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a:extLst>
            <a:ext uri="{FF2B5EF4-FFF2-40B4-BE49-F238E27FC236}">
              <a16:creationId xmlns:a16="http://schemas.microsoft.com/office/drawing/2014/main" id="{D152D346-BD12-4F72-B76F-C1FE6FE0077B}"/>
            </a:ext>
          </a:extLst>
        </xdr:cNvPr>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076D899-77C2-4AB2-882D-A1503696C57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45304FD-9FF9-4437-A4FB-89B504A517D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84A75FC-D399-4711-9759-ED459AB51D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541ECC4-79E9-4463-A470-F5F5B936FBC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CE19ED7-F23E-4DA9-9188-B9C4E091E2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357" name="楕円 356">
          <a:extLst>
            <a:ext uri="{FF2B5EF4-FFF2-40B4-BE49-F238E27FC236}">
              <a16:creationId xmlns:a16="http://schemas.microsoft.com/office/drawing/2014/main" id="{C0F58EA6-6077-4CBE-BDB9-A51263C1D9F5}"/>
            </a:ext>
          </a:extLst>
        </xdr:cNvPr>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126255</xdr:rowOff>
    </xdr:from>
    <xdr:ext cx="469744" cy="259045"/>
    <xdr:sp macro="" textlink="">
      <xdr:nvSpPr>
        <xdr:cNvPr id="358" name="【福祉施設】&#10;一人当たり面積該当値テキスト">
          <a:extLst>
            <a:ext uri="{FF2B5EF4-FFF2-40B4-BE49-F238E27FC236}">
              <a16:creationId xmlns:a16="http://schemas.microsoft.com/office/drawing/2014/main" id="{CBBB6B0E-66FF-455B-9A4D-0044007F40B5}"/>
            </a:ext>
          </a:extLst>
        </xdr:cNvPr>
        <xdr:cNvSpPr txBox="1"/>
      </xdr:nvSpPr>
      <xdr:spPr>
        <a:xfrm>
          <a:off x="10515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macro="" textlink="">
      <xdr:nvSpPr>
        <xdr:cNvPr id="359" name="楕円 358">
          <a:extLst>
            <a:ext uri="{FF2B5EF4-FFF2-40B4-BE49-F238E27FC236}">
              <a16:creationId xmlns:a16="http://schemas.microsoft.com/office/drawing/2014/main" id="{7451CD51-915E-4289-95CB-38D3949291D0}"/>
            </a:ext>
          </a:extLst>
        </xdr:cNvPr>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90678</xdr:rowOff>
    </xdr:to>
    <xdr:cxnSp macro="">
      <xdr:nvCxnSpPr>
        <xdr:cNvPr id="360" name="直線コネクタ 359">
          <a:extLst>
            <a:ext uri="{FF2B5EF4-FFF2-40B4-BE49-F238E27FC236}">
              <a16:creationId xmlns:a16="http://schemas.microsoft.com/office/drawing/2014/main" id="{4062FC5A-97F4-4E7E-A8AB-F908A4BBD5D8}"/>
            </a:ext>
          </a:extLst>
        </xdr:cNvPr>
        <xdr:cNvCxnSpPr/>
      </xdr:nvCxnSpPr>
      <xdr:spPr>
        <a:xfrm>
          <a:off x="9639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39878</xdr:rowOff>
    </xdr:from>
    <xdr:to>
      <xdr:col>46</xdr:col>
      <xdr:colOff>38100</xdr:colOff>
      <xdr:row>85</xdr:row>
      <xdr:rowOff>141478</xdr:rowOff>
    </xdr:to>
    <xdr:sp macro="" textlink="">
      <xdr:nvSpPr>
        <xdr:cNvPr id="361" name="楕円 360">
          <a:extLst>
            <a:ext uri="{FF2B5EF4-FFF2-40B4-BE49-F238E27FC236}">
              <a16:creationId xmlns:a16="http://schemas.microsoft.com/office/drawing/2014/main" id="{86865BF6-7D93-49B3-89DF-30562EC1FDB4}"/>
            </a:ext>
          </a:extLst>
        </xdr:cNvPr>
        <xdr:cNvSpPr/>
      </xdr:nvSpPr>
      <xdr:spPr>
        <a:xfrm>
          <a:off x="8699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90678</xdr:rowOff>
    </xdr:from>
    <xdr:to>
      <xdr:col>50</xdr:col>
      <xdr:colOff>114300</xdr:colOff>
      <xdr:row>85</xdr:row>
      <xdr:rowOff>90678</xdr:rowOff>
    </xdr:to>
    <xdr:cxnSp macro="">
      <xdr:nvCxnSpPr>
        <xdr:cNvPr id="362" name="直線コネクタ 361">
          <a:extLst>
            <a:ext uri="{FF2B5EF4-FFF2-40B4-BE49-F238E27FC236}">
              <a16:creationId xmlns:a16="http://schemas.microsoft.com/office/drawing/2014/main" id="{B8FD3626-5855-4CAA-AE00-FE41EAFD5232}"/>
            </a:ext>
          </a:extLst>
        </xdr:cNvPr>
        <xdr:cNvCxnSpPr/>
      </xdr:nvCxnSpPr>
      <xdr:spPr>
        <a:xfrm>
          <a:off x="8750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39878</xdr:rowOff>
    </xdr:from>
    <xdr:to>
      <xdr:col>41</xdr:col>
      <xdr:colOff>101600</xdr:colOff>
      <xdr:row>85</xdr:row>
      <xdr:rowOff>141478</xdr:rowOff>
    </xdr:to>
    <xdr:sp macro="" textlink="">
      <xdr:nvSpPr>
        <xdr:cNvPr id="363" name="楕円 362">
          <a:extLst>
            <a:ext uri="{FF2B5EF4-FFF2-40B4-BE49-F238E27FC236}">
              <a16:creationId xmlns:a16="http://schemas.microsoft.com/office/drawing/2014/main" id="{2B9D4889-1524-4251-A3E3-134C22E79A67}"/>
            </a:ext>
          </a:extLst>
        </xdr:cNvPr>
        <xdr:cNvSpPr/>
      </xdr:nvSpPr>
      <xdr:spPr>
        <a:xfrm>
          <a:off x="7810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90678</xdr:rowOff>
    </xdr:from>
    <xdr:to>
      <xdr:col>45</xdr:col>
      <xdr:colOff>177800</xdr:colOff>
      <xdr:row>85</xdr:row>
      <xdr:rowOff>90678</xdr:rowOff>
    </xdr:to>
    <xdr:cxnSp macro="">
      <xdr:nvCxnSpPr>
        <xdr:cNvPr id="364" name="直線コネクタ 363">
          <a:extLst>
            <a:ext uri="{FF2B5EF4-FFF2-40B4-BE49-F238E27FC236}">
              <a16:creationId xmlns:a16="http://schemas.microsoft.com/office/drawing/2014/main" id="{0B26CC3F-59D3-4717-B47B-3609EA02B818}"/>
            </a:ext>
          </a:extLst>
        </xdr:cNvPr>
        <xdr:cNvCxnSpPr/>
      </xdr:nvCxnSpPr>
      <xdr:spPr>
        <a:xfrm>
          <a:off x="7861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39878</xdr:rowOff>
    </xdr:from>
    <xdr:to>
      <xdr:col>36</xdr:col>
      <xdr:colOff>165100</xdr:colOff>
      <xdr:row>85</xdr:row>
      <xdr:rowOff>141478</xdr:rowOff>
    </xdr:to>
    <xdr:sp macro="" textlink="">
      <xdr:nvSpPr>
        <xdr:cNvPr id="365" name="楕円 364">
          <a:extLst>
            <a:ext uri="{FF2B5EF4-FFF2-40B4-BE49-F238E27FC236}">
              <a16:creationId xmlns:a16="http://schemas.microsoft.com/office/drawing/2014/main" id="{1366DD4A-FE80-4CB0-AE7D-B4A5287006DB}"/>
            </a:ext>
          </a:extLst>
        </xdr:cNvPr>
        <xdr:cNvSpPr/>
      </xdr:nvSpPr>
      <xdr:spPr>
        <a:xfrm>
          <a:off x="6921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90678</xdr:rowOff>
    </xdr:from>
    <xdr:to>
      <xdr:col>41</xdr:col>
      <xdr:colOff>50800</xdr:colOff>
      <xdr:row>85</xdr:row>
      <xdr:rowOff>90678</xdr:rowOff>
    </xdr:to>
    <xdr:cxnSp macro="">
      <xdr:nvCxnSpPr>
        <xdr:cNvPr id="366" name="直線コネクタ 365">
          <a:extLst>
            <a:ext uri="{FF2B5EF4-FFF2-40B4-BE49-F238E27FC236}">
              <a16:creationId xmlns:a16="http://schemas.microsoft.com/office/drawing/2014/main" id="{667C14FC-658D-4380-985B-4AB910D25FFF}"/>
            </a:ext>
          </a:extLst>
        </xdr:cNvPr>
        <xdr:cNvCxnSpPr/>
      </xdr:nvCxnSpPr>
      <xdr:spPr>
        <a:xfrm>
          <a:off x="6972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151147</xdr:rowOff>
    </xdr:from>
    <xdr:ext cx="469744" cy="259045"/>
    <xdr:sp macro="" textlink="">
      <xdr:nvSpPr>
        <xdr:cNvPr id="367" name="n_1aveValue【福祉施設】&#10;一人当たり面積">
          <a:extLst>
            <a:ext uri="{FF2B5EF4-FFF2-40B4-BE49-F238E27FC236}">
              <a16:creationId xmlns:a16="http://schemas.microsoft.com/office/drawing/2014/main" id="{15CCA0EA-4F8C-4F18-A248-DFCA2109662A}"/>
            </a:ext>
          </a:extLst>
        </xdr:cNvPr>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68" name="n_2aveValue【福祉施設】&#10;一人当たり面積">
          <a:extLst>
            <a:ext uri="{FF2B5EF4-FFF2-40B4-BE49-F238E27FC236}">
              <a16:creationId xmlns:a16="http://schemas.microsoft.com/office/drawing/2014/main" id="{9E08146D-4933-4EA1-847F-B16C6A37A3FA}"/>
            </a:ext>
          </a:extLst>
        </xdr:cNvPr>
        <xdr:cNvSpPr txBox="1"/>
      </xdr:nvSpPr>
      <xdr:spPr>
        <a:xfrm>
          <a:off x="8515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69" name="n_3aveValue【福祉施設】&#10;一人当たり面積">
          <a:extLst>
            <a:ext uri="{FF2B5EF4-FFF2-40B4-BE49-F238E27FC236}">
              <a16:creationId xmlns:a16="http://schemas.microsoft.com/office/drawing/2014/main" id="{F4040207-4ACD-4376-9ED7-A0E40A4574D1}"/>
            </a:ext>
          </a:extLst>
        </xdr:cNvPr>
        <xdr:cNvSpPr txBox="1"/>
      </xdr:nvSpPr>
      <xdr:spPr>
        <a:xfrm>
          <a:off x="7626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0" name="n_4aveValue【福祉施設】&#10;一人当たり面積">
          <a:extLst>
            <a:ext uri="{FF2B5EF4-FFF2-40B4-BE49-F238E27FC236}">
              <a16:creationId xmlns:a16="http://schemas.microsoft.com/office/drawing/2014/main" id="{60D9EFFB-8087-4CAB-AD03-C9889C655F8E}"/>
            </a:ext>
          </a:extLst>
        </xdr:cNvPr>
        <xdr:cNvSpPr txBox="1"/>
      </xdr:nvSpPr>
      <xdr:spPr>
        <a:xfrm>
          <a:off x="6737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132605</xdr:rowOff>
    </xdr:from>
    <xdr:ext cx="469744" cy="259045"/>
    <xdr:sp macro="" textlink="">
      <xdr:nvSpPr>
        <xdr:cNvPr id="371" name="n_1mainValue【福祉施設】&#10;一人当たり面積">
          <a:extLst>
            <a:ext uri="{FF2B5EF4-FFF2-40B4-BE49-F238E27FC236}">
              <a16:creationId xmlns:a16="http://schemas.microsoft.com/office/drawing/2014/main" id="{F5954297-2841-44B8-84C1-143BA8BFEED9}"/>
            </a:ext>
          </a:extLst>
        </xdr:cNvPr>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132605</xdr:rowOff>
    </xdr:from>
    <xdr:ext cx="469744" cy="259045"/>
    <xdr:sp macro="" textlink="">
      <xdr:nvSpPr>
        <xdr:cNvPr id="372" name="n_2mainValue【福祉施設】&#10;一人当たり面積">
          <a:extLst>
            <a:ext uri="{FF2B5EF4-FFF2-40B4-BE49-F238E27FC236}">
              <a16:creationId xmlns:a16="http://schemas.microsoft.com/office/drawing/2014/main" id="{7CE21341-1BC4-4F41-A457-18948696B494}"/>
            </a:ext>
          </a:extLst>
        </xdr:cNvPr>
        <xdr:cNvSpPr txBox="1"/>
      </xdr:nvSpPr>
      <xdr:spPr>
        <a:xfrm>
          <a:off x="8515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132605</xdr:rowOff>
    </xdr:from>
    <xdr:ext cx="469744" cy="259045"/>
    <xdr:sp macro="" textlink="">
      <xdr:nvSpPr>
        <xdr:cNvPr id="373" name="n_3mainValue【福祉施設】&#10;一人当たり面積">
          <a:extLst>
            <a:ext uri="{FF2B5EF4-FFF2-40B4-BE49-F238E27FC236}">
              <a16:creationId xmlns:a16="http://schemas.microsoft.com/office/drawing/2014/main" id="{4B7E2B35-ADD9-44E8-95D4-7853ABA1B847}"/>
            </a:ext>
          </a:extLst>
        </xdr:cNvPr>
        <xdr:cNvSpPr txBox="1"/>
      </xdr:nvSpPr>
      <xdr:spPr>
        <a:xfrm>
          <a:off x="7626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132605</xdr:rowOff>
    </xdr:from>
    <xdr:ext cx="469744" cy="259045"/>
    <xdr:sp macro="" textlink="">
      <xdr:nvSpPr>
        <xdr:cNvPr id="374" name="n_4mainValue【福祉施設】&#10;一人当たり面積">
          <a:extLst>
            <a:ext uri="{FF2B5EF4-FFF2-40B4-BE49-F238E27FC236}">
              <a16:creationId xmlns:a16="http://schemas.microsoft.com/office/drawing/2014/main" id="{277060E8-135B-4744-BD43-281E09AA2DD6}"/>
            </a:ext>
          </a:extLst>
        </xdr:cNvPr>
        <xdr:cNvSpPr txBox="1"/>
      </xdr:nvSpPr>
      <xdr:spPr>
        <a:xfrm>
          <a:off x="6737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3701C654-6985-48C0-9FA4-F867F94D44D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1418305-E2DB-4E99-8D74-CA043BBD569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98D5FDF9-F5AD-4FCD-8CDE-25C22ADE19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5C2042B2-437F-411A-8D67-0ED074F6735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F2DEA0D9-D8B6-48D2-A347-0DE639C462C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862ECBC2-7BF1-4B72-84BF-1283FF4DAEA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E8655814-B5B0-4194-82F6-6E2A7059CAF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C5CC75C9-A970-42E4-B08C-A1629E31A8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2FBAF799-A1FD-4A04-83CC-8A6B4C00F18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7EA37F37-D2CD-4800-B7A9-E4EC1E589FF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BA8E51AD-60C7-4AF6-9098-D1D48B2EC8A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E6C0E168-AB33-4725-9AC7-8C223F7294C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6AAF1219-E9F9-43C6-A2D2-9E1A60DB44B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BB005EE1-B0B9-44B5-A1EC-9C6B3435480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33D8AE37-048E-46CD-9154-E4C7B0CFE37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7E1FB7E4-9459-48BD-AEEF-2FDCE444424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B01FDCA5-BA40-4364-ACB9-849EB1529F5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53FB9F10-A98A-4934-94CF-3C780A9DBD8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F1490271-E1D4-485D-9047-B2C3411F0FD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4B2B2C3C-45AB-432E-9873-05CE78517A4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879180F1-5E85-4FDB-B229-837FA461AD3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F25AA02F-5AB6-4AF5-8B9E-64E901A477C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5D29D84A-2696-455C-8ACE-CD2A089C7A5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F16A33D8-B270-4457-8FD7-65B2C053FCB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FB1887DB-4EB0-4532-AC06-535F26311EC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a:extLst>
            <a:ext uri="{FF2B5EF4-FFF2-40B4-BE49-F238E27FC236}">
              <a16:creationId xmlns:a16="http://schemas.microsoft.com/office/drawing/2014/main" id="{7CF0FEE7-439D-4CDE-9FCC-1C8A51648562}"/>
            </a:ext>
          </a:extLst>
        </xdr:cNvPr>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2ECDA6C-F77B-4BB4-85C9-AFDE7DF0CC81}"/>
            </a:ext>
          </a:extLst>
        </xdr:cNvPr>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a:extLst>
            <a:ext uri="{FF2B5EF4-FFF2-40B4-BE49-F238E27FC236}">
              <a16:creationId xmlns:a16="http://schemas.microsoft.com/office/drawing/2014/main" id="{D9F79B22-1BBE-47D6-B46A-E6B1DDC27875}"/>
            </a:ext>
          </a:extLst>
        </xdr:cNvPr>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21FB8B3B-45D2-4918-8EE2-8F782C24509C}"/>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a:extLst>
            <a:ext uri="{FF2B5EF4-FFF2-40B4-BE49-F238E27FC236}">
              <a16:creationId xmlns:a16="http://schemas.microsoft.com/office/drawing/2014/main" id="{A0127DF3-8A4C-4862-9928-256AA9C0866E}"/>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44648</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75E9BCB8-C7F6-4654-B39A-F5A6ADADFA25}"/>
            </a:ext>
          </a:extLst>
        </xdr:cNvPr>
        <xdr:cNvSpPr txBox="1"/>
      </xdr:nvSpPr>
      <xdr:spPr>
        <a:xfrm>
          <a:off x="4673600" y="17875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a:extLst>
            <a:ext uri="{FF2B5EF4-FFF2-40B4-BE49-F238E27FC236}">
              <a16:creationId xmlns:a16="http://schemas.microsoft.com/office/drawing/2014/main" id="{0EDA9431-FCB7-4E43-998F-C1428C194ABA}"/>
            </a:ext>
          </a:extLst>
        </xdr:cNvPr>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a:extLst>
            <a:ext uri="{FF2B5EF4-FFF2-40B4-BE49-F238E27FC236}">
              <a16:creationId xmlns:a16="http://schemas.microsoft.com/office/drawing/2014/main" id="{5CFA5CA0-8BB8-4607-9920-1656828A29CE}"/>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a:extLst>
            <a:ext uri="{FF2B5EF4-FFF2-40B4-BE49-F238E27FC236}">
              <a16:creationId xmlns:a16="http://schemas.microsoft.com/office/drawing/2014/main" id="{8A291810-F300-4E61-BB39-B8A76A0E98C5}"/>
            </a:ext>
          </a:extLst>
        </xdr:cNvPr>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a:extLst>
            <a:ext uri="{FF2B5EF4-FFF2-40B4-BE49-F238E27FC236}">
              <a16:creationId xmlns:a16="http://schemas.microsoft.com/office/drawing/2014/main" id="{7A00E4C7-9630-4D2C-830E-C1FB1176B32A}"/>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a:extLst>
            <a:ext uri="{FF2B5EF4-FFF2-40B4-BE49-F238E27FC236}">
              <a16:creationId xmlns:a16="http://schemas.microsoft.com/office/drawing/2014/main" id="{2C91AB7A-F160-47C2-B63E-083EEC5686B4}"/>
            </a:ext>
          </a:extLst>
        </xdr:cNvPr>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94DA7A8-0CDB-4064-885C-33B4BFC62D8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E6E0BD7A-7787-4FCE-A5A1-2BE2D6439B8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A5F899A-F161-4445-A3A4-D5CAFF9C63E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A50E6C6-A150-4E6C-98EB-4D89632B728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49AA661-A5EA-4CBD-A4E7-7024A476AFA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46627</xdr:rowOff>
    </xdr:from>
    <xdr:to>
      <xdr:col>24</xdr:col>
      <xdr:colOff>114300</xdr:colOff>
      <xdr:row>103</xdr:row>
      <xdr:rowOff>148227</xdr:rowOff>
    </xdr:to>
    <xdr:sp macro="" textlink="">
      <xdr:nvSpPr>
        <xdr:cNvPr id="416" name="楕円 415">
          <a:extLst>
            <a:ext uri="{FF2B5EF4-FFF2-40B4-BE49-F238E27FC236}">
              <a16:creationId xmlns:a16="http://schemas.microsoft.com/office/drawing/2014/main" id="{64AA1E79-0CD2-4963-8095-6CCF011D43D6}"/>
            </a:ext>
          </a:extLst>
        </xdr:cNvPr>
        <xdr:cNvSpPr/>
      </xdr:nvSpPr>
      <xdr:spPr>
        <a:xfrm>
          <a:off x="45847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69504</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9EF9D728-D8D7-47D9-803C-1FC07BFB70B0}"/>
            </a:ext>
          </a:extLst>
        </xdr:cNvPr>
        <xdr:cNvSpPr txBox="1"/>
      </xdr:nvSpPr>
      <xdr:spPr>
        <a:xfrm>
          <a:off x="4673600" y="1755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2539</xdr:rowOff>
    </xdr:from>
    <xdr:to>
      <xdr:col>20</xdr:col>
      <xdr:colOff>38100</xdr:colOff>
      <xdr:row>103</xdr:row>
      <xdr:rowOff>104139</xdr:rowOff>
    </xdr:to>
    <xdr:sp macro="" textlink="">
      <xdr:nvSpPr>
        <xdr:cNvPr id="418" name="楕円 417">
          <a:extLst>
            <a:ext uri="{FF2B5EF4-FFF2-40B4-BE49-F238E27FC236}">
              <a16:creationId xmlns:a16="http://schemas.microsoft.com/office/drawing/2014/main" id="{00B3E16A-0162-423C-BB48-13727E6E8DC2}"/>
            </a:ext>
          </a:extLst>
        </xdr:cNvPr>
        <xdr:cNvSpPr/>
      </xdr:nvSpPr>
      <xdr:spPr>
        <a:xfrm>
          <a:off x="3746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53339</xdr:rowOff>
    </xdr:from>
    <xdr:to>
      <xdr:col>24</xdr:col>
      <xdr:colOff>63500</xdr:colOff>
      <xdr:row>103</xdr:row>
      <xdr:rowOff>97427</xdr:rowOff>
    </xdr:to>
    <xdr:cxnSp macro="">
      <xdr:nvCxnSpPr>
        <xdr:cNvPr id="419" name="直線コネクタ 418">
          <a:extLst>
            <a:ext uri="{FF2B5EF4-FFF2-40B4-BE49-F238E27FC236}">
              <a16:creationId xmlns:a16="http://schemas.microsoft.com/office/drawing/2014/main" id="{5FC38D9C-6533-47AE-B3E0-6D7703252031}"/>
            </a:ext>
          </a:extLst>
        </xdr:cNvPr>
        <xdr:cNvCxnSpPr/>
      </xdr:nvCxnSpPr>
      <xdr:spPr>
        <a:xfrm>
          <a:off x="3797300" y="17712689"/>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131536</xdr:rowOff>
    </xdr:from>
    <xdr:to>
      <xdr:col>15</xdr:col>
      <xdr:colOff>101600</xdr:colOff>
      <xdr:row>103</xdr:row>
      <xdr:rowOff>61686</xdr:rowOff>
    </xdr:to>
    <xdr:sp macro="" textlink="">
      <xdr:nvSpPr>
        <xdr:cNvPr id="420" name="楕円 419">
          <a:extLst>
            <a:ext uri="{FF2B5EF4-FFF2-40B4-BE49-F238E27FC236}">
              <a16:creationId xmlns:a16="http://schemas.microsoft.com/office/drawing/2014/main" id="{B05CADEE-EF61-415F-B46C-10917600F406}"/>
            </a:ext>
          </a:extLst>
        </xdr:cNvPr>
        <xdr:cNvSpPr/>
      </xdr:nvSpPr>
      <xdr:spPr>
        <a:xfrm>
          <a:off x="2857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10886</xdr:rowOff>
    </xdr:from>
    <xdr:to>
      <xdr:col>19</xdr:col>
      <xdr:colOff>177800</xdr:colOff>
      <xdr:row>103</xdr:row>
      <xdr:rowOff>53339</xdr:rowOff>
    </xdr:to>
    <xdr:cxnSp macro="">
      <xdr:nvCxnSpPr>
        <xdr:cNvPr id="421" name="直線コネクタ 420">
          <a:extLst>
            <a:ext uri="{FF2B5EF4-FFF2-40B4-BE49-F238E27FC236}">
              <a16:creationId xmlns:a16="http://schemas.microsoft.com/office/drawing/2014/main" id="{D988B966-F6A6-4442-8BE6-91360B44DD77}"/>
            </a:ext>
          </a:extLst>
        </xdr:cNvPr>
        <xdr:cNvCxnSpPr/>
      </xdr:nvCxnSpPr>
      <xdr:spPr>
        <a:xfrm>
          <a:off x="2908300" y="1767023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87449</xdr:rowOff>
    </xdr:from>
    <xdr:to>
      <xdr:col>10</xdr:col>
      <xdr:colOff>165100</xdr:colOff>
      <xdr:row>103</xdr:row>
      <xdr:rowOff>17599</xdr:rowOff>
    </xdr:to>
    <xdr:sp macro="" textlink="">
      <xdr:nvSpPr>
        <xdr:cNvPr id="422" name="楕円 421">
          <a:extLst>
            <a:ext uri="{FF2B5EF4-FFF2-40B4-BE49-F238E27FC236}">
              <a16:creationId xmlns:a16="http://schemas.microsoft.com/office/drawing/2014/main" id="{86934D4E-0A35-42C5-BF32-DA0D668487C0}"/>
            </a:ext>
          </a:extLst>
        </xdr:cNvPr>
        <xdr:cNvSpPr/>
      </xdr:nvSpPr>
      <xdr:spPr>
        <a:xfrm>
          <a:off x="1968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138249</xdr:rowOff>
    </xdr:from>
    <xdr:to>
      <xdr:col>15</xdr:col>
      <xdr:colOff>50800</xdr:colOff>
      <xdr:row>103</xdr:row>
      <xdr:rowOff>10886</xdr:rowOff>
    </xdr:to>
    <xdr:cxnSp macro="">
      <xdr:nvCxnSpPr>
        <xdr:cNvPr id="423" name="直線コネクタ 422">
          <a:extLst>
            <a:ext uri="{FF2B5EF4-FFF2-40B4-BE49-F238E27FC236}">
              <a16:creationId xmlns:a16="http://schemas.microsoft.com/office/drawing/2014/main" id="{76C9640B-335E-4175-96C5-9A10AA58A347}"/>
            </a:ext>
          </a:extLst>
        </xdr:cNvPr>
        <xdr:cNvCxnSpPr/>
      </xdr:nvCxnSpPr>
      <xdr:spPr>
        <a:xfrm>
          <a:off x="2019300" y="176261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43362</xdr:rowOff>
    </xdr:from>
    <xdr:to>
      <xdr:col>6</xdr:col>
      <xdr:colOff>38100</xdr:colOff>
      <xdr:row>102</xdr:row>
      <xdr:rowOff>144962</xdr:rowOff>
    </xdr:to>
    <xdr:sp macro="" textlink="">
      <xdr:nvSpPr>
        <xdr:cNvPr id="424" name="楕円 423">
          <a:extLst>
            <a:ext uri="{FF2B5EF4-FFF2-40B4-BE49-F238E27FC236}">
              <a16:creationId xmlns:a16="http://schemas.microsoft.com/office/drawing/2014/main" id="{41000511-C5B9-470D-83C9-DBD9BB8BDD42}"/>
            </a:ext>
          </a:extLst>
        </xdr:cNvPr>
        <xdr:cNvSpPr/>
      </xdr:nvSpPr>
      <xdr:spPr>
        <a:xfrm>
          <a:off x="1079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94162</xdr:rowOff>
    </xdr:from>
    <xdr:to>
      <xdr:col>10</xdr:col>
      <xdr:colOff>114300</xdr:colOff>
      <xdr:row>102</xdr:row>
      <xdr:rowOff>138249</xdr:rowOff>
    </xdr:to>
    <xdr:cxnSp macro="">
      <xdr:nvCxnSpPr>
        <xdr:cNvPr id="425" name="直線コネクタ 424">
          <a:extLst>
            <a:ext uri="{FF2B5EF4-FFF2-40B4-BE49-F238E27FC236}">
              <a16:creationId xmlns:a16="http://schemas.microsoft.com/office/drawing/2014/main" id="{90F6CA0E-ED94-46BF-B6EE-75E7A5E72E13}"/>
            </a:ext>
          </a:extLst>
        </xdr:cNvPr>
        <xdr:cNvCxnSpPr/>
      </xdr:nvCxnSpPr>
      <xdr:spPr>
        <a:xfrm>
          <a:off x="1130300" y="1758206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26" name="n_1aveValue【市民会館】&#10;有形固定資産減価償却率">
          <a:extLst>
            <a:ext uri="{FF2B5EF4-FFF2-40B4-BE49-F238E27FC236}">
              <a16:creationId xmlns:a16="http://schemas.microsoft.com/office/drawing/2014/main" id="{62331005-86D3-4959-9548-FD680609F130}"/>
            </a:ext>
          </a:extLst>
        </xdr:cNvPr>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8726</xdr:rowOff>
    </xdr:from>
    <xdr:ext cx="405111" cy="259045"/>
    <xdr:sp macro="" textlink="">
      <xdr:nvSpPr>
        <xdr:cNvPr id="427" name="n_2aveValue【市民会館】&#10;有形固定資産減価償却率">
          <a:extLst>
            <a:ext uri="{FF2B5EF4-FFF2-40B4-BE49-F238E27FC236}">
              <a16:creationId xmlns:a16="http://schemas.microsoft.com/office/drawing/2014/main" id="{46B16F4C-F589-45B8-A724-782462932167}"/>
            </a:ext>
          </a:extLst>
        </xdr:cNvPr>
        <xdr:cNvSpPr txBox="1"/>
      </xdr:nvSpPr>
      <xdr:spPr>
        <a:xfrm>
          <a:off x="2705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428" name="n_3aveValue【市民会館】&#10;有形固定資産減価償却率">
          <a:extLst>
            <a:ext uri="{FF2B5EF4-FFF2-40B4-BE49-F238E27FC236}">
              <a16:creationId xmlns:a16="http://schemas.microsoft.com/office/drawing/2014/main" id="{1BBA9EE4-EC42-4A5C-B775-31AF4C0F1910}"/>
            </a:ext>
          </a:extLst>
        </xdr:cNvPr>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116495</xdr:rowOff>
    </xdr:from>
    <xdr:ext cx="405111" cy="259045"/>
    <xdr:sp macro="" textlink="">
      <xdr:nvSpPr>
        <xdr:cNvPr id="429" name="n_4aveValue【市民会館】&#10;有形固定資産減価償却率">
          <a:extLst>
            <a:ext uri="{FF2B5EF4-FFF2-40B4-BE49-F238E27FC236}">
              <a16:creationId xmlns:a16="http://schemas.microsoft.com/office/drawing/2014/main" id="{B9BDA38B-263C-4BBF-A307-346A695C525C}"/>
            </a:ext>
          </a:extLst>
        </xdr:cNvPr>
        <xdr:cNvSpPr txBox="1"/>
      </xdr:nvSpPr>
      <xdr:spPr>
        <a:xfrm>
          <a:off x="9277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120666</xdr:rowOff>
    </xdr:from>
    <xdr:ext cx="405111" cy="259045"/>
    <xdr:sp macro="" textlink="">
      <xdr:nvSpPr>
        <xdr:cNvPr id="430" name="n_1mainValue【市民会館】&#10;有形固定資産減価償却率">
          <a:extLst>
            <a:ext uri="{FF2B5EF4-FFF2-40B4-BE49-F238E27FC236}">
              <a16:creationId xmlns:a16="http://schemas.microsoft.com/office/drawing/2014/main" id="{D6888515-4E2A-4CDA-A956-F69BDBAC2366}"/>
            </a:ext>
          </a:extLst>
        </xdr:cNvPr>
        <xdr:cNvSpPr txBox="1"/>
      </xdr:nvSpPr>
      <xdr:spPr>
        <a:xfrm>
          <a:off x="3582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78213</xdr:rowOff>
    </xdr:from>
    <xdr:ext cx="405111" cy="259045"/>
    <xdr:sp macro="" textlink="">
      <xdr:nvSpPr>
        <xdr:cNvPr id="431" name="n_2mainValue【市民会館】&#10;有形固定資産減価償却率">
          <a:extLst>
            <a:ext uri="{FF2B5EF4-FFF2-40B4-BE49-F238E27FC236}">
              <a16:creationId xmlns:a16="http://schemas.microsoft.com/office/drawing/2014/main" id="{5A28A686-CC48-4297-B674-01CCC8B502B0}"/>
            </a:ext>
          </a:extLst>
        </xdr:cNvPr>
        <xdr:cNvSpPr txBox="1"/>
      </xdr:nvSpPr>
      <xdr:spPr>
        <a:xfrm>
          <a:off x="27057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34126</xdr:rowOff>
    </xdr:from>
    <xdr:ext cx="405111" cy="259045"/>
    <xdr:sp macro="" textlink="">
      <xdr:nvSpPr>
        <xdr:cNvPr id="432" name="n_3mainValue【市民会館】&#10;有形固定資産減価償却率">
          <a:extLst>
            <a:ext uri="{FF2B5EF4-FFF2-40B4-BE49-F238E27FC236}">
              <a16:creationId xmlns:a16="http://schemas.microsoft.com/office/drawing/2014/main" id="{106BCC75-C48E-49F0-86B2-6D2C0E944C8D}"/>
            </a:ext>
          </a:extLst>
        </xdr:cNvPr>
        <xdr:cNvSpPr txBox="1"/>
      </xdr:nvSpPr>
      <xdr:spPr>
        <a:xfrm>
          <a:off x="1816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161489</xdr:rowOff>
    </xdr:from>
    <xdr:ext cx="405111" cy="259045"/>
    <xdr:sp macro="" textlink="">
      <xdr:nvSpPr>
        <xdr:cNvPr id="433" name="n_4mainValue【市民会館】&#10;有形固定資産減価償却率">
          <a:extLst>
            <a:ext uri="{FF2B5EF4-FFF2-40B4-BE49-F238E27FC236}">
              <a16:creationId xmlns:a16="http://schemas.microsoft.com/office/drawing/2014/main" id="{64EF5580-3659-4F5E-A4A6-B0DE5B7E108D}"/>
            </a:ext>
          </a:extLst>
        </xdr:cNvPr>
        <xdr:cNvSpPr txBox="1"/>
      </xdr:nvSpPr>
      <xdr:spPr>
        <a:xfrm>
          <a:off x="927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E8C8A8BD-9507-43DB-B7CA-507DE7745D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2DCA1248-C897-4547-AFEB-DDCCC06242A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E144C66D-7EF6-4B5F-8A57-06F68F3956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31EF832D-0B40-4CB6-8E49-B7F167227F0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A383AA62-635C-4830-B178-124682DEBF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BE854C64-1D63-4FD2-A56B-06F7633AA05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37A46C95-82D1-4654-A91A-CB54FFE5060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1A831577-E52F-4599-BF40-871C8496C75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159F0113-08CA-4C15-A5AE-C2ECAC6A4C1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DC2263A2-F383-4F72-AFDA-2C2DFEAC340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a:extLst>
            <a:ext uri="{FF2B5EF4-FFF2-40B4-BE49-F238E27FC236}">
              <a16:creationId xmlns:a16="http://schemas.microsoft.com/office/drawing/2014/main" id="{DE9CDBA1-9113-44A6-9D00-374E427486F8}"/>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ED8F8932-4C90-45B9-BCD8-4E07D62D390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a:extLst>
            <a:ext uri="{FF2B5EF4-FFF2-40B4-BE49-F238E27FC236}">
              <a16:creationId xmlns:a16="http://schemas.microsoft.com/office/drawing/2014/main" id="{8ED4130C-E9CD-4599-BAB9-604E2C3AD0B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F3E633DF-19D8-4EA3-938D-FDA6DB88EBA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a:extLst>
            <a:ext uri="{FF2B5EF4-FFF2-40B4-BE49-F238E27FC236}">
              <a16:creationId xmlns:a16="http://schemas.microsoft.com/office/drawing/2014/main" id="{D64CC509-7772-4639-B27A-E27E4C0A1EB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5B4306C0-1C0A-4242-9234-E7D06EC9190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a:extLst>
            <a:ext uri="{FF2B5EF4-FFF2-40B4-BE49-F238E27FC236}">
              <a16:creationId xmlns:a16="http://schemas.microsoft.com/office/drawing/2014/main" id="{8787F183-6CF1-496A-9F6B-A88712232B8B}"/>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AAABB62B-8A18-43B7-B26A-F97FCA4726E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a:extLst>
            <a:ext uri="{FF2B5EF4-FFF2-40B4-BE49-F238E27FC236}">
              <a16:creationId xmlns:a16="http://schemas.microsoft.com/office/drawing/2014/main" id="{D8D5E0C5-60E2-4B5D-B013-B6088F51D21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9F811A74-6C34-4CEE-9DF9-873205396BE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6C383A59-BBAD-4FCE-BEF8-5EEBE1E0539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133CE1D0-A765-44E5-AF69-AB0000C4CC0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a:extLst>
            <a:ext uri="{FF2B5EF4-FFF2-40B4-BE49-F238E27FC236}">
              <a16:creationId xmlns:a16="http://schemas.microsoft.com/office/drawing/2014/main" id="{39102A1C-0699-4C4E-B3F5-C1FAA173560D}"/>
            </a:ext>
          </a:extLst>
        </xdr:cNvPr>
        <xdr:cNvCxnSpPr/>
      </xdr:nvCxnSpPr>
      <xdr:spPr>
        <a:xfrm flipV="1">
          <a:off x="10476865" y="172669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a:extLst>
            <a:ext uri="{FF2B5EF4-FFF2-40B4-BE49-F238E27FC236}">
              <a16:creationId xmlns:a16="http://schemas.microsoft.com/office/drawing/2014/main" id="{A60E4925-6DC5-403B-B0FF-0387C9C74E36}"/>
            </a:ext>
          </a:extLst>
        </xdr:cNvPr>
        <xdr:cNvSpPr txBox="1"/>
      </xdr:nvSpPr>
      <xdr:spPr>
        <a:xfrm>
          <a:off x="10515600"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a:extLst>
            <a:ext uri="{FF2B5EF4-FFF2-40B4-BE49-F238E27FC236}">
              <a16:creationId xmlns:a16="http://schemas.microsoft.com/office/drawing/2014/main" id="{050D7E8B-2640-446F-AFA3-BB286C9EA404}"/>
            </a:ext>
          </a:extLst>
        </xdr:cNvPr>
        <xdr:cNvCxnSpPr/>
      </xdr:nvCxnSpPr>
      <xdr:spPr>
        <a:xfrm>
          <a:off x="10388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a:extLst>
            <a:ext uri="{FF2B5EF4-FFF2-40B4-BE49-F238E27FC236}">
              <a16:creationId xmlns:a16="http://schemas.microsoft.com/office/drawing/2014/main" id="{0F649D3D-AC72-492B-87FF-98FA4243B1E1}"/>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a:extLst>
            <a:ext uri="{FF2B5EF4-FFF2-40B4-BE49-F238E27FC236}">
              <a16:creationId xmlns:a16="http://schemas.microsoft.com/office/drawing/2014/main" id="{6505CBFD-6DCC-4976-807C-A5278F6E00D7}"/>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1" name="【市民会館】&#10;一人当たり面積平均値テキスト">
          <a:extLst>
            <a:ext uri="{FF2B5EF4-FFF2-40B4-BE49-F238E27FC236}">
              <a16:creationId xmlns:a16="http://schemas.microsoft.com/office/drawing/2014/main" id="{3FF94980-DC46-4BB6-8097-BB229D8CC5F8}"/>
            </a:ext>
          </a:extLst>
        </xdr:cNvPr>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a:extLst>
            <a:ext uri="{FF2B5EF4-FFF2-40B4-BE49-F238E27FC236}">
              <a16:creationId xmlns:a16="http://schemas.microsoft.com/office/drawing/2014/main" id="{0D1E6C13-E26A-474C-B640-2632ED3F6B55}"/>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63" name="フローチャート: 判断 462">
          <a:extLst>
            <a:ext uri="{FF2B5EF4-FFF2-40B4-BE49-F238E27FC236}">
              <a16:creationId xmlns:a16="http://schemas.microsoft.com/office/drawing/2014/main" id="{ADEF3358-D185-42D5-A4EA-98E9ADEFEBB8}"/>
            </a:ext>
          </a:extLst>
        </xdr:cNvPr>
        <xdr:cNvSpPr/>
      </xdr:nvSpPr>
      <xdr:spPr>
        <a:xfrm>
          <a:off x="9588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64" name="フローチャート: 判断 463">
          <a:extLst>
            <a:ext uri="{FF2B5EF4-FFF2-40B4-BE49-F238E27FC236}">
              <a16:creationId xmlns:a16="http://schemas.microsoft.com/office/drawing/2014/main" id="{BF67795A-4370-43CA-9560-802AB019DDD0}"/>
            </a:ext>
          </a:extLst>
        </xdr:cNvPr>
        <xdr:cNvSpPr/>
      </xdr:nvSpPr>
      <xdr:spPr>
        <a:xfrm>
          <a:off x="8699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5" name="フローチャート: 判断 464">
          <a:extLst>
            <a:ext uri="{FF2B5EF4-FFF2-40B4-BE49-F238E27FC236}">
              <a16:creationId xmlns:a16="http://schemas.microsoft.com/office/drawing/2014/main" id="{7CFE4918-910F-40B5-B3CA-4B1A0F465D05}"/>
            </a:ext>
          </a:extLst>
        </xdr:cNvPr>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6" name="フローチャート: 判断 465">
          <a:extLst>
            <a:ext uri="{FF2B5EF4-FFF2-40B4-BE49-F238E27FC236}">
              <a16:creationId xmlns:a16="http://schemas.microsoft.com/office/drawing/2014/main" id="{D89FB9AA-C73E-4B49-96A6-28E46B11489C}"/>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D3D97B8E-864D-442C-B20B-8FB1C31969A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481EB594-1340-4B42-B7E2-E2E665401E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BB9DD56-20A4-4A02-88FA-BBD5AD2B4F4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137E0E8-07F9-4DB4-91C2-84342BA5B97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CCFAAA1-79BC-4096-AB38-780A97974C8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72" name="楕円 471">
          <a:extLst>
            <a:ext uri="{FF2B5EF4-FFF2-40B4-BE49-F238E27FC236}">
              <a16:creationId xmlns:a16="http://schemas.microsoft.com/office/drawing/2014/main" id="{5242CF7A-D0C9-48CD-8A86-055ED223BA7B}"/>
            </a:ext>
          </a:extLst>
        </xdr:cNvPr>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83838</xdr:rowOff>
    </xdr:from>
    <xdr:ext cx="469744" cy="259045"/>
    <xdr:sp macro="" textlink="">
      <xdr:nvSpPr>
        <xdr:cNvPr id="473" name="【市民会館】&#10;一人当たり面積該当値テキスト">
          <a:extLst>
            <a:ext uri="{FF2B5EF4-FFF2-40B4-BE49-F238E27FC236}">
              <a16:creationId xmlns:a16="http://schemas.microsoft.com/office/drawing/2014/main" id="{5E8AD85E-27A2-4803-AA8F-5890A49E53D3}"/>
            </a:ext>
          </a:extLst>
        </xdr:cNvPr>
        <xdr:cNvSpPr txBox="1"/>
      </xdr:nvSpPr>
      <xdr:spPr>
        <a:xfrm>
          <a:off x="10515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474" name="楕円 473">
          <a:extLst>
            <a:ext uri="{FF2B5EF4-FFF2-40B4-BE49-F238E27FC236}">
              <a16:creationId xmlns:a16="http://schemas.microsoft.com/office/drawing/2014/main" id="{576355F5-3D34-4C14-8FE1-426127A90EDB}"/>
            </a:ext>
          </a:extLst>
        </xdr:cNvPr>
        <xdr:cNvSpPr/>
      </xdr:nvSpPr>
      <xdr:spPr>
        <a:xfrm>
          <a:off x="958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156211</xdr:rowOff>
    </xdr:to>
    <xdr:cxnSp macro="">
      <xdr:nvCxnSpPr>
        <xdr:cNvPr id="475" name="直線コネクタ 474">
          <a:extLst>
            <a:ext uri="{FF2B5EF4-FFF2-40B4-BE49-F238E27FC236}">
              <a16:creationId xmlns:a16="http://schemas.microsoft.com/office/drawing/2014/main" id="{35D0AC11-E804-4121-A3DF-EE5EC3F0E119}"/>
            </a:ext>
          </a:extLst>
        </xdr:cNvPr>
        <xdr:cNvCxnSpPr/>
      </xdr:nvCxnSpPr>
      <xdr:spPr>
        <a:xfrm>
          <a:off x="9639300" y="1850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114554</xdr:rowOff>
    </xdr:from>
    <xdr:to>
      <xdr:col>46</xdr:col>
      <xdr:colOff>38100</xdr:colOff>
      <xdr:row>108</xdr:row>
      <xdr:rowOff>44704</xdr:rowOff>
    </xdr:to>
    <xdr:sp macro="" textlink="">
      <xdr:nvSpPr>
        <xdr:cNvPr id="476" name="楕円 475">
          <a:extLst>
            <a:ext uri="{FF2B5EF4-FFF2-40B4-BE49-F238E27FC236}">
              <a16:creationId xmlns:a16="http://schemas.microsoft.com/office/drawing/2014/main" id="{46D3D4E8-2713-4896-BBDA-2D524F5DBFFF}"/>
            </a:ext>
          </a:extLst>
        </xdr:cNvPr>
        <xdr:cNvSpPr/>
      </xdr:nvSpPr>
      <xdr:spPr>
        <a:xfrm>
          <a:off x="8699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156211</xdr:rowOff>
    </xdr:from>
    <xdr:to>
      <xdr:col>50</xdr:col>
      <xdr:colOff>114300</xdr:colOff>
      <xdr:row>107</xdr:row>
      <xdr:rowOff>165354</xdr:rowOff>
    </xdr:to>
    <xdr:cxnSp macro="">
      <xdr:nvCxnSpPr>
        <xdr:cNvPr id="477" name="直線コネクタ 476">
          <a:extLst>
            <a:ext uri="{FF2B5EF4-FFF2-40B4-BE49-F238E27FC236}">
              <a16:creationId xmlns:a16="http://schemas.microsoft.com/office/drawing/2014/main" id="{3E683793-D9BC-4479-9225-785E16C64859}"/>
            </a:ext>
          </a:extLst>
        </xdr:cNvPr>
        <xdr:cNvCxnSpPr/>
      </xdr:nvCxnSpPr>
      <xdr:spPr>
        <a:xfrm flipV="1">
          <a:off x="8750300" y="185013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114554</xdr:rowOff>
    </xdr:from>
    <xdr:to>
      <xdr:col>41</xdr:col>
      <xdr:colOff>101600</xdr:colOff>
      <xdr:row>108</xdr:row>
      <xdr:rowOff>44704</xdr:rowOff>
    </xdr:to>
    <xdr:sp macro="" textlink="">
      <xdr:nvSpPr>
        <xdr:cNvPr id="478" name="楕円 477">
          <a:extLst>
            <a:ext uri="{FF2B5EF4-FFF2-40B4-BE49-F238E27FC236}">
              <a16:creationId xmlns:a16="http://schemas.microsoft.com/office/drawing/2014/main" id="{FA7184B2-EC36-4916-80E8-D45B998E1920}"/>
            </a:ext>
          </a:extLst>
        </xdr:cNvPr>
        <xdr:cNvSpPr/>
      </xdr:nvSpPr>
      <xdr:spPr>
        <a:xfrm>
          <a:off x="7810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165354</xdr:rowOff>
    </xdr:from>
    <xdr:to>
      <xdr:col>45</xdr:col>
      <xdr:colOff>177800</xdr:colOff>
      <xdr:row>107</xdr:row>
      <xdr:rowOff>165354</xdr:rowOff>
    </xdr:to>
    <xdr:cxnSp macro="">
      <xdr:nvCxnSpPr>
        <xdr:cNvPr id="479" name="直線コネクタ 478">
          <a:extLst>
            <a:ext uri="{FF2B5EF4-FFF2-40B4-BE49-F238E27FC236}">
              <a16:creationId xmlns:a16="http://schemas.microsoft.com/office/drawing/2014/main" id="{E92E0371-60B5-456A-B862-BFC6710EC45C}"/>
            </a:ext>
          </a:extLst>
        </xdr:cNvPr>
        <xdr:cNvCxnSpPr/>
      </xdr:nvCxnSpPr>
      <xdr:spPr>
        <a:xfrm>
          <a:off x="7861300" y="1851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480" name="楕円 479">
          <a:extLst>
            <a:ext uri="{FF2B5EF4-FFF2-40B4-BE49-F238E27FC236}">
              <a16:creationId xmlns:a16="http://schemas.microsoft.com/office/drawing/2014/main" id="{3276DACD-D4ED-4093-9C2A-D12BC0DF3501}"/>
            </a:ext>
          </a:extLst>
        </xdr:cNvPr>
        <xdr:cNvSpPr/>
      </xdr:nvSpPr>
      <xdr:spPr>
        <a:xfrm>
          <a:off x="692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156211</xdr:rowOff>
    </xdr:from>
    <xdr:to>
      <xdr:col>41</xdr:col>
      <xdr:colOff>50800</xdr:colOff>
      <xdr:row>107</xdr:row>
      <xdr:rowOff>165354</xdr:rowOff>
    </xdr:to>
    <xdr:cxnSp macro="">
      <xdr:nvCxnSpPr>
        <xdr:cNvPr id="481" name="直線コネクタ 480">
          <a:extLst>
            <a:ext uri="{FF2B5EF4-FFF2-40B4-BE49-F238E27FC236}">
              <a16:creationId xmlns:a16="http://schemas.microsoft.com/office/drawing/2014/main" id="{A907A6FC-EB85-4A26-9F40-9A1956DBACB1}"/>
            </a:ext>
          </a:extLst>
        </xdr:cNvPr>
        <xdr:cNvCxnSpPr/>
      </xdr:nvCxnSpPr>
      <xdr:spPr>
        <a:xfrm>
          <a:off x="6972300" y="185013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45229</xdr:rowOff>
    </xdr:from>
    <xdr:ext cx="469744" cy="259045"/>
    <xdr:sp macro="" textlink="">
      <xdr:nvSpPr>
        <xdr:cNvPr id="482" name="n_1aveValue【市民会館】&#10;一人当たり面積">
          <a:extLst>
            <a:ext uri="{FF2B5EF4-FFF2-40B4-BE49-F238E27FC236}">
              <a16:creationId xmlns:a16="http://schemas.microsoft.com/office/drawing/2014/main" id="{DC627157-FC76-4CAB-875A-5B6041AF403E}"/>
            </a:ext>
          </a:extLst>
        </xdr:cNvPr>
        <xdr:cNvSpPr txBox="1"/>
      </xdr:nvSpPr>
      <xdr:spPr>
        <a:xfrm>
          <a:off x="9391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3" name="n_2aveValue【市民会館】&#10;一人当たり面積">
          <a:extLst>
            <a:ext uri="{FF2B5EF4-FFF2-40B4-BE49-F238E27FC236}">
              <a16:creationId xmlns:a16="http://schemas.microsoft.com/office/drawing/2014/main" id="{0E032FC2-E42B-4E74-8990-156FE43A2CE0}"/>
            </a:ext>
          </a:extLst>
        </xdr:cNvPr>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84" name="n_3aveValue【市民会館】&#10;一人当たり面積">
          <a:extLst>
            <a:ext uri="{FF2B5EF4-FFF2-40B4-BE49-F238E27FC236}">
              <a16:creationId xmlns:a16="http://schemas.microsoft.com/office/drawing/2014/main" id="{F1F96F26-C7A0-46A8-9AA1-41D44CEC1958}"/>
            </a:ext>
          </a:extLst>
        </xdr:cNvPr>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5" name="n_4aveValue【市民会館】&#10;一人当たり面積">
          <a:extLst>
            <a:ext uri="{FF2B5EF4-FFF2-40B4-BE49-F238E27FC236}">
              <a16:creationId xmlns:a16="http://schemas.microsoft.com/office/drawing/2014/main" id="{B6923C9E-AA5A-494F-A1D2-9D34B3197802}"/>
            </a:ext>
          </a:extLst>
        </xdr:cNvPr>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26688</xdr:rowOff>
    </xdr:from>
    <xdr:ext cx="469744" cy="259045"/>
    <xdr:sp macro="" textlink="">
      <xdr:nvSpPr>
        <xdr:cNvPr id="486" name="n_1mainValue【市民会館】&#10;一人当たり面積">
          <a:extLst>
            <a:ext uri="{FF2B5EF4-FFF2-40B4-BE49-F238E27FC236}">
              <a16:creationId xmlns:a16="http://schemas.microsoft.com/office/drawing/2014/main" id="{E45954C1-C2AD-48E8-B6C7-08048F8E084F}"/>
            </a:ext>
          </a:extLst>
        </xdr:cNvPr>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35831</xdr:rowOff>
    </xdr:from>
    <xdr:ext cx="469744" cy="259045"/>
    <xdr:sp macro="" textlink="">
      <xdr:nvSpPr>
        <xdr:cNvPr id="487" name="n_2mainValue【市民会館】&#10;一人当たり面積">
          <a:extLst>
            <a:ext uri="{FF2B5EF4-FFF2-40B4-BE49-F238E27FC236}">
              <a16:creationId xmlns:a16="http://schemas.microsoft.com/office/drawing/2014/main" id="{B19F220B-4CCA-415A-ACEC-1DC4FBA9FA09}"/>
            </a:ext>
          </a:extLst>
        </xdr:cNvPr>
        <xdr:cNvSpPr txBox="1"/>
      </xdr:nvSpPr>
      <xdr:spPr>
        <a:xfrm>
          <a:off x="8515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35831</xdr:rowOff>
    </xdr:from>
    <xdr:ext cx="469744" cy="259045"/>
    <xdr:sp macro="" textlink="">
      <xdr:nvSpPr>
        <xdr:cNvPr id="488" name="n_3mainValue【市民会館】&#10;一人当たり面積">
          <a:extLst>
            <a:ext uri="{FF2B5EF4-FFF2-40B4-BE49-F238E27FC236}">
              <a16:creationId xmlns:a16="http://schemas.microsoft.com/office/drawing/2014/main" id="{7498E9F8-CE33-4B8B-937B-B5554CC472FD}"/>
            </a:ext>
          </a:extLst>
        </xdr:cNvPr>
        <xdr:cNvSpPr txBox="1"/>
      </xdr:nvSpPr>
      <xdr:spPr>
        <a:xfrm>
          <a:off x="7626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26688</xdr:rowOff>
    </xdr:from>
    <xdr:ext cx="469744" cy="259045"/>
    <xdr:sp macro="" textlink="">
      <xdr:nvSpPr>
        <xdr:cNvPr id="489" name="n_4mainValue【市民会館】&#10;一人当たり面積">
          <a:extLst>
            <a:ext uri="{FF2B5EF4-FFF2-40B4-BE49-F238E27FC236}">
              <a16:creationId xmlns:a16="http://schemas.microsoft.com/office/drawing/2014/main" id="{C381BAC9-B25E-4910-8326-5A0FA9B2D363}"/>
            </a:ext>
          </a:extLst>
        </xdr:cNvPr>
        <xdr:cNvSpPr txBox="1"/>
      </xdr:nvSpPr>
      <xdr:spPr>
        <a:xfrm>
          <a:off x="6737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79FCC7AD-79D1-471E-8C89-B9212F810C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F6BC5E4A-7FFC-4B96-8912-846B0B70DA6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6B167A56-A3A5-4751-9CB0-56B589A02A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79595822-FE2F-46C6-8E12-9A009E5234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59F82647-B34E-457D-8E06-11CDB3435F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170FE192-57AA-4DE2-835E-7E19BE7122E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26B5F18-6AA6-4C05-A648-55D550993E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317EDAA2-CABC-44A6-B23B-E47AF91D27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6920D952-E724-4FF6-83CE-6B3C400919F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8DC35735-98A5-40CB-AEDD-58CE2A2A7F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C4F4E451-73AB-4EC6-BBC1-9B71133E617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a:extLst>
            <a:ext uri="{FF2B5EF4-FFF2-40B4-BE49-F238E27FC236}">
              <a16:creationId xmlns:a16="http://schemas.microsoft.com/office/drawing/2014/main" id="{21B6E407-5E6C-46EE-8D08-D93024A051AB}"/>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a:extLst>
            <a:ext uri="{FF2B5EF4-FFF2-40B4-BE49-F238E27FC236}">
              <a16:creationId xmlns:a16="http://schemas.microsoft.com/office/drawing/2014/main" id="{4E80F6F2-4EB0-43C9-B665-5565B398B75C}"/>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a:extLst>
            <a:ext uri="{FF2B5EF4-FFF2-40B4-BE49-F238E27FC236}">
              <a16:creationId xmlns:a16="http://schemas.microsoft.com/office/drawing/2014/main" id="{C838F990-B1BD-4504-A581-17CBA69EA846}"/>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a:extLst>
            <a:ext uri="{FF2B5EF4-FFF2-40B4-BE49-F238E27FC236}">
              <a16:creationId xmlns:a16="http://schemas.microsoft.com/office/drawing/2014/main" id="{7E668C0E-BE23-463C-B731-6E40CEF5C40A}"/>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a:extLst>
            <a:ext uri="{FF2B5EF4-FFF2-40B4-BE49-F238E27FC236}">
              <a16:creationId xmlns:a16="http://schemas.microsoft.com/office/drawing/2014/main" id="{999C2A56-186D-43DA-8B75-225EADD73783}"/>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a:extLst>
            <a:ext uri="{FF2B5EF4-FFF2-40B4-BE49-F238E27FC236}">
              <a16:creationId xmlns:a16="http://schemas.microsoft.com/office/drawing/2014/main" id="{36302B57-E28C-4B35-BCB8-8CD58881A3D4}"/>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a:extLst>
            <a:ext uri="{FF2B5EF4-FFF2-40B4-BE49-F238E27FC236}">
              <a16:creationId xmlns:a16="http://schemas.microsoft.com/office/drawing/2014/main" id="{83D63057-D019-4FB6-A255-4EDB3B246A29}"/>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a:extLst>
            <a:ext uri="{FF2B5EF4-FFF2-40B4-BE49-F238E27FC236}">
              <a16:creationId xmlns:a16="http://schemas.microsoft.com/office/drawing/2014/main" id="{C82294C0-9158-465C-96CC-8F4B9DFE81F3}"/>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E10B1F78-8597-452E-BAB3-C82B59DE2D1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13384D0C-4F6F-4B36-B2E3-2B7BB829A48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42278BA9-3588-44D3-92A4-D4DADD08AA6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41</xdr:row>
      <xdr:rowOff>167640</xdr:rowOff>
    </xdr:to>
    <xdr:cxnSp macro="">
      <xdr:nvCxnSpPr>
        <xdr:cNvPr id="512" name="直線コネクタ 511">
          <a:extLst>
            <a:ext uri="{FF2B5EF4-FFF2-40B4-BE49-F238E27FC236}">
              <a16:creationId xmlns:a16="http://schemas.microsoft.com/office/drawing/2014/main" id="{20122481-BFA9-4217-8465-1C9EDDBFEEEB}"/>
            </a:ext>
          </a:extLst>
        </xdr:cNvPr>
        <xdr:cNvCxnSpPr/>
      </xdr:nvCxnSpPr>
      <xdr:spPr>
        <a:xfrm flipV="1">
          <a:off x="16318864" y="56654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F428C306-68D4-473E-A992-3C637070FEAF}"/>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4" name="直線コネクタ 513">
          <a:extLst>
            <a:ext uri="{FF2B5EF4-FFF2-40B4-BE49-F238E27FC236}">
              <a16:creationId xmlns:a16="http://schemas.microsoft.com/office/drawing/2014/main" id="{5AFDF3B1-3164-4A71-B26D-A5A6D30D5288}"/>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78D49D97-9295-4F4C-B4DD-CD4C2E84C270}"/>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516" name="直線コネクタ 515">
          <a:extLst>
            <a:ext uri="{FF2B5EF4-FFF2-40B4-BE49-F238E27FC236}">
              <a16:creationId xmlns:a16="http://schemas.microsoft.com/office/drawing/2014/main" id="{9F1CB46E-0CE1-493D-9008-E13077234119}"/>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124985</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F5D21474-5802-4EEF-88E4-AB516485A9C0}"/>
            </a:ext>
          </a:extLst>
        </xdr:cNvPr>
        <xdr:cNvSpPr txBox="1"/>
      </xdr:nvSpPr>
      <xdr:spPr>
        <a:xfrm>
          <a:off x="16357600" y="6297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518" name="フローチャート: 判断 517">
          <a:extLst>
            <a:ext uri="{FF2B5EF4-FFF2-40B4-BE49-F238E27FC236}">
              <a16:creationId xmlns:a16="http://schemas.microsoft.com/office/drawing/2014/main" id="{4A149A22-5DF9-4B0F-A339-F5B31F984E0E}"/>
            </a:ext>
          </a:extLst>
        </xdr:cNvPr>
        <xdr:cNvSpPr/>
      </xdr:nvSpPr>
      <xdr:spPr>
        <a:xfrm>
          <a:off x="162687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18542</xdr:rowOff>
    </xdr:from>
    <xdr:to>
      <xdr:col>81</xdr:col>
      <xdr:colOff>101600</xdr:colOff>
      <xdr:row>38</xdr:row>
      <xdr:rowOff>120142</xdr:rowOff>
    </xdr:to>
    <xdr:sp macro="" textlink="">
      <xdr:nvSpPr>
        <xdr:cNvPr id="519" name="フローチャート: 判断 518">
          <a:extLst>
            <a:ext uri="{FF2B5EF4-FFF2-40B4-BE49-F238E27FC236}">
              <a16:creationId xmlns:a16="http://schemas.microsoft.com/office/drawing/2014/main" id="{BF5B1341-B50E-41B7-802E-30282E4722FA}"/>
            </a:ext>
          </a:extLst>
        </xdr:cNvPr>
        <xdr:cNvSpPr/>
      </xdr:nvSpPr>
      <xdr:spPr>
        <a:xfrm>
          <a:off x="154305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20" name="フローチャート: 判断 519">
          <a:extLst>
            <a:ext uri="{FF2B5EF4-FFF2-40B4-BE49-F238E27FC236}">
              <a16:creationId xmlns:a16="http://schemas.microsoft.com/office/drawing/2014/main" id="{8DAB65FA-2B4C-4C6A-9A7C-5228A8F3A416}"/>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521" name="フローチャート: 判断 520">
          <a:extLst>
            <a:ext uri="{FF2B5EF4-FFF2-40B4-BE49-F238E27FC236}">
              <a16:creationId xmlns:a16="http://schemas.microsoft.com/office/drawing/2014/main" id="{574B3C30-15A1-4F99-AD3E-27FCA3B117FD}"/>
            </a:ext>
          </a:extLst>
        </xdr:cNvPr>
        <xdr:cNvSpPr/>
      </xdr:nvSpPr>
      <xdr:spPr>
        <a:xfrm>
          <a:off x="13652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32258</xdr:rowOff>
    </xdr:from>
    <xdr:to>
      <xdr:col>67</xdr:col>
      <xdr:colOff>101600</xdr:colOff>
      <xdr:row>38</xdr:row>
      <xdr:rowOff>133858</xdr:rowOff>
    </xdr:to>
    <xdr:sp macro="" textlink="">
      <xdr:nvSpPr>
        <xdr:cNvPr id="522" name="フローチャート: 判断 521">
          <a:extLst>
            <a:ext uri="{FF2B5EF4-FFF2-40B4-BE49-F238E27FC236}">
              <a16:creationId xmlns:a16="http://schemas.microsoft.com/office/drawing/2014/main" id="{634AE58A-E8D4-41F3-B99A-578F6641CEE8}"/>
            </a:ext>
          </a:extLst>
        </xdr:cNvPr>
        <xdr:cNvSpPr/>
      </xdr:nvSpPr>
      <xdr:spPr>
        <a:xfrm>
          <a:off x="12763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692221FE-A8D5-4CFA-8A16-4ABABC8B58D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79F13A12-7251-4F3D-BDD9-C0FB6C1021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E2DE0DEF-57BB-4348-BF1A-CEBDED07A81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77BD485-3EE3-4195-BA02-71928C4A33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AFC5D5E-160A-4947-B01E-277E411084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119126</xdr:rowOff>
    </xdr:from>
    <xdr:to>
      <xdr:col>85</xdr:col>
      <xdr:colOff>177800</xdr:colOff>
      <xdr:row>37</xdr:row>
      <xdr:rowOff>49276</xdr:rowOff>
    </xdr:to>
    <xdr:sp macro="" textlink="">
      <xdr:nvSpPr>
        <xdr:cNvPr id="528" name="楕円 527">
          <a:extLst>
            <a:ext uri="{FF2B5EF4-FFF2-40B4-BE49-F238E27FC236}">
              <a16:creationId xmlns:a16="http://schemas.microsoft.com/office/drawing/2014/main" id="{F0F39341-F4D9-4397-8F8B-62E02F8C712F}"/>
            </a:ext>
          </a:extLst>
        </xdr:cNvPr>
        <xdr:cNvSpPr/>
      </xdr:nvSpPr>
      <xdr:spPr>
        <a:xfrm>
          <a:off x="162687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142003</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2E541CF6-5DC1-46EA-BF1F-5BA591348F79}"/>
            </a:ext>
          </a:extLst>
        </xdr:cNvPr>
        <xdr:cNvSpPr txBox="1"/>
      </xdr:nvSpPr>
      <xdr:spPr>
        <a:xfrm>
          <a:off x="16357600" y="61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530" name="楕円 529">
          <a:extLst>
            <a:ext uri="{FF2B5EF4-FFF2-40B4-BE49-F238E27FC236}">
              <a16:creationId xmlns:a16="http://schemas.microsoft.com/office/drawing/2014/main" id="{CB29713E-E006-4BAE-B63F-00CA066A0D11}"/>
            </a:ext>
          </a:extLst>
        </xdr:cNvPr>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36</xdr:row>
      <xdr:rowOff>169926</xdr:rowOff>
    </xdr:to>
    <xdr:cxnSp macro="">
      <xdr:nvCxnSpPr>
        <xdr:cNvPr id="531" name="直線コネクタ 530">
          <a:extLst>
            <a:ext uri="{FF2B5EF4-FFF2-40B4-BE49-F238E27FC236}">
              <a16:creationId xmlns:a16="http://schemas.microsoft.com/office/drawing/2014/main" id="{AF1C82A9-D4DE-49BC-BEE0-54A157AB4643}"/>
            </a:ext>
          </a:extLst>
        </xdr:cNvPr>
        <xdr:cNvCxnSpPr/>
      </xdr:nvCxnSpPr>
      <xdr:spPr>
        <a:xfrm>
          <a:off x="15481300" y="629412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135128</xdr:rowOff>
    </xdr:from>
    <xdr:to>
      <xdr:col>76</xdr:col>
      <xdr:colOff>165100</xdr:colOff>
      <xdr:row>36</xdr:row>
      <xdr:rowOff>65278</xdr:rowOff>
    </xdr:to>
    <xdr:sp macro="" textlink="">
      <xdr:nvSpPr>
        <xdr:cNvPr id="532" name="楕円 531">
          <a:extLst>
            <a:ext uri="{FF2B5EF4-FFF2-40B4-BE49-F238E27FC236}">
              <a16:creationId xmlns:a16="http://schemas.microsoft.com/office/drawing/2014/main" id="{42E31D8B-429B-44D9-9317-D20F6297EA8E}"/>
            </a:ext>
          </a:extLst>
        </xdr:cNvPr>
        <xdr:cNvSpPr/>
      </xdr:nvSpPr>
      <xdr:spPr>
        <a:xfrm>
          <a:off x="14541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xdr:rowOff>
    </xdr:from>
    <xdr:to>
      <xdr:col>81</xdr:col>
      <xdr:colOff>50800</xdr:colOff>
      <xdr:row>36</xdr:row>
      <xdr:rowOff>121920</xdr:rowOff>
    </xdr:to>
    <xdr:cxnSp macro="">
      <xdr:nvCxnSpPr>
        <xdr:cNvPr id="533" name="直線コネクタ 532">
          <a:extLst>
            <a:ext uri="{FF2B5EF4-FFF2-40B4-BE49-F238E27FC236}">
              <a16:creationId xmlns:a16="http://schemas.microsoft.com/office/drawing/2014/main" id="{BF5FA07A-AB40-41C5-B582-2A0E1DF7B442}"/>
            </a:ext>
          </a:extLst>
        </xdr:cNvPr>
        <xdr:cNvCxnSpPr/>
      </xdr:nvCxnSpPr>
      <xdr:spPr>
        <a:xfrm>
          <a:off x="14592300" y="618667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84836</xdr:rowOff>
    </xdr:from>
    <xdr:to>
      <xdr:col>72</xdr:col>
      <xdr:colOff>38100</xdr:colOff>
      <xdr:row>36</xdr:row>
      <xdr:rowOff>14986</xdr:rowOff>
    </xdr:to>
    <xdr:sp macro="" textlink="">
      <xdr:nvSpPr>
        <xdr:cNvPr id="534" name="楕円 533">
          <a:extLst>
            <a:ext uri="{FF2B5EF4-FFF2-40B4-BE49-F238E27FC236}">
              <a16:creationId xmlns:a16="http://schemas.microsoft.com/office/drawing/2014/main" id="{6CEE70E3-93D5-433D-8C98-F22A06162BC8}"/>
            </a:ext>
          </a:extLst>
        </xdr:cNvPr>
        <xdr:cNvSpPr/>
      </xdr:nvSpPr>
      <xdr:spPr>
        <a:xfrm>
          <a:off x="13652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135636</xdr:rowOff>
    </xdr:from>
    <xdr:to>
      <xdr:col>76</xdr:col>
      <xdr:colOff>114300</xdr:colOff>
      <xdr:row>36</xdr:row>
      <xdr:rowOff>14478</xdr:rowOff>
    </xdr:to>
    <xdr:cxnSp macro="">
      <xdr:nvCxnSpPr>
        <xdr:cNvPr id="535" name="直線コネクタ 534">
          <a:extLst>
            <a:ext uri="{FF2B5EF4-FFF2-40B4-BE49-F238E27FC236}">
              <a16:creationId xmlns:a16="http://schemas.microsoft.com/office/drawing/2014/main" id="{12B290F7-A733-4A2A-80FA-731A1C223DC9}"/>
            </a:ext>
          </a:extLst>
        </xdr:cNvPr>
        <xdr:cNvCxnSpPr/>
      </xdr:nvCxnSpPr>
      <xdr:spPr>
        <a:xfrm>
          <a:off x="13703300" y="61363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536" name="楕円 535">
          <a:extLst>
            <a:ext uri="{FF2B5EF4-FFF2-40B4-BE49-F238E27FC236}">
              <a16:creationId xmlns:a16="http://schemas.microsoft.com/office/drawing/2014/main" id="{EFE2E607-D7B1-4E9A-BA93-A8A6363BC784}"/>
            </a:ext>
          </a:extLst>
        </xdr:cNvPr>
        <xdr:cNvSpPr/>
      </xdr:nvSpPr>
      <xdr:spPr>
        <a:xfrm>
          <a:off x="1276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87630</xdr:rowOff>
    </xdr:from>
    <xdr:to>
      <xdr:col>71</xdr:col>
      <xdr:colOff>177800</xdr:colOff>
      <xdr:row>35</xdr:row>
      <xdr:rowOff>135636</xdr:rowOff>
    </xdr:to>
    <xdr:cxnSp macro="">
      <xdr:nvCxnSpPr>
        <xdr:cNvPr id="537" name="直線コネクタ 536">
          <a:extLst>
            <a:ext uri="{FF2B5EF4-FFF2-40B4-BE49-F238E27FC236}">
              <a16:creationId xmlns:a16="http://schemas.microsoft.com/office/drawing/2014/main" id="{B67A5CA4-D79D-49AB-851C-C0DF31A6D688}"/>
            </a:ext>
          </a:extLst>
        </xdr:cNvPr>
        <xdr:cNvCxnSpPr/>
      </xdr:nvCxnSpPr>
      <xdr:spPr>
        <a:xfrm>
          <a:off x="12814300" y="608838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111269</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1C0DCDDF-6459-4F91-93A0-50CC1728F75A}"/>
            </a:ext>
          </a:extLst>
        </xdr:cNvPr>
        <xdr:cNvSpPr txBox="1"/>
      </xdr:nvSpPr>
      <xdr:spPr>
        <a:xfrm>
          <a:off x="152660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88587164-69FF-46EC-A2C3-DDB5DA9C39CB}"/>
            </a:ext>
          </a:extLst>
        </xdr:cNvPr>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1541</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466A7FDA-988B-48BE-8203-8D788A0F2D28}"/>
            </a:ext>
          </a:extLst>
        </xdr:cNvPr>
        <xdr:cNvSpPr txBox="1"/>
      </xdr:nvSpPr>
      <xdr:spPr>
        <a:xfrm>
          <a:off x="13500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124985</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FDAB1B76-4435-4259-BCA9-6B0515189763}"/>
            </a:ext>
          </a:extLst>
        </xdr:cNvPr>
        <xdr:cNvSpPr txBox="1"/>
      </xdr:nvSpPr>
      <xdr:spPr>
        <a:xfrm>
          <a:off x="12611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2AE85C70-D601-43A6-AD86-799C74BC1268}"/>
            </a:ext>
          </a:extLst>
        </xdr:cNvPr>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81805</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3F563B5A-8981-4DD0-BAA7-2E3E62930422}"/>
            </a:ext>
          </a:extLst>
        </xdr:cNvPr>
        <xdr:cNvSpPr txBox="1"/>
      </xdr:nvSpPr>
      <xdr:spPr>
        <a:xfrm>
          <a:off x="14389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31513</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CC9CF8C9-9BE3-4739-AC89-3E8E03AD9285}"/>
            </a:ext>
          </a:extLst>
        </xdr:cNvPr>
        <xdr:cNvSpPr txBox="1"/>
      </xdr:nvSpPr>
      <xdr:spPr>
        <a:xfrm>
          <a:off x="13500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154957</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EDE24060-60A8-4EA0-88A9-243E54060705}"/>
            </a:ext>
          </a:extLst>
        </xdr:cNvPr>
        <xdr:cNvSpPr txBox="1"/>
      </xdr:nvSpPr>
      <xdr:spPr>
        <a:xfrm>
          <a:off x="12611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64442FCD-FE6E-42EA-B6BB-033698F28D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F09C3B7D-F849-4FEE-AE30-FAD7E551D5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E5BEF9EE-D35E-4121-96CA-63234048CE8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A4466D6A-A71D-467B-8525-73AEFE808B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D040E738-C9D8-4CF0-A876-E2D011C82A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3655CD4D-FBE6-4FAF-8653-9A313A6950E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B122182F-04F9-4B36-A3EB-8945E47603E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9625F86A-A626-489A-BB4C-4E91479BED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53E5A93D-1D20-470E-A0F5-4D8C87DAA3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F5233487-EDBC-41AD-97F8-5EF9F88B22F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53B64F27-5088-4A00-B5E4-89156DE04F3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347483B0-42F4-4A79-BA73-A2E816639C6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A0282A23-DFD3-4DEC-98D3-4B007757CD8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a:extLst>
            <a:ext uri="{FF2B5EF4-FFF2-40B4-BE49-F238E27FC236}">
              <a16:creationId xmlns:a16="http://schemas.microsoft.com/office/drawing/2014/main" id="{0AF99302-B475-4A19-AEC4-5F55D41DC9A1}"/>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5851EC8F-DBBF-41E3-8B8A-1C5232D2EEF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A28C56F8-A741-4AAC-BE69-1A04DCACD7C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917D373B-48DD-4E18-AAEA-CA8CBA72DBA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D1E938E1-5036-4A85-B893-3B3A08467F8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6466FB5B-ED9A-4983-8552-6C74A0AF272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3A509FCF-4970-40A0-9963-4B478C16E2B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29AE41EE-6862-47C4-81D0-7AEAC457489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BB0C9C67-33BB-40ED-ADED-9CBE372C6B4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2145471D-E865-45A7-AB42-B977D46F3C5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69" name="直線コネクタ 568">
          <a:extLst>
            <a:ext uri="{FF2B5EF4-FFF2-40B4-BE49-F238E27FC236}">
              <a16:creationId xmlns:a16="http://schemas.microsoft.com/office/drawing/2014/main" id="{3E438304-655B-4601-AA50-8FBEBDC1D2FC}"/>
            </a:ext>
          </a:extLst>
        </xdr:cNvPr>
        <xdr:cNvCxnSpPr/>
      </xdr:nvCxnSpPr>
      <xdr:spPr>
        <a:xfrm flipV="1">
          <a:off x="22160864" y="5799719"/>
          <a:ext cx="0" cy="134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70" name="【一般廃棄物処理施設】&#10;一人当たり有形固定資産（償却資産）額最小値テキスト">
          <a:extLst>
            <a:ext uri="{FF2B5EF4-FFF2-40B4-BE49-F238E27FC236}">
              <a16:creationId xmlns:a16="http://schemas.microsoft.com/office/drawing/2014/main" id="{F15F1D3F-8EAF-4D12-BC98-8F7FDD3F248E}"/>
            </a:ext>
          </a:extLst>
        </xdr:cNvPr>
        <xdr:cNvSpPr txBox="1"/>
      </xdr:nvSpPr>
      <xdr:spPr>
        <a:xfrm>
          <a:off x="22199600" y="71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71" name="直線コネクタ 570">
          <a:extLst>
            <a:ext uri="{FF2B5EF4-FFF2-40B4-BE49-F238E27FC236}">
              <a16:creationId xmlns:a16="http://schemas.microsoft.com/office/drawing/2014/main" id="{A441EA2E-8968-461E-89A0-A3305E9AB6DA}"/>
            </a:ext>
          </a:extLst>
        </xdr:cNvPr>
        <xdr:cNvCxnSpPr/>
      </xdr:nvCxnSpPr>
      <xdr:spPr>
        <a:xfrm>
          <a:off x="22072600" y="714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4FBD639E-DFC5-4815-9B57-F25503C6E832}"/>
            </a:ext>
          </a:extLst>
        </xdr:cNvPr>
        <xdr:cNvSpPr txBox="1"/>
      </xdr:nvSpPr>
      <xdr:spPr>
        <a:xfrm>
          <a:off x="22199600" y="55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73" name="直線コネクタ 572">
          <a:extLst>
            <a:ext uri="{FF2B5EF4-FFF2-40B4-BE49-F238E27FC236}">
              <a16:creationId xmlns:a16="http://schemas.microsoft.com/office/drawing/2014/main" id="{732FD58A-7EDF-47DE-8991-1D50B780CD59}"/>
            </a:ext>
          </a:extLst>
        </xdr:cNvPr>
        <xdr:cNvCxnSpPr/>
      </xdr:nvCxnSpPr>
      <xdr:spPr>
        <a:xfrm>
          <a:off x="22072600" y="57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72872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35523A5A-F611-4F07-84A5-9AD13C271D31}"/>
            </a:ext>
          </a:extLst>
        </xdr:cNvPr>
        <xdr:cNvSpPr txBox="1"/>
      </xdr:nvSpPr>
      <xdr:spPr>
        <a:xfrm>
          <a:off x="22199600" y="6587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75" name="フローチャート: 判断 574">
          <a:extLst>
            <a:ext uri="{FF2B5EF4-FFF2-40B4-BE49-F238E27FC236}">
              <a16:creationId xmlns:a16="http://schemas.microsoft.com/office/drawing/2014/main" id="{EC21FC73-D366-40F3-9E9E-9838C7F122B9}"/>
            </a:ext>
          </a:extLst>
        </xdr:cNvPr>
        <xdr:cNvSpPr/>
      </xdr:nvSpPr>
      <xdr:spPr>
        <a:xfrm>
          <a:off x="22110700" y="66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6" name="フローチャート: 判断 575">
          <a:extLst>
            <a:ext uri="{FF2B5EF4-FFF2-40B4-BE49-F238E27FC236}">
              <a16:creationId xmlns:a16="http://schemas.microsoft.com/office/drawing/2014/main" id="{336A4B2F-49C7-46ED-A4AD-378C1CB2B336}"/>
            </a:ext>
          </a:extLst>
        </xdr:cNvPr>
        <xdr:cNvSpPr/>
      </xdr:nvSpPr>
      <xdr:spPr>
        <a:xfrm>
          <a:off x="21272500" y="663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7" name="フローチャート: 判断 576">
          <a:extLst>
            <a:ext uri="{FF2B5EF4-FFF2-40B4-BE49-F238E27FC236}">
              <a16:creationId xmlns:a16="http://schemas.microsoft.com/office/drawing/2014/main" id="{D8680BE9-F03C-4A58-9929-A2C2F3392CE5}"/>
            </a:ext>
          </a:extLst>
        </xdr:cNvPr>
        <xdr:cNvSpPr/>
      </xdr:nvSpPr>
      <xdr:spPr>
        <a:xfrm>
          <a:off x="20383500" y="665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78" name="フローチャート: 判断 577">
          <a:extLst>
            <a:ext uri="{FF2B5EF4-FFF2-40B4-BE49-F238E27FC236}">
              <a16:creationId xmlns:a16="http://schemas.microsoft.com/office/drawing/2014/main" id="{9D38D1A7-5428-4C50-916C-5435D20495B1}"/>
            </a:ext>
          </a:extLst>
        </xdr:cNvPr>
        <xdr:cNvSpPr/>
      </xdr:nvSpPr>
      <xdr:spPr>
        <a:xfrm>
          <a:off x="19494500" y="66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79" name="フローチャート: 判断 578">
          <a:extLst>
            <a:ext uri="{FF2B5EF4-FFF2-40B4-BE49-F238E27FC236}">
              <a16:creationId xmlns:a16="http://schemas.microsoft.com/office/drawing/2014/main" id="{E7CAAA34-528A-4508-9A9F-8FC24A96D708}"/>
            </a:ext>
          </a:extLst>
        </xdr:cNvPr>
        <xdr:cNvSpPr/>
      </xdr:nvSpPr>
      <xdr:spPr>
        <a:xfrm>
          <a:off x="18605500" y="672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4C174A0-8F79-42D2-ADB9-41F632A7B23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BF47DBC-335F-48D9-A701-956FF323CBF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4F23ABC2-6765-4BF8-A289-C06041C968B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6746D879-5462-46BC-B87E-2217B3FA0A3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D596C52-1B23-44A1-A7DF-40A1BFD2C7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9932</xdr:rowOff>
    </xdr:from>
    <xdr:to>
      <xdr:col>116</xdr:col>
      <xdr:colOff>114300</xdr:colOff>
      <xdr:row>37</xdr:row>
      <xdr:rowOff>111532</xdr:rowOff>
    </xdr:to>
    <xdr:sp macro="" textlink="">
      <xdr:nvSpPr>
        <xdr:cNvPr id="585" name="楕円 584">
          <a:extLst>
            <a:ext uri="{FF2B5EF4-FFF2-40B4-BE49-F238E27FC236}">
              <a16:creationId xmlns:a16="http://schemas.microsoft.com/office/drawing/2014/main" id="{476AF87C-91E9-44EA-9D7E-7D46671EDD2D}"/>
            </a:ext>
          </a:extLst>
        </xdr:cNvPr>
        <xdr:cNvSpPr/>
      </xdr:nvSpPr>
      <xdr:spPr>
        <a:xfrm>
          <a:off x="22110700" y="63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32809</xdr:rowOff>
    </xdr:from>
    <xdr:ext cx="599010" cy="259045"/>
    <xdr:sp macro="" textlink="">
      <xdr:nvSpPr>
        <xdr:cNvPr id="586" name="【一般廃棄物処理施設】&#10;一人当たり有形固定資産（償却資産）額該当値テキスト">
          <a:extLst>
            <a:ext uri="{FF2B5EF4-FFF2-40B4-BE49-F238E27FC236}">
              <a16:creationId xmlns:a16="http://schemas.microsoft.com/office/drawing/2014/main" id="{83641699-505C-46D8-8328-3D014BE1300F}"/>
            </a:ext>
          </a:extLst>
        </xdr:cNvPr>
        <xdr:cNvSpPr txBox="1"/>
      </xdr:nvSpPr>
      <xdr:spPr>
        <a:xfrm>
          <a:off x="22199600" y="620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15608</xdr:rowOff>
    </xdr:from>
    <xdr:to>
      <xdr:col>112</xdr:col>
      <xdr:colOff>38100</xdr:colOff>
      <xdr:row>37</xdr:row>
      <xdr:rowOff>117208</xdr:rowOff>
    </xdr:to>
    <xdr:sp macro="" textlink="">
      <xdr:nvSpPr>
        <xdr:cNvPr id="587" name="楕円 586">
          <a:extLst>
            <a:ext uri="{FF2B5EF4-FFF2-40B4-BE49-F238E27FC236}">
              <a16:creationId xmlns:a16="http://schemas.microsoft.com/office/drawing/2014/main" id="{6757CEC4-A178-4DD0-851F-D6DD1C034635}"/>
            </a:ext>
          </a:extLst>
        </xdr:cNvPr>
        <xdr:cNvSpPr/>
      </xdr:nvSpPr>
      <xdr:spPr>
        <a:xfrm>
          <a:off x="21272500" y="63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60732</xdr:rowOff>
    </xdr:from>
    <xdr:to>
      <xdr:col>116</xdr:col>
      <xdr:colOff>63500</xdr:colOff>
      <xdr:row>37</xdr:row>
      <xdr:rowOff>66408</xdr:rowOff>
    </xdr:to>
    <xdr:cxnSp macro="">
      <xdr:nvCxnSpPr>
        <xdr:cNvPr id="588" name="直線コネクタ 587">
          <a:extLst>
            <a:ext uri="{FF2B5EF4-FFF2-40B4-BE49-F238E27FC236}">
              <a16:creationId xmlns:a16="http://schemas.microsoft.com/office/drawing/2014/main" id="{096BE837-F807-43BF-BD6B-0A4C65D30E62}"/>
            </a:ext>
          </a:extLst>
        </xdr:cNvPr>
        <xdr:cNvCxnSpPr/>
      </xdr:nvCxnSpPr>
      <xdr:spPr>
        <a:xfrm flipV="1">
          <a:off x="21323300" y="6404382"/>
          <a:ext cx="8382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71874</xdr:rowOff>
    </xdr:from>
    <xdr:to>
      <xdr:col>107</xdr:col>
      <xdr:colOff>101600</xdr:colOff>
      <xdr:row>38</xdr:row>
      <xdr:rowOff>2025</xdr:rowOff>
    </xdr:to>
    <xdr:sp macro="" textlink="">
      <xdr:nvSpPr>
        <xdr:cNvPr id="589" name="楕円 588">
          <a:extLst>
            <a:ext uri="{FF2B5EF4-FFF2-40B4-BE49-F238E27FC236}">
              <a16:creationId xmlns:a16="http://schemas.microsoft.com/office/drawing/2014/main" id="{D8A8C3EB-F31B-4385-842D-A32548C60525}"/>
            </a:ext>
          </a:extLst>
        </xdr:cNvPr>
        <xdr:cNvSpPr/>
      </xdr:nvSpPr>
      <xdr:spPr>
        <a:xfrm>
          <a:off x="20383500" y="64155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66408</xdr:rowOff>
    </xdr:from>
    <xdr:to>
      <xdr:col>111</xdr:col>
      <xdr:colOff>177800</xdr:colOff>
      <xdr:row>37</xdr:row>
      <xdr:rowOff>122674</xdr:rowOff>
    </xdr:to>
    <xdr:cxnSp macro="">
      <xdr:nvCxnSpPr>
        <xdr:cNvPr id="590" name="直線コネクタ 589">
          <a:extLst>
            <a:ext uri="{FF2B5EF4-FFF2-40B4-BE49-F238E27FC236}">
              <a16:creationId xmlns:a16="http://schemas.microsoft.com/office/drawing/2014/main" id="{0C024477-1E44-436E-B1F7-BBF8C20FFA1C}"/>
            </a:ext>
          </a:extLst>
        </xdr:cNvPr>
        <xdr:cNvCxnSpPr/>
      </xdr:nvCxnSpPr>
      <xdr:spPr>
        <a:xfrm flipV="1">
          <a:off x="20434300" y="6410058"/>
          <a:ext cx="889000" cy="5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69794</xdr:rowOff>
    </xdr:from>
    <xdr:to>
      <xdr:col>102</xdr:col>
      <xdr:colOff>165100</xdr:colOff>
      <xdr:row>37</xdr:row>
      <xdr:rowOff>171394</xdr:rowOff>
    </xdr:to>
    <xdr:sp macro="" textlink="">
      <xdr:nvSpPr>
        <xdr:cNvPr id="591" name="楕円 590">
          <a:extLst>
            <a:ext uri="{FF2B5EF4-FFF2-40B4-BE49-F238E27FC236}">
              <a16:creationId xmlns:a16="http://schemas.microsoft.com/office/drawing/2014/main" id="{D8281DA3-FF1C-4743-AF99-79EEF16242E9}"/>
            </a:ext>
          </a:extLst>
        </xdr:cNvPr>
        <xdr:cNvSpPr/>
      </xdr:nvSpPr>
      <xdr:spPr>
        <a:xfrm>
          <a:off x="19494500" y="64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120594</xdr:rowOff>
    </xdr:from>
    <xdr:to>
      <xdr:col>107</xdr:col>
      <xdr:colOff>50800</xdr:colOff>
      <xdr:row>37</xdr:row>
      <xdr:rowOff>122674</xdr:rowOff>
    </xdr:to>
    <xdr:cxnSp macro="">
      <xdr:nvCxnSpPr>
        <xdr:cNvPr id="592" name="直線コネクタ 591">
          <a:extLst>
            <a:ext uri="{FF2B5EF4-FFF2-40B4-BE49-F238E27FC236}">
              <a16:creationId xmlns:a16="http://schemas.microsoft.com/office/drawing/2014/main" id="{64A5FF74-5F71-4388-9E8A-C6BFBACFB8CC}"/>
            </a:ext>
          </a:extLst>
        </xdr:cNvPr>
        <xdr:cNvCxnSpPr/>
      </xdr:nvCxnSpPr>
      <xdr:spPr>
        <a:xfrm>
          <a:off x="19545300" y="6464244"/>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65321</xdr:rowOff>
    </xdr:from>
    <xdr:to>
      <xdr:col>98</xdr:col>
      <xdr:colOff>38100</xdr:colOff>
      <xdr:row>37</xdr:row>
      <xdr:rowOff>166922</xdr:rowOff>
    </xdr:to>
    <xdr:sp macro="" textlink="">
      <xdr:nvSpPr>
        <xdr:cNvPr id="593" name="楕円 592">
          <a:extLst>
            <a:ext uri="{FF2B5EF4-FFF2-40B4-BE49-F238E27FC236}">
              <a16:creationId xmlns:a16="http://schemas.microsoft.com/office/drawing/2014/main" id="{F4C69839-24EA-496B-A509-5165084C6760}"/>
            </a:ext>
          </a:extLst>
        </xdr:cNvPr>
        <xdr:cNvSpPr/>
      </xdr:nvSpPr>
      <xdr:spPr>
        <a:xfrm>
          <a:off x="18605500" y="6408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116121</xdr:rowOff>
    </xdr:from>
    <xdr:to>
      <xdr:col>102</xdr:col>
      <xdr:colOff>114300</xdr:colOff>
      <xdr:row>37</xdr:row>
      <xdr:rowOff>120594</xdr:rowOff>
    </xdr:to>
    <xdr:cxnSp macro="">
      <xdr:nvCxnSpPr>
        <xdr:cNvPr id="594" name="直線コネクタ 593">
          <a:extLst>
            <a:ext uri="{FF2B5EF4-FFF2-40B4-BE49-F238E27FC236}">
              <a16:creationId xmlns:a16="http://schemas.microsoft.com/office/drawing/2014/main" id="{828B2F00-4C30-4FDE-8B84-73D04E49C248}"/>
            </a:ext>
          </a:extLst>
        </xdr:cNvPr>
        <xdr:cNvCxnSpPr/>
      </xdr:nvCxnSpPr>
      <xdr:spPr>
        <a:xfrm>
          <a:off x="18656300" y="6459771"/>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39618</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3C81525F-D0E4-4031-A26D-CE9F101D8C0A}"/>
            </a:ext>
          </a:extLst>
        </xdr:cNvPr>
        <xdr:cNvSpPr txBox="1"/>
      </xdr:nvSpPr>
      <xdr:spPr>
        <a:xfrm>
          <a:off x="21043411" y="67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62592</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D81D7E5C-CF18-4CAB-854C-7CD850568E3C}"/>
            </a:ext>
          </a:extLst>
        </xdr:cNvPr>
        <xdr:cNvSpPr txBox="1"/>
      </xdr:nvSpPr>
      <xdr:spPr>
        <a:xfrm>
          <a:off x="20167111" y="67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94802</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AAE18B33-1CF1-4DBB-8838-1302483585B3}"/>
            </a:ext>
          </a:extLst>
        </xdr:cNvPr>
        <xdr:cNvSpPr txBox="1"/>
      </xdr:nvSpPr>
      <xdr:spPr>
        <a:xfrm>
          <a:off x="19278111" y="67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133428</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7C715F1-EBD2-43BA-84B1-D953BB9232DE}"/>
            </a:ext>
          </a:extLst>
        </xdr:cNvPr>
        <xdr:cNvSpPr txBox="1"/>
      </xdr:nvSpPr>
      <xdr:spPr>
        <a:xfrm>
          <a:off x="18389111" y="68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133735</xdr:rowOff>
    </xdr:from>
    <xdr:ext cx="599010" cy="259045"/>
    <xdr:sp macro="" textlink="">
      <xdr:nvSpPr>
        <xdr:cNvPr id="599" name="n_1mainValue【一般廃棄物処理施設】&#10;一人当たり有形固定資産（償却資産）額">
          <a:extLst>
            <a:ext uri="{FF2B5EF4-FFF2-40B4-BE49-F238E27FC236}">
              <a16:creationId xmlns:a16="http://schemas.microsoft.com/office/drawing/2014/main" id="{EA0DFE02-1867-47E5-B9F5-F996CA10E96A}"/>
            </a:ext>
          </a:extLst>
        </xdr:cNvPr>
        <xdr:cNvSpPr txBox="1"/>
      </xdr:nvSpPr>
      <xdr:spPr>
        <a:xfrm>
          <a:off x="21011095" y="613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18551</xdr:rowOff>
    </xdr:from>
    <xdr:ext cx="599010" cy="259045"/>
    <xdr:sp macro="" textlink="">
      <xdr:nvSpPr>
        <xdr:cNvPr id="600" name="n_2mainValue【一般廃棄物処理施設】&#10;一人当たり有形固定資産（償却資産）額">
          <a:extLst>
            <a:ext uri="{FF2B5EF4-FFF2-40B4-BE49-F238E27FC236}">
              <a16:creationId xmlns:a16="http://schemas.microsoft.com/office/drawing/2014/main" id="{B91A89DF-1A17-4940-9B79-B680768292A9}"/>
            </a:ext>
          </a:extLst>
        </xdr:cNvPr>
        <xdr:cNvSpPr txBox="1"/>
      </xdr:nvSpPr>
      <xdr:spPr>
        <a:xfrm>
          <a:off x="20134795" y="619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16471</xdr:rowOff>
    </xdr:from>
    <xdr:ext cx="599010" cy="259045"/>
    <xdr:sp macro="" textlink="">
      <xdr:nvSpPr>
        <xdr:cNvPr id="601" name="n_3mainValue【一般廃棄物処理施設】&#10;一人当たり有形固定資産（償却資産）額">
          <a:extLst>
            <a:ext uri="{FF2B5EF4-FFF2-40B4-BE49-F238E27FC236}">
              <a16:creationId xmlns:a16="http://schemas.microsoft.com/office/drawing/2014/main" id="{4C49071B-CDEE-4DAE-AF8C-76BBAB47F599}"/>
            </a:ext>
          </a:extLst>
        </xdr:cNvPr>
        <xdr:cNvSpPr txBox="1"/>
      </xdr:nvSpPr>
      <xdr:spPr>
        <a:xfrm>
          <a:off x="19245795" y="618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11998</xdr:rowOff>
    </xdr:from>
    <xdr:ext cx="599010" cy="259045"/>
    <xdr:sp macro="" textlink="">
      <xdr:nvSpPr>
        <xdr:cNvPr id="602" name="n_4mainValue【一般廃棄物処理施設】&#10;一人当たり有形固定資産（償却資産）額">
          <a:extLst>
            <a:ext uri="{FF2B5EF4-FFF2-40B4-BE49-F238E27FC236}">
              <a16:creationId xmlns:a16="http://schemas.microsoft.com/office/drawing/2014/main" id="{E0590B46-5328-4228-9B85-0A62AEAF3E66}"/>
            </a:ext>
          </a:extLst>
        </xdr:cNvPr>
        <xdr:cNvSpPr txBox="1"/>
      </xdr:nvSpPr>
      <xdr:spPr>
        <a:xfrm>
          <a:off x="18356795" y="618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9B4B0500-BBCA-4EAF-A390-5D1D7C4C88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2D6F03CF-7851-4765-9A18-7F732ED702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1260C5F7-39C8-4D1E-AD95-E4CF138A93C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ABD36471-4C21-4D13-9C9E-E93B89126A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F8016129-64ED-4896-9D44-61F2F1502C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8A08A016-656B-4949-ADFF-C18750ABFFB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15275622-D661-4A33-AE14-9EBEA02867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6CE058C1-AB59-440B-9BE4-35BFCD6B5AC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425D0D97-B3AF-4915-A323-9014D1C300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9D0683E9-2CA8-44CF-B099-636A785862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9C0E6D0D-E385-4FB1-98D0-87DA913FBE1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4BD73099-FF4D-4662-A6FE-CE916AE4261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DBCA8A69-E96A-4B30-9988-E8996DD1030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52DDE13F-18A3-461D-862C-0CFF9B4BDD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FFE1CD05-ACAD-4436-8815-55B9E09FD8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C3C46451-BF0E-406D-A7DB-9A441F50A54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DED1C848-98A6-49B6-B61C-83BEB3FCCF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5EB50DEC-33BB-49B0-99FE-752B5E8144C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787183CD-AB12-43E4-96FC-19C10204777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9D15E88B-C1FE-4BF8-BA3C-0CC98F4E46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223FFF25-1B68-417F-855D-C9F738FC8D2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658FFE94-C1D5-4D8D-855F-F3430AF1F3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9247A3E-6C43-468F-ABD1-A6892EDD9F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8F888CED-B658-48F3-B460-44919329FF7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4F388D5E-16A4-4B7F-905F-C5D0C27AEE0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D92A5A12-D8D8-4393-BCE2-9AD04C53C8A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CAC9DAEE-05CD-4010-B347-08A2CE2F628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0" name="直線コネクタ 629">
          <a:extLst>
            <a:ext uri="{FF2B5EF4-FFF2-40B4-BE49-F238E27FC236}">
              <a16:creationId xmlns:a16="http://schemas.microsoft.com/office/drawing/2014/main" id="{7AC464F6-4F71-4EFE-A988-F6D9C237E963}"/>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1" name="テキスト ボックス 630">
          <a:extLst>
            <a:ext uri="{FF2B5EF4-FFF2-40B4-BE49-F238E27FC236}">
              <a16:creationId xmlns:a16="http://schemas.microsoft.com/office/drawing/2014/main" id="{12B02208-29EE-43A9-9650-FF26EF7C62E9}"/>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2" name="直線コネクタ 631">
          <a:extLst>
            <a:ext uri="{FF2B5EF4-FFF2-40B4-BE49-F238E27FC236}">
              <a16:creationId xmlns:a16="http://schemas.microsoft.com/office/drawing/2014/main" id="{22E82E70-29B9-4E7E-98DE-16A4FDD0DCF5}"/>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3" name="テキスト ボックス 632">
          <a:extLst>
            <a:ext uri="{FF2B5EF4-FFF2-40B4-BE49-F238E27FC236}">
              <a16:creationId xmlns:a16="http://schemas.microsoft.com/office/drawing/2014/main" id="{0E0AE963-2C0B-4015-8481-15D090AE0BF9}"/>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4" name="直線コネクタ 633">
          <a:extLst>
            <a:ext uri="{FF2B5EF4-FFF2-40B4-BE49-F238E27FC236}">
              <a16:creationId xmlns:a16="http://schemas.microsoft.com/office/drawing/2014/main" id="{61ACE4D2-C0FF-41F6-9AF6-C6F6CC9E312E}"/>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5" name="テキスト ボックス 634">
          <a:extLst>
            <a:ext uri="{FF2B5EF4-FFF2-40B4-BE49-F238E27FC236}">
              <a16:creationId xmlns:a16="http://schemas.microsoft.com/office/drawing/2014/main" id="{48436600-7681-466C-A89A-CCEB06C95942}"/>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6" name="直線コネクタ 635">
          <a:extLst>
            <a:ext uri="{FF2B5EF4-FFF2-40B4-BE49-F238E27FC236}">
              <a16:creationId xmlns:a16="http://schemas.microsoft.com/office/drawing/2014/main" id="{C0935991-A0D0-4525-953B-217489AB7658}"/>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7" name="テキスト ボックス 636">
          <a:extLst>
            <a:ext uri="{FF2B5EF4-FFF2-40B4-BE49-F238E27FC236}">
              <a16:creationId xmlns:a16="http://schemas.microsoft.com/office/drawing/2014/main" id="{9B1F9225-119F-4F07-A9A7-F4D23C909A5B}"/>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88DEF53F-953E-46D5-934B-0E1F871C760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a:extLst>
            <a:ext uri="{FF2B5EF4-FFF2-40B4-BE49-F238E27FC236}">
              <a16:creationId xmlns:a16="http://schemas.microsoft.com/office/drawing/2014/main" id="{ED9641EC-A304-4103-85F3-4840D0F1A1C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0B214834-1FF0-403B-B352-9DE4CD387A3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641" name="直線コネクタ 640">
          <a:extLst>
            <a:ext uri="{FF2B5EF4-FFF2-40B4-BE49-F238E27FC236}">
              <a16:creationId xmlns:a16="http://schemas.microsoft.com/office/drawing/2014/main" id="{7B039E55-419F-4CAD-935D-20009A86518C}"/>
            </a:ext>
          </a:extLst>
        </xdr:cNvPr>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2" name="【消防施設】&#10;有形固定資産減価償却率最小値テキスト">
          <a:extLst>
            <a:ext uri="{FF2B5EF4-FFF2-40B4-BE49-F238E27FC236}">
              <a16:creationId xmlns:a16="http://schemas.microsoft.com/office/drawing/2014/main" id="{C0186782-69F7-43E6-99B7-F4741C6A951E}"/>
            </a:ext>
          </a:extLst>
        </xdr:cNvPr>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3" name="直線コネクタ 642">
          <a:extLst>
            <a:ext uri="{FF2B5EF4-FFF2-40B4-BE49-F238E27FC236}">
              <a16:creationId xmlns:a16="http://schemas.microsoft.com/office/drawing/2014/main" id="{54C5CE78-6B59-40DF-94B5-669B8CF8394F}"/>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644" name="【消防施設】&#10;有形固定資産減価償却率最大値テキスト">
          <a:extLst>
            <a:ext uri="{FF2B5EF4-FFF2-40B4-BE49-F238E27FC236}">
              <a16:creationId xmlns:a16="http://schemas.microsoft.com/office/drawing/2014/main" id="{3775DA19-F33B-4218-A4D1-5A3D1A2AE9D2}"/>
            </a:ext>
          </a:extLst>
        </xdr:cNvPr>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645" name="直線コネクタ 644">
          <a:extLst>
            <a:ext uri="{FF2B5EF4-FFF2-40B4-BE49-F238E27FC236}">
              <a16:creationId xmlns:a16="http://schemas.microsoft.com/office/drawing/2014/main" id="{472DB769-43AD-4510-B6C8-722CD6651C29}"/>
            </a:ext>
          </a:extLst>
        </xdr:cNvPr>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81042</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DC9A283F-0381-4DF3-A789-AEE88F2B9EF6}"/>
            </a:ext>
          </a:extLst>
        </xdr:cNvPr>
        <xdr:cNvSpPr txBox="1"/>
      </xdr:nvSpPr>
      <xdr:spPr>
        <a:xfrm>
          <a:off x="1635760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647" name="フローチャート: 判断 646">
          <a:extLst>
            <a:ext uri="{FF2B5EF4-FFF2-40B4-BE49-F238E27FC236}">
              <a16:creationId xmlns:a16="http://schemas.microsoft.com/office/drawing/2014/main" id="{9638CD12-6992-4049-A432-BD387AD3FCE3}"/>
            </a:ext>
          </a:extLst>
        </xdr:cNvPr>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648" name="フローチャート: 判断 647">
          <a:extLst>
            <a:ext uri="{FF2B5EF4-FFF2-40B4-BE49-F238E27FC236}">
              <a16:creationId xmlns:a16="http://schemas.microsoft.com/office/drawing/2014/main" id="{ED0642A5-E744-4F2B-8B77-533C2797B406}"/>
            </a:ext>
          </a:extLst>
        </xdr:cNvPr>
        <xdr:cNvSpPr/>
      </xdr:nvSpPr>
      <xdr:spPr>
        <a:xfrm>
          <a:off x="15430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649" name="フローチャート: 判断 648">
          <a:extLst>
            <a:ext uri="{FF2B5EF4-FFF2-40B4-BE49-F238E27FC236}">
              <a16:creationId xmlns:a16="http://schemas.microsoft.com/office/drawing/2014/main" id="{9201F9B2-7B4F-4424-B197-65B0E04CB88D}"/>
            </a:ext>
          </a:extLst>
        </xdr:cNvPr>
        <xdr:cNvSpPr/>
      </xdr:nvSpPr>
      <xdr:spPr>
        <a:xfrm>
          <a:off x="14541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650" name="フローチャート: 判断 649">
          <a:extLst>
            <a:ext uri="{FF2B5EF4-FFF2-40B4-BE49-F238E27FC236}">
              <a16:creationId xmlns:a16="http://schemas.microsoft.com/office/drawing/2014/main" id="{D239994A-2C3A-47AB-B84B-CD6241087212}"/>
            </a:ext>
          </a:extLst>
        </xdr:cNvPr>
        <xdr:cNvSpPr/>
      </xdr:nvSpPr>
      <xdr:spPr>
        <a:xfrm>
          <a:off x="13652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651" name="フローチャート: 判断 650">
          <a:extLst>
            <a:ext uri="{FF2B5EF4-FFF2-40B4-BE49-F238E27FC236}">
              <a16:creationId xmlns:a16="http://schemas.microsoft.com/office/drawing/2014/main" id="{4E8934FE-70CE-4393-91A9-D67A6720763F}"/>
            </a:ext>
          </a:extLst>
        </xdr:cNvPr>
        <xdr:cNvSpPr/>
      </xdr:nvSpPr>
      <xdr:spPr>
        <a:xfrm>
          <a:off x="12763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70C24D68-0B17-4150-8F8F-7C0312733E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312B4AF1-85C8-43A7-BD95-3AE26664982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88989CA7-73A1-4A83-B970-5CB7EA1DF31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3B2A66B-28AD-4891-B96F-F7489A56035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785DE33-65E8-4B80-9901-74B1492A85A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51308</xdr:rowOff>
    </xdr:from>
    <xdr:to>
      <xdr:col>85</xdr:col>
      <xdr:colOff>177800</xdr:colOff>
      <xdr:row>85</xdr:row>
      <xdr:rowOff>152908</xdr:rowOff>
    </xdr:to>
    <xdr:sp macro="" textlink="">
      <xdr:nvSpPr>
        <xdr:cNvPr id="657" name="楕円 656">
          <a:extLst>
            <a:ext uri="{FF2B5EF4-FFF2-40B4-BE49-F238E27FC236}">
              <a16:creationId xmlns:a16="http://schemas.microsoft.com/office/drawing/2014/main" id="{0A274BD1-8A46-4BFF-ADEC-4B6E7EE544ED}"/>
            </a:ext>
          </a:extLst>
        </xdr:cNvPr>
        <xdr:cNvSpPr/>
      </xdr:nvSpPr>
      <xdr:spPr>
        <a:xfrm>
          <a:off x="162687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29735</xdr:rowOff>
    </xdr:from>
    <xdr:ext cx="405111" cy="259045"/>
    <xdr:sp macro="" textlink="">
      <xdr:nvSpPr>
        <xdr:cNvPr id="658" name="【消防施設】&#10;有形固定資産減価償却率該当値テキスト">
          <a:extLst>
            <a:ext uri="{FF2B5EF4-FFF2-40B4-BE49-F238E27FC236}">
              <a16:creationId xmlns:a16="http://schemas.microsoft.com/office/drawing/2014/main" id="{3A280E86-0246-49A8-976F-75231BFD89AF}"/>
            </a:ext>
          </a:extLst>
        </xdr:cNvPr>
        <xdr:cNvSpPr txBox="1"/>
      </xdr:nvSpPr>
      <xdr:spPr>
        <a:xfrm>
          <a:off x="16357600" y="1460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659" name="楕円 658">
          <a:extLst>
            <a:ext uri="{FF2B5EF4-FFF2-40B4-BE49-F238E27FC236}">
              <a16:creationId xmlns:a16="http://schemas.microsoft.com/office/drawing/2014/main" id="{D09CA5F4-4A63-4FBB-82B9-4709CC5223F2}"/>
            </a:ext>
          </a:extLst>
        </xdr:cNvPr>
        <xdr:cNvSpPr/>
      </xdr:nvSpPr>
      <xdr:spPr>
        <a:xfrm>
          <a:off x="1543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72389</xdr:rowOff>
    </xdr:from>
    <xdr:to>
      <xdr:col>85</xdr:col>
      <xdr:colOff>127000</xdr:colOff>
      <xdr:row>85</xdr:row>
      <xdr:rowOff>102108</xdr:rowOff>
    </xdr:to>
    <xdr:cxnSp macro="">
      <xdr:nvCxnSpPr>
        <xdr:cNvPr id="660" name="直線コネクタ 659">
          <a:extLst>
            <a:ext uri="{FF2B5EF4-FFF2-40B4-BE49-F238E27FC236}">
              <a16:creationId xmlns:a16="http://schemas.microsoft.com/office/drawing/2014/main" id="{A720FAF5-0B72-4558-930E-07D2ABCF574A}"/>
            </a:ext>
          </a:extLst>
        </xdr:cNvPr>
        <xdr:cNvCxnSpPr/>
      </xdr:nvCxnSpPr>
      <xdr:spPr>
        <a:xfrm>
          <a:off x="15481300" y="14645639"/>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161037</xdr:rowOff>
    </xdr:from>
    <xdr:to>
      <xdr:col>76</xdr:col>
      <xdr:colOff>165100</xdr:colOff>
      <xdr:row>85</xdr:row>
      <xdr:rowOff>91187</xdr:rowOff>
    </xdr:to>
    <xdr:sp macro="" textlink="">
      <xdr:nvSpPr>
        <xdr:cNvPr id="661" name="楕円 660">
          <a:extLst>
            <a:ext uri="{FF2B5EF4-FFF2-40B4-BE49-F238E27FC236}">
              <a16:creationId xmlns:a16="http://schemas.microsoft.com/office/drawing/2014/main" id="{70B577CC-CCF7-483E-95C2-F1D95946B317}"/>
            </a:ext>
          </a:extLst>
        </xdr:cNvPr>
        <xdr:cNvSpPr/>
      </xdr:nvSpPr>
      <xdr:spPr>
        <a:xfrm>
          <a:off x="14541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40387</xdr:rowOff>
    </xdr:from>
    <xdr:to>
      <xdr:col>81</xdr:col>
      <xdr:colOff>50800</xdr:colOff>
      <xdr:row>85</xdr:row>
      <xdr:rowOff>72389</xdr:rowOff>
    </xdr:to>
    <xdr:cxnSp macro="">
      <xdr:nvCxnSpPr>
        <xdr:cNvPr id="662" name="直線コネクタ 661">
          <a:extLst>
            <a:ext uri="{FF2B5EF4-FFF2-40B4-BE49-F238E27FC236}">
              <a16:creationId xmlns:a16="http://schemas.microsoft.com/office/drawing/2014/main" id="{13D18C5F-C1D5-40EB-8A32-37CB71A85FA6}"/>
            </a:ext>
          </a:extLst>
        </xdr:cNvPr>
        <xdr:cNvCxnSpPr/>
      </xdr:nvCxnSpPr>
      <xdr:spPr>
        <a:xfrm>
          <a:off x="14592300" y="146136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131318</xdr:rowOff>
    </xdr:from>
    <xdr:to>
      <xdr:col>72</xdr:col>
      <xdr:colOff>38100</xdr:colOff>
      <xdr:row>85</xdr:row>
      <xdr:rowOff>61468</xdr:rowOff>
    </xdr:to>
    <xdr:sp macro="" textlink="">
      <xdr:nvSpPr>
        <xdr:cNvPr id="663" name="楕円 662">
          <a:extLst>
            <a:ext uri="{FF2B5EF4-FFF2-40B4-BE49-F238E27FC236}">
              <a16:creationId xmlns:a16="http://schemas.microsoft.com/office/drawing/2014/main" id="{E39D243B-3349-4F21-A32D-244C2070DCB4}"/>
            </a:ext>
          </a:extLst>
        </xdr:cNvPr>
        <xdr:cNvSpPr/>
      </xdr:nvSpPr>
      <xdr:spPr>
        <a:xfrm>
          <a:off x="13652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10668</xdr:rowOff>
    </xdr:from>
    <xdr:to>
      <xdr:col>76</xdr:col>
      <xdr:colOff>114300</xdr:colOff>
      <xdr:row>85</xdr:row>
      <xdr:rowOff>40387</xdr:rowOff>
    </xdr:to>
    <xdr:cxnSp macro="">
      <xdr:nvCxnSpPr>
        <xdr:cNvPr id="664" name="直線コネクタ 663">
          <a:extLst>
            <a:ext uri="{FF2B5EF4-FFF2-40B4-BE49-F238E27FC236}">
              <a16:creationId xmlns:a16="http://schemas.microsoft.com/office/drawing/2014/main" id="{9A6B6F87-D33C-4F71-9A67-4FDEDDF83001}"/>
            </a:ext>
          </a:extLst>
        </xdr:cNvPr>
        <xdr:cNvCxnSpPr/>
      </xdr:nvCxnSpPr>
      <xdr:spPr>
        <a:xfrm>
          <a:off x="13703300" y="14583918"/>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103887</xdr:rowOff>
    </xdr:from>
    <xdr:to>
      <xdr:col>67</xdr:col>
      <xdr:colOff>101600</xdr:colOff>
      <xdr:row>85</xdr:row>
      <xdr:rowOff>34037</xdr:rowOff>
    </xdr:to>
    <xdr:sp macro="" textlink="">
      <xdr:nvSpPr>
        <xdr:cNvPr id="665" name="楕円 664">
          <a:extLst>
            <a:ext uri="{FF2B5EF4-FFF2-40B4-BE49-F238E27FC236}">
              <a16:creationId xmlns:a16="http://schemas.microsoft.com/office/drawing/2014/main" id="{FE765854-1B24-4706-B4B1-C157C9E8D566}"/>
            </a:ext>
          </a:extLst>
        </xdr:cNvPr>
        <xdr:cNvSpPr/>
      </xdr:nvSpPr>
      <xdr:spPr>
        <a:xfrm>
          <a:off x="12763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154687</xdr:rowOff>
    </xdr:from>
    <xdr:to>
      <xdr:col>71</xdr:col>
      <xdr:colOff>177800</xdr:colOff>
      <xdr:row>85</xdr:row>
      <xdr:rowOff>10668</xdr:rowOff>
    </xdr:to>
    <xdr:cxnSp macro="">
      <xdr:nvCxnSpPr>
        <xdr:cNvPr id="666" name="直線コネクタ 665">
          <a:extLst>
            <a:ext uri="{FF2B5EF4-FFF2-40B4-BE49-F238E27FC236}">
              <a16:creationId xmlns:a16="http://schemas.microsoft.com/office/drawing/2014/main" id="{F6710DA7-B254-4BB1-82DC-A41F3D3776D5}"/>
            </a:ext>
          </a:extLst>
        </xdr:cNvPr>
        <xdr:cNvCxnSpPr/>
      </xdr:nvCxnSpPr>
      <xdr:spPr>
        <a:xfrm>
          <a:off x="12814300" y="1455648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271</xdr:rowOff>
    </xdr:from>
    <xdr:ext cx="405111" cy="259045"/>
    <xdr:sp macro="" textlink="">
      <xdr:nvSpPr>
        <xdr:cNvPr id="667" name="n_1aveValue【消防施設】&#10;有形固定資産減価償却率">
          <a:extLst>
            <a:ext uri="{FF2B5EF4-FFF2-40B4-BE49-F238E27FC236}">
              <a16:creationId xmlns:a16="http://schemas.microsoft.com/office/drawing/2014/main" id="{6244E76C-10D3-41E3-B4C2-C1A623181404}"/>
            </a:ext>
          </a:extLst>
        </xdr:cNvPr>
        <xdr:cNvSpPr txBox="1"/>
      </xdr:nvSpPr>
      <xdr:spPr>
        <a:xfrm>
          <a:off x="15266044" y="1405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20845</xdr:rowOff>
    </xdr:from>
    <xdr:ext cx="405111" cy="259045"/>
    <xdr:sp macro="" textlink="">
      <xdr:nvSpPr>
        <xdr:cNvPr id="668" name="n_2aveValue【消防施設】&#10;有形固定資産減価償却率">
          <a:extLst>
            <a:ext uri="{FF2B5EF4-FFF2-40B4-BE49-F238E27FC236}">
              <a16:creationId xmlns:a16="http://schemas.microsoft.com/office/drawing/2014/main" id="{2DB5BC5F-4BEB-466D-8662-A3C15B1326F1}"/>
            </a:ext>
          </a:extLst>
        </xdr:cNvPr>
        <xdr:cNvSpPr txBox="1"/>
      </xdr:nvSpPr>
      <xdr:spPr>
        <a:xfrm>
          <a:off x="14389744" y="1407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155719</xdr:rowOff>
    </xdr:from>
    <xdr:ext cx="405111" cy="259045"/>
    <xdr:sp macro="" textlink="">
      <xdr:nvSpPr>
        <xdr:cNvPr id="669" name="n_3aveValue【消防施設】&#10;有形固定資産減価償却率">
          <a:extLst>
            <a:ext uri="{FF2B5EF4-FFF2-40B4-BE49-F238E27FC236}">
              <a16:creationId xmlns:a16="http://schemas.microsoft.com/office/drawing/2014/main" id="{3A2A00B7-2CB4-46DB-8B4A-14FF5A0F8375}"/>
            </a:ext>
          </a:extLst>
        </xdr:cNvPr>
        <xdr:cNvSpPr txBox="1"/>
      </xdr:nvSpPr>
      <xdr:spPr>
        <a:xfrm>
          <a:off x="13500744" y="140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130573</xdr:rowOff>
    </xdr:from>
    <xdr:ext cx="405111" cy="259045"/>
    <xdr:sp macro="" textlink="">
      <xdr:nvSpPr>
        <xdr:cNvPr id="670" name="n_4aveValue【消防施設】&#10;有形固定資産減価償却率">
          <a:extLst>
            <a:ext uri="{FF2B5EF4-FFF2-40B4-BE49-F238E27FC236}">
              <a16:creationId xmlns:a16="http://schemas.microsoft.com/office/drawing/2014/main" id="{72344034-2BC6-4178-8E54-E07B4F99FDB3}"/>
            </a:ext>
          </a:extLst>
        </xdr:cNvPr>
        <xdr:cNvSpPr txBox="1"/>
      </xdr:nvSpPr>
      <xdr:spPr>
        <a:xfrm>
          <a:off x="12611744" y="1401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671" name="n_1mainValue【消防施設】&#10;有形固定資産減価償却率">
          <a:extLst>
            <a:ext uri="{FF2B5EF4-FFF2-40B4-BE49-F238E27FC236}">
              <a16:creationId xmlns:a16="http://schemas.microsoft.com/office/drawing/2014/main" id="{9806AD17-66EF-4307-83CD-57C27B19BCBC}"/>
            </a:ext>
          </a:extLst>
        </xdr:cNvPr>
        <xdr:cNvSpPr txBox="1"/>
      </xdr:nvSpPr>
      <xdr:spPr>
        <a:xfrm>
          <a:off x="15266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82314</xdr:rowOff>
    </xdr:from>
    <xdr:ext cx="405111" cy="259045"/>
    <xdr:sp macro="" textlink="">
      <xdr:nvSpPr>
        <xdr:cNvPr id="672" name="n_2mainValue【消防施設】&#10;有形固定資産減価償却率">
          <a:extLst>
            <a:ext uri="{FF2B5EF4-FFF2-40B4-BE49-F238E27FC236}">
              <a16:creationId xmlns:a16="http://schemas.microsoft.com/office/drawing/2014/main" id="{51991765-C292-46EB-9821-B2C838E90A08}"/>
            </a:ext>
          </a:extLst>
        </xdr:cNvPr>
        <xdr:cNvSpPr txBox="1"/>
      </xdr:nvSpPr>
      <xdr:spPr>
        <a:xfrm>
          <a:off x="14389744" y="1465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52595</xdr:rowOff>
    </xdr:from>
    <xdr:ext cx="405111" cy="259045"/>
    <xdr:sp macro="" textlink="">
      <xdr:nvSpPr>
        <xdr:cNvPr id="673" name="n_3mainValue【消防施設】&#10;有形固定資産減価償却率">
          <a:extLst>
            <a:ext uri="{FF2B5EF4-FFF2-40B4-BE49-F238E27FC236}">
              <a16:creationId xmlns:a16="http://schemas.microsoft.com/office/drawing/2014/main" id="{82BA5779-7BF9-41F9-8A60-4D90D0904AE8}"/>
            </a:ext>
          </a:extLst>
        </xdr:cNvPr>
        <xdr:cNvSpPr txBox="1"/>
      </xdr:nvSpPr>
      <xdr:spPr>
        <a:xfrm>
          <a:off x="13500744" y="1462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25164</xdr:rowOff>
    </xdr:from>
    <xdr:ext cx="405111" cy="259045"/>
    <xdr:sp macro="" textlink="">
      <xdr:nvSpPr>
        <xdr:cNvPr id="674" name="n_4mainValue【消防施設】&#10;有形固定資産減価償却率">
          <a:extLst>
            <a:ext uri="{FF2B5EF4-FFF2-40B4-BE49-F238E27FC236}">
              <a16:creationId xmlns:a16="http://schemas.microsoft.com/office/drawing/2014/main" id="{77FB4370-5CA2-4379-B01F-3402426ED3EE}"/>
            </a:ext>
          </a:extLst>
        </xdr:cNvPr>
        <xdr:cNvSpPr txBox="1"/>
      </xdr:nvSpPr>
      <xdr:spPr>
        <a:xfrm>
          <a:off x="12611744" y="1459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FC340722-3074-43AA-9243-0B84CCA6D7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8112950F-56F0-40D0-9629-5A985B6E05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148C6BD9-5D0D-47DD-90F6-758252EC73C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A7FD2F52-DE5E-4443-92A1-6DE1FD0CAF5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69676B1A-27FD-4872-BEE9-E62C3B0972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B579AD21-5B44-4721-A06C-610B90571D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6F4BC018-3819-4FC8-B8A8-440F94786A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C64C89AD-94EE-40BF-8587-DB992FEEFCD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C4EA4A12-1BB8-4021-8EB6-C88203D7752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BAEB75E1-347B-4549-B565-BC0DF53B3A5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2366154B-214A-49EC-8A50-3962327378D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3FA758DD-EA9A-4955-BD44-2F637EE2470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BB330CA7-BCF4-447B-A200-C53C1E86061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6567C026-2A8B-4888-9E89-865D7ECD065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A0702FD4-8176-4D22-8490-346C1E6B8A3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D2623181-A505-4D07-AF49-5093F9CE37F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25F1AFF9-4DD4-4EC5-868A-23FEC1E92D7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E16A1B96-92D0-46DE-99E5-208B73B84A9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C83062EC-5C84-480E-8FCA-FEE7B9D99DB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61745854-03AB-4647-AE04-BC05BC4053B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599B414C-F708-4931-9E6E-26F462D8F29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2C968BCD-FFC4-40E7-9B30-C4ED80807FD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2C4E2CFC-37FA-433A-8BFA-8E64D69452F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698" name="直線コネクタ 697">
          <a:extLst>
            <a:ext uri="{FF2B5EF4-FFF2-40B4-BE49-F238E27FC236}">
              <a16:creationId xmlns:a16="http://schemas.microsoft.com/office/drawing/2014/main" id="{0BC89070-375A-4D6B-935F-5EA10B949B8C}"/>
            </a:ext>
          </a:extLst>
        </xdr:cNvPr>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699" name="【消防施設】&#10;一人当たり面積最小値テキスト">
          <a:extLst>
            <a:ext uri="{FF2B5EF4-FFF2-40B4-BE49-F238E27FC236}">
              <a16:creationId xmlns:a16="http://schemas.microsoft.com/office/drawing/2014/main" id="{01B9251D-AF83-49A2-8551-1D80521BC5BA}"/>
            </a:ext>
          </a:extLst>
        </xdr:cNvPr>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00" name="直線コネクタ 699">
          <a:extLst>
            <a:ext uri="{FF2B5EF4-FFF2-40B4-BE49-F238E27FC236}">
              <a16:creationId xmlns:a16="http://schemas.microsoft.com/office/drawing/2014/main" id="{1D8AE3A1-FC63-4159-9655-082D25AF425A}"/>
            </a:ext>
          </a:extLst>
        </xdr:cNvPr>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701" name="【消防施設】&#10;一人当たり面積最大値テキスト">
          <a:extLst>
            <a:ext uri="{FF2B5EF4-FFF2-40B4-BE49-F238E27FC236}">
              <a16:creationId xmlns:a16="http://schemas.microsoft.com/office/drawing/2014/main" id="{147B22DB-59A5-4047-8432-3D21191F1EC7}"/>
            </a:ext>
          </a:extLst>
        </xdr:cNvPr>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702" name="直線コネクタ 701">
          <a:extLst>
            <a:ext uri="{FF2B5EF4-FFF2-40B4-BE49-F238E27FC236}">
              <a16:creationId xmlns:a16="http://schemas.microsoft.com/office/drawing/2014/main" id="{220DC520-FDBB-4D74-957E-E27A3F627277}"/>
            </a:ext>
          </a:extLst>
        </xdr:cNvPr>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106697</xdr:rowOff>
    </xdr:from>
    <xdr:ext cx="469744" cy="259045"/>
    <xdr:sp macro="" textlink="">
      <xdr:nvSpPr>
        <xdr:cNvPr id="703" name="【消防施設】&#10;一人当たり面積平均値テキスト">
          <a:extLst>
            <a:ext uri="{FF2B5EF4-FFF2-40B4-BE49-F238E27FC236}">
              <a16:creationId xmlns:a16="http://schemas.microsoft.com/office/drawing/2014/main" id="{64F78F9C-6EA4-4BE3-AC37-C0BA977DCD5B}"/>
            </a:ext>
          </a:extLst>
        </xdr:cNvPr>
        <xdr:cNvSpPr txBox="1"/>
      </xdr:nvSpPr>
      <xdr:spPr>
        <a:xfrm>
          <a:off x="22199600" y="1433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704" name="フローチャート: 判断 703">
          <a:extLst>
            <a:ext uri="{FF2B5EF4-FFF2-40B4-BE49-F238E27FC236}">
              <a16:creationId xmlns:a16="http://schemas.microsoft.com/office/drawing/2014/main" id="{7FE4BD67-61E6-49D4-8EFC-CDFE9F381D9C}"/>
            </a:ext>
          </a:extLst>
        </xdr:cNvPr>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705" name="フローチャート: 判断 704">
          <a:extLst>
            <a:ext uri="{FF2B5EF4-FFF2-40B4-BE49-F238E27FC236}">
              <a16:creationId xmlns:a16="http://schemas.microsoft.com/office/drawing/2014/main" id="{7E4D1F1C-13F2-40CC-90A6-F18B70F78715}"/>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06" name="フローチャート: 判断 705">
          <a:extLst>
            <a:ext uri="{FF2B5EF4-FFF2-40B4-BE49-F238E27FC236}">
              <a16:creationId xmlns:a16="http://schemas.microsoft.com/office/drawing/2014/main" id="{61C16D11-7EFE-4749-B118-9236F117476C}"/>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707" name="フローチャート: 判断 706">
          <a:extLst>
            <a:ext uri="{FF2B5EF4-FFF2-40B4-BE49-F238E27FC236}">
              <a16:creationId xmlns:a16="http://schemas.microsoft.com/office/drawing/2014/main" id="{5AE60DB0-9524-4642-81C3-F2C2B6FBBEEF}"/>
            </a:ext>
          </a:extLst>
        </xdr:cNvPr>
        <xdr:cNvSpPr/>
      </xdr:nvSpPr>
      <xdr:spPr>
        <a:xfrm>
          <a:off x="19494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708" name="フローチャート: 判断 707">
          <a:extLst>
            <a:ext uri="{FF2B5EF4-FFF2-40B4-BE49-F238E27FC236}">
              <a16:creationId xmlns:a16="http://schemas.microsoft.com/office/drawing/2014/main" id="{DC66C518-BDDD-47DA-B25B-06E40D253A57}"/>
            </a:ext>
          </a:extLst>
        </xdr:cNvPr>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493446C2-3A4C-4C1A-A729-B0FF55E6E9A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6A6F2C8-E90D-4DB0-B9A5-678DAC8BE48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6043F929-C200-4B7D-8D8C-291D314B4AF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DA7DBEA9-23B6-4328-BBE7-A5094D7CEAB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C8CF4B07-7950-4136-95B4-487DA0FE7C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xdr:rowOff>
    </xdr:from>
    <xdr:to>
      <xdr:col>116</xdr:col>
      <xdr:colOff>114300</xdr:colOff>
      <xdr:row>78</xdr:row>
      <xdr:rowOff>107950</xdr:rowOff>
    </xdr:to>
    <xdr:sp macro="" textlink="">
      <xdr:nvSpPr>
        <xdr:cNvPr id="714" name="楕円 713">
          <a:extLst>
            <a:ext uri="{FF2B5EF4-FFF2-40B4-BE49-F238E27FC236}">
              <a16:creationId xmlns:a16="http://schemas.microsoft.com/office/drawing/2014/main" id="{615376C8-2B19-4904-BDC5-13A712C1EDCD}"/>
            </a:ext>
          </a:extLst>
        </xdr:cNvPr>
        <xdr:cNvSpPr/>
      </xdr:nvSpPr>
      <xdr:spPr>
        <a:xfrm>
          <a:off x="22110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130827</xdr:rowOff>
    </xdr:from>
    <xdr:ext cx="469744" cy="259045"/>
    <xdr:sp macro="" textlink="">
      <xdr:nvSpPr>
        <xdr:cNvPr id="715" name="【消防施設】&#10;一人当たり面積該当値テキスト">
          <a:extLst>
            <a:ext uri="{FF2B5EF4-FFF2-40B4-BE49-F238E27FC236}">
              <a16:creationId xmlns:a16="http://schemas.microsoft.com/office/drawing/2014/main" id="{613C651C-0B58-441F-B1FC-13DDE35FB3B5}"/>
            </a:ext>
          </a:extLst>
        </xdr:cNvPr>
        <xdr:cNvSpPr txBox="1"/>
      </xdr:nvSpPr>
      <xdr:spPr>
        <a:xfrm>
          <a:off x="22199600"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13970</xdr:rowOff>
    </xdr:from>
    <xdr:to>
      <xdr:col>112</xdr:col>
      <xdr:colOff>38100</xdr:colOff>
      <xdr:row>78</xdr:row>
      <xdr:rowOff>115570</xdr:rowOff>
    </xdr:to>
    <xdr:sp macro="" textlink="">
      <xdr:nvSpPr>
        <xdr:cNvPr id="716" name="楕円 715">
          <a:extLst>
            <a:ext uri="{FF2B5EF4-FFF2-40B4-BE49-F238E27FC236}">
              <a16:creationId xmlns:a16="http://schemas.microsoft.com/office/drawing/2014/main" id="{972499EC-F6E5-4B5E-A968-4DFBAB638DD9}"/>
            </a:ext>
          </a:extLst>
        </xdr:cNvPr>
        <xdr:cNvSpPr/>
      </xdr:nvSpPr>
      <xdr:spPr>
        <a:xfrm>
          <a:off x="21272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57150</xdr:rowOff>
    </xdr:from>
    <xdr:to>
      <xdr:col>116</xdr:col>
      <xdr:colOff>63500</xdr:colOff>
      <xdr:row>78</xdr:row>
      <xdr:rowOff>64770</xdr:rowOff>
    </xdr:to>
    <xdr:cxnSp macro="">
      <xdr:nvCxnSpPr>
        <xdr:cNvPr id="717" name="直線コネクタ 716">
          <a:extLst>
            <a:ext uri="{FF2B5EF4-FFF2-40B4-BE49-F238E27FC236}">
              <a16:creationId xmlns:a16="http://schemas.microsoft.com/office/drawing/2014/main" id="{D15A7F9C-CF29-49B4-ABB7-E283E11C5266}"/>
            </a:ext>
          </a:extLst>
        </xdr:cNvPr>
        <xdr:cNvCxnSpPr/>
      </xdr:nvCxnSpPr>
      <xdr:spPr>
        <a:xfrm flipV="1">
          <a:off x="21323300" y="134302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25400</xdr:rowOff>
    </xdr:from>
    <xdr:to>
      <xdr:col>107</xdr:col>
      <xdr:colOff>101600</xdr:colOff>
      <xdr:row>78</xdr:row>
      <xdr:rowOff>127000</xdr:rowOff>
    </xdr:to>
    <xdr:sp macro="" textlink="">
      <xdr:nvSpPr>
        <xdr:cNvPr id="718" name="楕円 717">
          <a:extLst>
            <a:ext uri="{FF2B5EF4-FFF2-40B4-BE49-F238E27FC236}">
              <a16:creationId xmlns:a16="http://schemas.microsoft.com/office/drawing/2014/main" id="{6650E9F4-2747-4762-B835-00EC1A51ED22}"/>
            </a:ext>
          </a:extLst>
        </xdr:cNvPr>
        <xdr:cNvSpPr/>
      </xdr:nvSpPr>
      <xdr:spPr>
        <a:xfrm>
          <a:off x="20383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64770</xdr:rowOff>
    </xdr:from>
    <xdr:to>
      <xdr:col>111</xdr:col>
      <xdr:colOff>177800</xdr:colOff>
      <xdr:row>78</xdr:row>
      <xdr:rowOff>76200</xdr:rowOff>
    </xdr:to>
    <xdr:cxnSp macro="">
      <xdr:nvCxnSpPr>
        <xdr:cNvPr id="719" name="直線コネクタ 718">
          <a:extLst>
            <a:ext uri="{FF2B5EF4-FFF2-40B4-BE49-F238E27FC236}">
              <a16:creationId xmlns:a16="http://schemas.microsoft.com/office/drawing/2014/main" id="{FEC7CB52-C313-46A4-9D2F-3209049458D8}"/>
            </a:ext>
          </a:extLst>
        </xdr:cNvPr>
        <xdr:cNvCxnSpPr/>
      </xdr:nvCxnSpPr>
      <xdr:spPr>
        <a:xfrm flipV="1">
          <a:off x="20434300" y="13437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21589</xdr:rowOff>
    </xdr:from>
    <xdr:to>
      <xdr:col>102</xdr:col>
      <xdr:colOff>165100</xdr:colOff>
      <xdr:row>78</xdr:row>
      <xdr:rowOff>123189</xdr:rowOff>
    </xdr:to>
    <xdr:sp macro="" textlink="">
      <xdr:nvSpPr>
        <xdr:cNvPr id="720" name="楕円 719">
          <a:extLst>
            <a:ext uri="{FF2B5EF4-FFF2-40B4-BE49-F238E27FC236}">
              <a16:creationId xmlns:a16="http://schemas.microsoft.com/office/drawing/2014/main" id="{8219F216-71F7-4140-9A8F-622EAF5AE23E}"/>
            </a:ext>
          </a:extLst>
        </xdr:cNvPr>
        <xdr:cNvSpPr/>
      </xdr:nvSpPr>
      <xdr:spPr>
        <a:xfrm>
          <a:off x="19494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72389</xdr:rowOff>
    </xdr:from>
    <xdr:to>
      <xdr:col>107</xdr:col>
      <xdr:colOff>50800</xdr:colOff>
      <xdr:row>78</xdr:row>
      <xdr:rowOff>76200</xdr:rowOff>
    </xdr:to>
    <xdr:cxnSp macro="">
      <xdr:nvCxnSpPr>
        <xdr:cNvPr id="721" name="直線コネクタ 720">
          <a:extLst>
            <a:ext uri="{FF2B5EF4-FFF2-40B4-BE49-F238E27FC236}">
              <a16:creationId xmlns:a16="http://schemas.microsoft.com/office/drawing/2014/main" id="{F6FCEF1F-1C0A-47DC-A059-F0F77147790A}"/>
            </a:ext>
          </a:extLst>
        </xdr:cNvPr>
        <xdr:cNvCxnSpPr/>
      </xdr:nvCxnSpPr>
      <xdr:spPr>
        <a:xfrm>
          <a:off x="19545300" y="13445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44450</xdr:rowOff>
    </xdr:from>
    <xdr:to>
      <xdr:col>98</xdr:col>
      <xdr:colOff>38100</xdr:colOff>
      <xdr:row>78</xdr:row>
      <xdr:rowOff>146050</xdr:rowOff>
    </xdr:to>
    <xdr:sp macro="" textlink="">
      <xdr:nvSpPr>
        <xdr:cNvPr id="722" name="楕円 721">
          <a:extLst>
            <a:ext uri="{FF2B5EF4-FFF2-40B4-BE49-F238E27FC236}">
              <a16:creationId xmlns:a16="http://schemas.microsoft.com/office/drawing/2014/main" id="{484D20E1-28CE-4852-80E8-FD87934FA567}"/>
            </a:ext>
          </a:extLst>
        </xdr:cNvPr>
        <xdr:cNvSpPr/>
      </xdr:nvSpPr>
      <xdr:spPr>
        <a:xfrm>
          <a:off x="18605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72389</xdr:rowOff>
    </xdr:from>
    <xdr:to>
      <xdr:col>102</xdr:col>
      <xdr:colOff>114300</xdr:colOff>
      <xdr:row>78</xdr:row>
      <xdr:rowOff>95250</xdr:rowOff>
    </xdr:to>
    <xdr:cxnSp macro="">
      <xdr:nvCxnSpPr>
        <xdr:cNvPr id="723" name="直線コネクタ 722">
          <a:extLst>
            <a:ext uri="{FF2B5EF4-FFF2-40B4-BE49-F238E27FC236}">
              <a16:creationId xmlns:a16="http://schemas.microsoft.com/office/drawing/2014/main" id="{0AD60AFC-4DF6-446F-9A3A-5494B8DDB479}"/>
            </a:ext>
          </a:extLst>
        </xdr:cNvPr>
        <xdr:cNvCxnSpPr/>
      </xdr:nvCxnSpPr>
      <xdr:spPr>
        <a:xfrm flipV="1">
          <a:off x="18656300" y="13445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45738</xdr:rowOff>
    </xdr:from>
    <xdr:ext cx="469744" cy="259045"/>
    <xdr:sp macro="" textlink="">
      <xdr:nvSpPr>
        <xdr:cNvPr id="724" name="n_1aveValue【消防施設】&#10;一人当たり面積">
          <a:extLst>
            <a:ext uri="{FF2B5EF4-FFF2-40B4-BE49-F238E27FC236}">
              <a16:creationId xmlns:a16="http://schemas.microsoft.com/office/drawing/2014/main" id="{72B8C323-F0E9-4876-8D1F-01218A3BCCA4}"/>
            </a:ext>
          </a:extLst>
        </xdr:cNvPr>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25" name="n_2aveValue【消防施設】&#10;一人当たり面積">
          <a:extLst>
            <a:ext uri="{FF2B5EF4-FFF2-40B4-BE49-F238E27FC236}">
              <a16:creationId xmlns:a16="http://schemas.microsoft.com/office/drawing/2014/main" id="{F96DC032-6F06-43A8-BC3C-D6CC398BD4D7}"/>
            </a:ext>
          </a:extLst>
        </xdr:cNvPr>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83838</xdr:rowOff>
    </xdr:from>
    <xdr:ext cx="469744" cy="259045"/>
    <xdr:sp macro="" textlink="">
      <xdr:nvSpPr>
        <xdr:cNvPr id="726" name="n_3aveValue【消防施設】&#10;一人当たり面積">
          <a:extLst>
            <a:ext uri="{FF2B5EF4-FFF2-40B4-BE49-F238E27FC236}">
              <a16:creationId xmlns:a16="http://schemas.microsoft.com/office/drawing/2014/main" id="{50221767-0EF9-4C22-BD05-95A08EA32ED6}"/>
            </a:ext>
          </a:extLst>
        </xdr:cNvPr>
        <xdr:cNvSpPr txBox="1"/>
      </xdr:nvSpPr>
      <xdr:spPr>
        <a:xfrm>
          <a:off x="19310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110507</xdr:rowOff>
    </xdr:from>
    <xdr:ext cx="469744" cy="259045"/>
    <xdr:sp macro="" textlink="">
      <xdr:nvSpPr>
        <xdr:cNvPr id="727" name="n_4aveValue【消防施設】&#10;一人当たり面積">
          <a:extLst>
            <a:ext uri="{FF2B5EF4-FFF2-40B4-BE49-F238E27FC236}">
              <a16:creationId xmlns:a16="http://schemas.microsoft.com/office/drawing/2014/main" id="{F020E1CB-68DE-4382-A20D-414E1FFB58F1}"/>
            </a:ext>
          </a:extLst>
        </xdr:cNvPr>
        <xdr:cNvSpPr txBox="1"/>
      </xdr:nvSpPr>
      <xdr:spPr>
        <a:xfrm>
          <a:off x="18421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132097</xdr:rowOff>
    </xdr:from>
    <xdr:ext cx="469744" cy="259045"/>
    <xdr:sp macro="" textlink="">
      <xdr:nvSpPr>
        <xdr:cNvPr id="728" name="n_1mainValue【消防施設】&#10;一人当たり面積">
          <a:extLst>
            <a:ext uri="{FF2B5EF4-FFF2-40B4-BE49-F238E27FC236}">
              <a16:creationId xmlns:a16="http://schemas.microsoft.com/office/drawing/2014/main" id="{7B504639-10A8-47D3-9E4A-8473AC0838F5}"/>
            </a:ext>
          </a:extLst>
        </xdr:cNvPr>
        <xdr:cNvSpPr txBox="1"/>
      </xdr:nvSpPr>
      <xdr:spPr>
        <a:xfrm>
          <a:off x="21075727" y="131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143527</xdr:rowOff>
    </xdr:from>
    <xdr:ext cx="469744" cy="259045"/>
    <xdr:sp macro="" textlink="">
      <xdr:nvSpPr>
        <xdr:cNvPr id="729" name="n_2mainValue【消防施設】&#10;一人当たり面積">
          <a:extLst>
            <a:ext uri="{FF2B5EF4-FFF2-40B4-BE49-F238E27FC236}">
              <a16:creationId xmlns:a16="http://schemas.microsoft.com/office/drawing/2014/main" id="{6A246476-33BF-4ADB-9D12-18CEDBB631CB}"/>
            </a:ext>
          </a:extLst>
        </xdr:cNvPr>
        <xdr:cNvSpPr txBox="1"/>
      </xdr:nvSpPr>
      <xdr:spPr>
        <a:xfrm>
          <a:off x="20199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139716</xdr:rowOff>
    </xdr:from>
    <xdr:ext cx="469744" cy="259045"/>
    <xdr:sp macro="" textlink="">
      <xdr:nvSpPr>
        <xdr:cNvPr id="730" name="n_3mainValue【消防施設】&#10;一人当たり面積">
          <a:extLst>
            <a:ext uri="{FF2B5EF4-FFF2-40B4-BE49-F238E27FC236}">
              <a16:creationId xmlns:a16="http://schemas.microsoft.com/office/drawing/2014/main" id="{5DE48D00-47E7-465E-A105-0C9B1E710F15}"/>
            </a:ext>
          </a:extLst>
        </xdr:cNvPr>
        <xdr:cNvSpPr txBox="1"/>
      </xdr:nvSpPr>
      <xdr:spPr>
        <a:xfrm>
          <a:off x="19310427" y="1316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162577</xdr:rowOff>
    </xdr:from>
    <xdr:ext cx="469744" cy="259045"/>
    <xdr:sp macro="" textlink="">
      <xdr:nvSpPr>
        <xdr:cNvPr id="731" name="n_4mainValue【消防施設】&#10;一人当たり面積">
          <a:extLst>
            <a:ext uri="{FF2B5EF4-FFF2-40B4-BE49-F238E27FC236}">
              <a16:creationId xmlns:a16="http://schemas.microsoft.com/office/drawing/2014/main" id="{C0DB2167-D75F-485F-9DC9-52ADDEC02259}"/>
            </a:ext>
          </a:extLst>
        </xdr:cNvPr>
        <xdr:cNvSpPr txBox="1"/>
      </xdr:nvSpPr>
      <xdr:spPr>
        <a:xfrm>
          <a:off x="18421427"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C2285BA7-CF5B-46CF-889C-96530BC0F9E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2F52554C-9AC8-43C3-BFAB-9DD608EF377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490EB47D-26BE-4C81-B7FF-CAEF534C98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C0A2FFA9-62AE-47EE-8C7F-1D215B3AD8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E62C3962-B887-4729-9EB8-C1B5C2D500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26C88ADE-C45A-4128-B709-8F1D3B3BCAA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B24AE54F-FF32-4B62-93A9-30C1B7FD2BF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360A80B6-9882-492D-9F78-713DB6FC77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F0790423-38C4-474C-BE53-533939A6C9C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FF86DBAD-D057-492F-BEB1-72CEBAD325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AF7A09BD-FE13-4A7A-8B65-73AC92CECA2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A47D0973-FCEF-481B-A02A-937694518AE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4" name="テキスト ボックス 743">
          <a:extLst>
            <a:ext uri="{FF2B5EF4-FFF2-40B4-BE49-F238E27FC236}">
              <a16:creationId xmlns:a16="http://schemas.microsoft.com/office/drawing/2014/main" id="{D6A87FC5-E396-4B99-94CE-53ED3613263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8CE9789E-4EF9-4352-94E3-8234D37F736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F7964900-EFBB-4E43-8E44-0B2A5C9F4E0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48AA8146-78C8-4FD9-A202-F7F2DB62B30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EA599672-0BF2-4914-B9BD-5A7AAEB235A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F38BFD51-D55E-428A-89FD-C66ACE9D4ED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AAE7CE7A-138F-4529-9C0A-E7F79B28B4C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24ABCF64-F349-453E-B585-1DDF43F1B17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2" name="テキスト ボックス 751">
          <a:extLst>
            <a:ext uri="{FF2B5EF4-FFF2-40B4-BE49-F238E27FC236}">
              <a16:creationId xmlns:a16="http://schemas.microsoft.com/office/drawing/2014/main" id="{FBA87D49-E71B-4513-B4E6-875B40FF0EC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80203632-1CD9-40BD-BDC5-5673C5236FB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21B4CDCA-FCD3-434B-979A-EB91B6870D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755" name="直線コネクタ 754">
          <a:extLst>
            <a:ext uri="{FF2B5EF4-FFF2-40B4-BE49-F238E27FC236}">
              <a16:creationId xmlns:a16="http://schemas.microsoft.com/office/drawing/2014/main" id="{4F903B55-0ECE-4DCB-80F5-C7B2996779DF}"/>
            </a:ext>
          </a:extLst>
        </xdr:cNvPr>
        <xdr:cNvCxnSpPr/>
      </xdr:nvCxnSpPr>
      <xdr:spPr>
        <a:xfrm flipV="1">
          <a:off x="16318864" y="173926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756" name="【庁舎】&#10;有形固定資産減価償却率最小値テキスト">
          <a:extLst>
            <a:ext uri="{FF2B5EF4-FFF2-40B4-BE49-F238E27FC236}">
              <a16:creationId xmlns:a16="http://schemas.microsoft.com/office/drawing/2014/main" id="{ECAB2A63-7D26-41E2-80A6-74E7F50EDE34}"/>
            </a:ext>
          </a:extLst>
        </xdr:cNvPr>
        <xdr:cNvSpPr txBox="1"/>
      </xdr:nvSpPr>
      <xdr:spPr>
        <a:xfrm>
          <a:off x="16357600"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757" name="直線コネクタ 756">
          <a:extLst>
            <a:ext uri="{FF2B5EF4-FFF2-40B4-BE49-F238E27FC236}">
              <a16:creationId xmlns:a16="http://schemas.microsoft.com/office/drawing/2014/main" id="{E350E01D-13C1-42A5-B426-CD90EBA03999}"/>
            </a:ext>
          </a:extLst>
        </xdr:cNvPr>
        <xdr:cNvCxnSpPr/>
      </xdr:nvCxnSpPr>
      <xdr:spPr>
        <a:xfrm>
          <a:off x="16230600" y="1874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58" name="【庁舎】&#10;有形固定資産減価償却率最大値テキスト">
          <a:extLst>
            <a:ext uri="{FF2B5EF4-FFF2-40B4-BE49-F238E27FC236}">
              <a16:creationId xmlns:a16="http://schemas.microsoft.com/office/drawing/2014/main" id="{0CFC1726-102E-421A-8CC0-288F8237E161}"/>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59" name="直線コネクタ 758">
          <a:extLst>
            <a:ext uri="{FF2B5EF4-FFF2-40B4-BE49-F238E27FC236}">
              <a16:creationId xmlns:a16="http://schemas.microsoft.com/office/drawing/2014/main" id="{A2A0E3AA-0F69-4E65-A7E8-035A4249EB1A}"/>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61613</xdr:rowOff>
    </xdr:from>
    <xdr:ext cx="405111" cy="259045"/>
    <xdr:sp macro="" textlink="">
      <xdr:nvSpPr>
        <xdr:cNvPr id="760" name="【庁舎】&#10;有形固定資産減価償却率平均値テキスト">
          <a:extLst>
            <a:ext uri="{FF2B5EF4-FFF2-40B4-BE49-F238E27FC236}">
              <a16:creationId xmlns:a16="http://schemas.microsoft.com/office/drawing/2014/main" id="{DAD42159-D9EF-4B2C-B73C-D5DA511D27AB}"/>
            </a:ext>
          </a:extLst>
        </xdr:cNvPr>
        <xdr:cNvSpPr txBox="1"/>
      </xdr:nvSpPr>
      <xdr:spPr>
        <a:xfrm>
          <a:off x="16357600" y="1789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761" name="フローチャート: 判断 760">
          <a:extLst>
            <a:ext uri="{FF2B5EF4-FFF2-40B4-BE49-F238E27FC236}">
              <a16:creationId xmlns:a16="http://schemas.microsoft.com/office/drawing/2014/main" id="{1685C20F-A6C9-4CF1-8EAD-E05A943B2552}"/>
            </a:ext>
          </a:extLst>
        </xdr:cNvPr>
        <xdr:cNvSpPr/>
      </xdr:nvSpPr>
      <xdr:spPr>
        <a:xfrm>
          <a:off x="16268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55880</xdr:rowOff>
    </xdr:from>
    <xdr:to>
      <xdr:col>81</xdr:col>
      <xdr:colOff>101600</xdr:colOff>
      <xdr:row>106</xdr:row>
      <xdr:rowOff>157480</xdr:rowOff>
    </xdr:to>
    <xdr:sp macro="" textlink="">
      <xdr:nvSpPr>
        <xdr:cNvPr id="762" name="フローチャート: 判断 761">
          <a:extLst>
            <a:ext uri="{FF2B5EF4-FFF2-40B4-BE49-F238E27FC236}">
              <a16:creationId xmlns:a16="http://schemas.microsoft.com/office/drawing/2014/main" id="{88A543F8-8851-4EC4-ADA2-DC93AAF5BB41}"/>
            </a:ext>
          </a:extLst>
        </xdr:cNvPr>
        <xdr:cNvSpPr/>
      </xdr:nvSpPr>
      <xdr:spPr>
        <a:xfrm>
          <a:off x="15430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763" name="フローチャート: 判断 762">
          <a:extLst>
            <a:ext uri="{FF2B5EF4-FFF2-40B4-BE49-F238E27FC236}">
              <a16:creationId xmlns:a16="http://schemas.microsoft.com/office/drawing/2014/main" id="{BD1294D5-37BE-4208-9793-31DB779DBA3C}"/>
            </a:ext>
          </a:extLst>
        </xdr:cNvPr>
        <xdr:cNvSpPr/>
      </xdr:nvSpPr>
      <xdr:spPr>
        <a:xfrm>
          <a:off x="14541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764" name="フローチャート: 判断 763">
          <a:extLst>
            <a:ext uri="{FF2B5EF4-FFF2-40B4-BE49-F238E27FC236}">
              <a16:creationId xmlns:a16="http://schemas.microsoft.com/office/drawing/2014/main" id="{A3543B87-0698-4A44-B69C-BCB0D5ECCCB8}"/>
            </a:ext>
          </a:extLst>
        </xdr:cNvPr>
        <xdr:cNvSpPr/>
      </xdr:nvSpPr>
      <xdr:spPr>
        <a:xfrm>
          <a:off x="13652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156845</xdr:rowOff>
    </xdr:from>
    <xdr:to>
      <xdr:col>67</xdr:col>
      <xdr:colOff>101600</xdr:colOff>
      <xdr:row>106</xdr:row>
      <xdr:rowOff>86995</xdr:rowOff>
    </xdr:to>
    <xdr:sp macro="" textlink="">
      <xdr:nvSpPr>
        <xdr:cNvPr id="765" name="フローチャート: 判断 764">
          <a:extLst>
            <a:ext uri="{FF2B5EF4-FFF2-40B4-BE49-F238E27FC236}">
              <a16:creationId xmlns:a16="http://schemas.microsoft.com/office/drawing/2014/main" id="{B37BAD54-F223-41C4-99EA-D438D1A7E33D}"/>
            </a:ext>
          </a:extLst>
        </xdr:cNvPr>
        <xdr:cNvSpPr/>
      </xdr:nvSpPr>
      <xdr:spPr>
        <a:xfrm>
          <a:off x="12763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444F87E3-5C96-4EA4-9BBF-DD77C108E8F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4D332093-1485-49D0-8821-CB541F082A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CA9C1840-D5C5-431F-A26D-548147A7E5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C0E2544D-0983-410D-B45B-E46DAF26E3B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2C3E953-4DEA-4B36-AE0A-2ECEACD4373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149225</xdr:rowOff>
    </xdr:from>
    <xdr:to>
      <xdr:col>85</xdr:col>
      <xdr:colOff>177800</xdr:colOff>
      <xdr:row>108</xdr:row>
      <xdr:rowOff>79375</xdr:rowOff>
    </xdr:to>
    <xdr:sp macro="" textlink="">
      <xdr:nvSpPr>
        <xdr:cNvPr id="771" name="楕円 770">
          <a:extLst>
            <a:ext uri="{FF2B5EF4-FFF2-40B4-BE49-F238E27FC236}">
              <a16:creationId xmlns:a16="http://schemas.microsoft.com/office/drawing/2014/main" id="{E303A334-592E-4D70-8FBF-1770B8086C67}"/>
            </a:ext>
          </a:extLst>
        </xdr:cNvPr>
        <xdr:cNvSpPr/>
      </xdr:nvSpPr>
      <xdr:spPr>
        <a:xfrm>
          <a:off x="162687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127652</xdr:rowOff>
    </xdr:from>
    <xdr:ext cx="405111" cy="259045"/>
    <xdr:sp macro="" textlink="">
      <xdr:nvSpPr>
        <xdr:cNvPr id="772" name="【庁舎】&#10;有形固定資産減価償却率該当値テキスト">
          <a:extLst>
            <a:ext uri="{FF2B5EF4-FFF2-40B4-BE49-F238E27FC236}">
              <a16:creationId xmlns:a16="http://schemas.microsoft.com/office/drawing/2014/main" id="{E4C866C0-120D-40F2-979D-543A30FCA40A}"/>
            </a:ext>
          </a:extLst>
        </xdr:cNvPr>
        <xdr:cNvSpPr txBox="1"/>
      </xdr:nvSpPr>
      <xdr:spPr>
        <a:xfrm>
          <a:off x="16357600"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105411</xdr:rowOff>
    </xdr:from>
    <xdr:to>
      <xdr:col>81</xdr:col>
      <xdr:colOff>101600</xdr:colOff>
      <xdr:row>108</xdr:row>
      <xdr:rowOff>35561</xdr:rowOff>
    </xdr:to>
    <xdr:sp macro="" textlink="">
      <xdr:nvSpPr>
        <xdr:cNvPr id="773" name="楕円 772">
          <a:extLst>
            <a:ext uri="{FF2B5EF4-FFF2-40B4-BE49-F238E27FC236}">
              <a16:creationId xmlns:a16="http://schemas.microsoft.com/office/drawing/2014/main" id="{6C221EEE-5BCA-4E75-ABF8-7E37E233E4C7}"/>
            </a:ext>
          </a:extLst>
        </xdr:cNvPr>
        <xdr:cNvSpPr/>
      </xdr:nvSpPr>
      <xdr:spPr>
        <a:xfrm>
          <a:off x="1543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28575</xdr:rowOff>
    </xdr:to>
    <xdr:cxnSp macro="">
      <xdr:nvCxnSpPr>
        <xdr:cNvPr id="774" name="直線コネクタ 773">
          <a:extLst>
            <a:ext uri="{FF2B5EF4-FFF2-40B4-BE49-F238E27FC236}">
              <a16:creationId xmlns:a16="http://schemas.microsoft.com/office/drawing/2014/main" id="{3EB7C78F-25CF-4A7C-A1F6-AB44D6910F63}"/>
            </a:ext>
          </a:extLst>
        </xdr:cNvPr>
        <xdr:cNvCxnSpPr/>
      </xdr:nvCxnSpPr>
      <xdr:spPr>
        <a:xfrm>
          <a:off x="15481300" y="185013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63500</xdr:rowOff>
    </xdr:from>
    <xdr:to>
      <xdr:col>76</xdr:col>
      <xdr:colOff>165100</xdr:colOff>
      <xdr:row>107</xdr:row>
      <xdr:rowOff>165100</xdr:rowOff>
    </xdr:to>
    <xdr:sp macro="" textlink="">
      <xdr:nvSpPr>
        <xdr:cNvPr id="775" name="楕円 774">
          <a:extLst>
            <a:ext uri="{FF2B5EF4-FFF2-40B4-BE49-F238E27FC236}">
              <a16:creationId xmlns:a16="http://schemas.microsoft.com/office/drawing/2014/main" id="{B53491AA-8761-4317-9A78-2187EFD01A2C}"/>
            </a:ext>
          </a:extLst>
        </xdr:cNvPr>
        <xdr:cNvSpPr/>
      </xdr:nvSpPr>
      <xdr:spPr>
        <a:xfrm>
          <a:off x="14541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114300</xdr:rowOff>
    </xdr:from>
    <xdr:to>
      <xdr:col>81</xdr:col>
      <xdr:colOff>50800</xdr:colOff>
      <xdr:row>107</xdr:row>
      <xdr:rowOff>156211</xdr:rowOff>
    </xdr:to>
    <xdr:cxnSp macro="">
      <xdr:nvCxnSpPr>
        <xdr:cNvPr id="776" name="直線コネクタ 775">
          <a:extLst>
            <a:ext uri="{FF2B5EF4-FFF2-40B4-BE49-F238E27FC236}">
              <a16:creationId xmlns:a16="http://schemas.microsoft.com/office/drawing/2014/main" id="{72E8D36B-F576-41BE-997E-315349BFE82C}"/>
            </a:ext>
          </a:extLst>
        </xdr:cNvPr>
        <xdr:cNvCxnSpPr/>
      </xdr:nvCxnSpPr>
      <xdr:spPr>
        <a:xfrm>
          <a:off x="14592300" y="18459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19686</xdr:rowOff>
    </xdr:from>
    <xdr:to>
      <xdr:col>72</xdr:col>
      <xdr:colOff>38100</xdr:colOff>
      <xdr:row>107</xdr:row>
      <xdr:rowOff>121286</xdr:rowOff>
    </xdr:to>
    <xdr:sp macro="" textlink="">
      <xdr:nvSpPr>
        <xdr:cNvPr id="777" name="楕円 776">
          <a:extLst>
            <a:ext uri="{FF2B5EF4-FFF2-40B4-BE49-F238E27FC236}">
              <a16:creationId xmlns:a16="http://schemas.microsoft.com/office/drawing/2014/main" id="{6631A841-79B0-404C-A49B-09AF13C8F59F}"/>
            </a:ext>
          </a:extLst>
        </xdr:cNvPr>
        <xdr:cNvSpPr/>
      </xdr:nvSpPr>
      <xdr:spPr>
        <a:xfrm>
          <a:off x="13652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70486</xdr:rowOff>
    </xdr:from>
    <xdr:to>
      <xdr:col>76</xdr:col>
      <xdr:colOff>114300</xdr:colOff>
      <xdr:row>107</xdr:row>
      <xdr:rowOff>114300</xdr:rowOff>
    </xdr:to>
    <xdr:cxnSp macro="">
      <xdr:nvCxnSpPr>
        <xdr:cNvPr id="778" name="直線コネクタ 777">
          <a:extLst>
            <a:ext uri="{FF2B5EF4-FFF2-40B4-BE49-F238E27FC236}">
              <a16:creationId xmlns:a16="http://schemas.microsoft.com/office/drawing/2014/main" id="{36B91BCE-ED15-435C-BFE6-00CCDB2FD8ED}"/>
            </a:ext>
          </a:extLst>
        </xdr:cNvPr>
        <xdr:cNvCxnSpPr/>
      </xdr:nvCxnSpPr>
      <xdr:spPr>
        <a:xfrm>
          <a:off x="13703300" y="184156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147320</xdr:rowOff>
    </xdr:from>
    <xdr:to>
      <xdr:col>67</xdr:col>
      <xdr:colOff>101600</xdr:colOff>
      <xdr:row>107</xdr:row>
      <xdr:rowOff>77470</xdr:rowOff>
    </xdr:to>
    <xdr:sp macro="" textlink="">
      <xdr:nvSpPr>
        <xdr:cNvPr id="779" name="楕円 778">
          <a:extLst>
            <a:ext uri="{FF2B5EF4-FFF2-40B4-BE49-F238E27FC236}">
              <a16:creationId xmlns:a16="http://schemas.microsoft.com/office/drawing/2014/main" id="{A703DB2C-A94C-4DAA-A0A8-8C53905B7090}"/>
            </a:ext>
          </a:extLst>
        </xdr:cNvPr>
        <xdr:cNvSpPr/>
      </xdr:nvSpPr>
      <xdr:spPr>
        <a:xfrm>
          <a:off x="1276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26670</xdr:rowOff>
    </xdr:from>
    <xdr:to>
      <xdr:col>71</xdr:col>
      <xdr:colOff>177800</xdr:colOff>
      <xdr:row>107</xdr:row>
      <xdr:rowOff>70486</xdr:rowOff>
    </xdr:to>
    <xdr:cxnSp macro="">
      <xdr:nvCxnSpPr>
        <xdr:cNvPr id="780" name="直線コネクタ 779">
          <a:extLst>
            <a:ext uri="{FF2B5EF4-FFF2-40B4-BE49-F238E27FC236}">
              <a16:creationId xmlns:a16="http://schemas.microsoft.com/office/drawing/2014/main" id="{01854CCB-80DE-46B9-BFD1-4D242CC1EE0B}"/>
            </a:ext>
          </a:extLst>
        </xdr:cNvPr>
        <xdr:cNvCxnSpPr/>
      </xdr:nvCxnSpPr>
      <xdr:spPr>
        <a:xfrm>
          <a:off x="12814300" y="183718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2557</xdr:rowOff>
    </xdr:from>
    <xdr:ext cx="405111" cy="259045"/>
    <xdr:sp macro="" textlink="">
      <xdr:nvSpPr>
        <xdr:cNvPr id="781" name="n_1aveValue【庁舎】&#10;有形固定資産減価償却率">
          <a:extLst>
            <a:ext uri="{FF2B5EF4-FFF2-40B4-BE49-F238E27FC236}">
              <a16:creationId xmlns:a16="http://schemas.microsoft.com/office/drawing/2014/main" id="{B54DC32E-64C1-4114-A46C-652913289F13}"/>
            </a:ext>
          </a:extLst>
        </xdr:cNvPr>
        <xdr:cNvSpPr txBox="1"/>
      </xdr:nvSpPr>
      <xdr:spPr>
        <a:xfrm>
          <a:off x="152660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137813</xdr:rowOff>
    </xdr:from>
    <xdr:ext cx="405111" cy="259045"/>
    <xdr:sp macro="" textlink="">
      <xdr:nvSpPr>
        <xdr:cNvPr id="782" name="n_2aveValue【庁舎】&#10;有形固定資産減価償却率">
          <a:extLst>
            <a:ext uri="{FF2B5EF4-FFF2-40B4-BE49-F238E27FC236}">
              <a16:creationId xmlns:a16="http://schemas.microsoft.com/office/drawing/2014/main" id="{815C7FA1-70E8-49C9-A4B9-D8AB39A21EF2}"/>
            </a:ext>
          </a:extLst>
        </xdr:cNvPr>
        <xdr:cNvSpPr txBox="1"/>
      </xdr:nvSpPr>
      <xdr:spPr>
        <a:xfrm>
          <a:off x="14389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113047</xdr:rowOff>
    </xdr:from>
    <xdr:ext cx="405111" cy="259045"/>
    <xdr:sp macro="" textlink="">
      <xdr:nvSpPr>
        <xdr:cNvPr id="783" name="n_3aveValue【庁舎】&#10;有形固定資産減価償却率">
          <a:extLst>
            <a:ext uri="{FF2B5EF4-FFF2-40B4-BE49-F238E27FC236}">
              <a16:creationId xmlns:a16="http://schemas.microsoft.com/office/drawing/2014/main" id="{0BED17AC-3BC7-487F-AEC2-BADC9894A6E6}"/>
            </a:ext>
          </a:extLst>
        </xdr:cNvPr>
        <xdr:cNvSpPr txBox="1"/>
      </xdr:nvSpPr>
      <xdr:spPr>
        <a:xfrm>
          <a:off x="13500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103522</xdr:rowOff>
    </xdr:from>
    <xdr:ext cx="405111" cy="259045"/>
    <xdr:sp macro="" textlink="">
      <xdr:nvSpPr>
        <xdr:cNvPr id="784" name="n_4aveValue【庁舎】&#10;有形固定資産減価償却率">
          <a:extLst>
            <a:ext uri="{FF2B5EF4-FFF2-40B4-BE49-F238E27FC236}">
              <a16:creationId xmlns:a16="http://schemas.microsoft.com/office/drawing/2014/main" id="{ADF8D385-BEA2-45C7-8081-CB4FAC4425FB}"/>
            </a:ext>
          </a:extLst>
        </xdr:cNvPr>
        <xdr:cNvSpPr txBox="1"/>
      </xdr:nvSpPr>
      <xdr:spPr>
        <a:xfrm>
          <a:off x="126117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26688</xdr:rowOff>
    </xdr:from>
    <xdr:ext cx="405111" cy="259045"/>
    <xdr:sp macro="" textlink="">
      <xdr:nvSpPr>
        <xdr:cNvPr id="785" name="n_1mainValue【庁舎】&#10;有形固定資産減価償却率">
          <a:extLst>
            <a:ext uri="{FF2B5EF4-FFF2-40B4-BE49-F238E27FC236}">
              <a16:creationId xmlns:a16="http://schemas.microsoft.com/office/drawing/2014/main" id="{62FCF0E6-E9C6-43CE-8B83-D3DDBBBC84B5}"/>
            </a:ext>
          </a:extLst>
        </xdr:cNvPr>
        <xdr:cNvSpPr txBox="1"/>
      </xdr:nvSpPr>
      <xdr:spPr>
        <a:xfrm>
          <a:off x="15266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156227</xdr:rowOff>
    </xdr:from>
    <xdr:ext cx="405111" cy="259045"/>
    <xdr:sp macro="" textlink="">
      <xdr:nvSpPr>
        <xdr:cNvPr id="786" name="n_2mainValue【庁舎】&#10;有形固定資産減価償却率">
          <a:extLst>
            <a:ext uri="{FF2B5EF4-FFF2-40B4-BE49-F238E27FC236}">
              <a16:creationId xmlns:a16="http://schemas.microsoft.com/office/drawing/2014/main" id="{D6BEA272-3788-40FD-B620-0E08BAA465FC}"/>
            </a:ext>
          </a:extLst>
        </xdr:cNvPr>
        <xdr:cNvSpPr txBox="1"/>
      </xdr:nvSpPr>
      <xdr:spPr>
        <a:xfrm>
          <a:off x="14389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112413</xdr:rowOff>
    </xdr:from>
    <xdr:ext cx="405111" cy="259045"/>
    <xdr:sp macro="" textlink="">
      <xdr:nvSpPr>
        <xdr:cNvPr id="787" name="n_3mainValue【庁舎】&#10;有形固定資産減価償却率">
          <a:extLst>
            <a:ext uri="{FF2B5EF4-FFF2-40B4-BE49-F238E27FC236}">
              <a16:creationId xmlns:a16="http://schemas.microsoft.com/office/drawing/2014/main" id="{298D4381-B2BF-40D8-98DA-302E27F48D07}"/>
            </a:ext>
          </a:extLst>
        </xdr:cNvPr>
        <xdr:cNvSpPr txBox="1"/>
      </xdr:nvSpPr>
      <xdr:spPr>
        <a:xfrm>
          <a:off x="13500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68597</xdr:rowOff>
    </xdr:from>
    <xdr:ext cx="405111" cy="259045"/>
    <xdr:sp macro="" textlink="">
      <xdr:nvSpPr>
        <xdr:cNvPr id="788" name="n_4mainValue【庁舎】&#10;有形固定資産減価償却率">
          <a:extLst>
            <a:ext uri="{FF2B5EF4-FFF2-40B4-BE49-F238E27FC236}">
              <a16:creationId xmlns:a16="http://schemas.microsoft.com/office/drawing/2014/main" id="{1EE2CC83-52DD-40F7-B65F-BB520BD794FB}"/>
            </a:ext>
          </a:extLst>
        </xdr:cNvPr>
        <xdr:cNvSpPr txBox="1"/>
      </xdr:nvSpPr>
      <xdr:spPr>
        <a:xfrm>
          <a:off x="126117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EB4BA3AA-5AF8-4A63-B9BD-965CE848C7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0A75C295-FAA5-4874-987C-2A55BDA2E3B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756E3BAF-FAD5-4F8E-9035-F4350A8DCE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1F273204-F578-4766-AFAA-7F18827B042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F651679F-3C7C-437E-A7DC-5AE3523F479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DC131713-1F2D-47FD-BBCD-2D958BC67C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31031302-1F8C-43D7-AFC8-0693C71BF0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D3DA1ECE-3688-4910-A2CD-7EE6642B34A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45733AE8-7D86-45C2-8772-4ECF15F6450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78BFA2FC-BE71-4878-92D6-47C9D73CF7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a:extLst>
            <a:ext uri="{FF2B5EF4-FFF2-40B4-BE49-F238E27FC236}">
              <a16:creationId xmlns:a16="http://schemas.microsoft.com/office/drawing/2014/main" id="{05311E01-015C-4AB2-8BDB-13E9114089B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a:extLst>
            <a:ext uri="{FF2B5EF4-FFF2-40B4-BE49-F238E27FC236}">
              <a16:creationId xmlns:a16="http://schemas.microsoft.com/office/drawing/2014/main" id="{4396BD97-8498-4FEB-B93C-92FE9522CEA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a:extLst>
            <a:ext uri="{FF2B5EF4-FFF2-40B4-BE49-F238E27FC236}">
              <a16:creationId xmlns:a16="http://schemas.microsoft.com/office/drawing/2014/main" id="{986ECE60-A422-411A-B205-9A6DBF14D1C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a:extLst>
            <a:ext uri="{FF2B5EF4-FFF2-40B4-BE49-F238E27FC236}">
              <a16:creationId xmlns:a16="http://schemas.microsoft.com/office/drawing/2014/main" id="{2B5927F9-4982-4F49-BEFA-BD3F222644E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a:extLst>
            <a:ext uri="{FF2B5EF4-FFF2-40B4-BE49-F238E27FC236}">
              <a16:creationId xmlns:a16="http://schemas.microsoft.com/office/drawing/2014/main" id="{39A98D38-4E7C-48CD-897D-EDEF57CFEBE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a:extLst>
            <a:ext uri="{FF2B5EF4-FFF2-40B4-BE49-F238E27FC236}">
              <a16:creationId xmlns:a16="http://schemas.microsoft.com/office/drawing/2014/main" id="{4282C244-CBFD-4589-8AE1-17BD7F0FED0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a:extLst>
            <a:ext uri="{FF2B5EF4-FFF2-40B4-BE49-F238E27FC236}">
              <a16:creationId xmlns:a16="http://schemas.microsoft.com/office/drawing/2014/main" id="{CF70FF80-A02C-4BC3-9954-28A2E7D3A30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a:extLst>
            <a:ext uri="{FF2B5EF4-FFF2-40B4-BE49-F238E27FC236}">
              <a16:creationId xmlns:a16="http://schemas.microsoft.com/office/drawing/2014/main" id="{6F0E2A23-763D-4DA3-A980-4E5A5A108AB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a:extLst>
            <a:ext uri="{FF2B5EF4-FFF2-40B4-BE49-F238E27FC236}">
              <a16:creationId xmlns:a16="http://schemas.microsoft.com/office/drawing/2014/main" id="{86AC926C-0D8B-4CD3-9439-4E6B6735325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a:extLst>
            <a:ext uri="{FF2B5EF4-FFF2-40B4-BE49-F238E27FC236}">
              <a16:creationId xmlns:a16="http://schemas.microsoft.com/office/drawing/2014/main" id="{C77C3B29-D0A4-46FA-92EA-A12C40024BB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27829277-884C-4FB2-95A8-317AAC48FB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05603769-D6AD-45DA-A6D0-78FE9E8AEE3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37A52FB9-5AA3-4F1E-B524-4213A02DBDC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812" name="直線コネクタ 811">
          <a:extLst>
            <a:ext uri="{FF2B5EF4-FFF2-40B4-BE49-F238E27FC236}">
              <a16:creationId xmlns:a16="http://schemas.microsoft.com/office/drawing/2014/main" id="{DEB94F8A-FA71-4D0C-BA99-5D4EE7F4C7CB}"/>
            </a:ext>
          </a:extLst>
        </xdr:cNvPr>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813" name="【庁舎】&#10;一人当たり面積最小値テキスト">
          <a:extLst>
            <a:ext uri="{FF2B5EF4-FFF2-40B4-BE49-F238E27FC236}">
              <a16:creationId xmlns:a16="http://schemas.microsoft.com/office/drawing/2014/main" id="{221751A8-DB1D-42B3-8FCC-9464D0B09864}"/>
            </a:ext>
          </a:extLst>
        </xdr:cNvPr>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814" name="直線コネクタ 813">
          <a:extLst>
            <a:ext uri="{FF2B5EF4-FFF2-40B4-BE49-F238E27FC236}">
              <a16:creationId xmlns:a16="http://schemas.microsoft.com/office/drawing/2014/main" id="{A983F015-D03D-40F2-B83E-7AD6A2696018}"/>
            </a:ext>
          </a:extLst>
        </xdr:cNvPr>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815" name="【庁舎】&#10;一人当たり面積最大値テキスト">
          <a:extLst>
            <a:ext uri="{FF2B5EF4-FFF2-40B4-BE49-F238E27FC236}">
              <a16:creationId xmlns:a16="http://schemas.microsoft.com/office/drawing/2014/main" id="{86C64793-8CD8-4A45-AA56-2C90C1B70D6D}"/>
            </a:ext>
          </a:extLst>
        </xdr:cNvPr>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816" name="直線コネクタ 815">
          <a:extLst>
            <a:ext uri="{FF2B5EF4-FFF2-40B4-BE49-F238E27FC236}">
              <a16:creationId xmlns:a16="http://schemas.microsoft.com/office/drawing/2014/main" id="{46B268F1-ED3E-49BE-8139-6E06F76CFBAF}"/>
            </a:ext>
          </a:extLst>
        </xdr:cNvPr>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160038</xdr:rowOff>
    </xdr:from>
    <xdr:ext cx="469744" cy="259045"/>
    <xdr:sp macro="" textlink="">
      <xdr:nvSpPr>
        <xdr:cNvPr id="817" name="【庁舎】&#10;一人当たり面積平均値テキスト">
          <a:extLst>
            <a:ext uri="{FF2B5EF4-FFF2-40B4-BE49-F238E27FC236}">
              <a16:creationId xmlns:a16="http://schemas.microsoft.com/office/drawing/2014/main" id="{798B5BFB-76FB-4B38-B57A-F4B20A8A46A7}"/>
            </a:ext>
          </a:extLst>
        </xdr:cNvPr>
        <xdr:cNvSpPr txBox="1"/>
      </xdr:nvSpPr>
      <xdr:spPr>
        <a:xfrm>
          <a:off x="22199600" y="1781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818" name="フローチャート: 判断 817">
          <a:extLst>
            <a:ext uri="{FF2B5EF4-FFF2-40B4-BE49-F238E27FC236}">
              <a16:creationId xmlns:a16="http://schemas.microsoft.com/office/drawing/2014/main" id="{D3E161F1-F212-422F-B91D-696309DFE167}"/>
            </a:ext>
          </a:extLst>
        </xdr:cNvPr>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819" name="フローチャート: 判断 818">
          <a:extLst>
            <a:ext uri="{FF2B5EF4-FFF2-40B4-BE49-F238E27FC236}">
              <a16:creationId xmlns:a16="http://schemas.microsoft.com/office/drawing/2014/main" id="{F719361F-9175-4812-A618-1087487A4098}"/>
            </a:ext>
          </a:extLst>
        </xdr:cNvPr>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820" name="フローチャート: 判断 819">
          <a:extLst>
            <a:ext uri="{FF2B5EF4-FFF2-40B4-BE49-F238E27FC236}">
              <a16:creationId xmlns:a16="http://schemas.microsoft.com/office/drawing/2014/main" id="{76960E05-599F-4968-ACDE-0C7DB9EDAE1C}"/>
            </a:ext>
          </a:extLst>
        </xdr:cNvPr>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21" name="フローチャート: 判断 820">
          <a:extLst>
            <a:ext uri="{FF2B5EF4-FFF2-40B4-BE49-F238E27FC236}">
              <a16:creationId xmlns:a16="http://schemas.microsoft.com/office/drawing/2014/main" id="{FBD32FD2-7B5D-41E0-8742-DD1E1F230DC2}"/>
            </a:ext>
          </a:extLst>
        </xdr:cNvPr>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822" name="フローチャート: 判断 821">
          <a:extLst>
            <a:ext uri="{FF2B5EF4-FFF2-40B4-BE49-F238E27FC236}">
              <a16:creationId xmlns:a16="http://schemas.microsoft.com/office/drawing/2014/main" id="{6B6D2F4E-7AC0-4463-8BBB-40F9C37C3E4A}"/>
            </a:ext>
          </a:extLst>
        </xdr:cNvPr>
        <xdr:cNvSpPr/>
      </xdr:nvSpPr>
      <xdr:spPr>
        <a:xfrm>
          <a:off x="18605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642989F-096E-4103-B72C-5026DA560BB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9057738A-CA09-46D0-987E-D5AA4F45A4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3DEA3061-4C73-4325-91F6-06EBE8F0D37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94A76FB8-7D2D-401C-A6E1-AFD4FE58C84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1AD5CC8A-964F-4D7B-94C6-D1535E01EED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154939</xdr:rowOff>
    </xdr:from>
    <xdr:to>
      <xdr:col>116</xdr:col>
      <xdr:colOff>114300</xdr:colOff>
      <xdr:row>103</xdr:row>
      <xdr:rowOff>85089</xdr:rowOff>
    </xdr:to>
    <xdr:sp macro="" textlink="">
      <xdr:nvSpPr>
        <xdr:cNvPr id="828" name="楕円 827">
          <a:extLst>
            <a:ext uri="{FF2B5EF4-FFF2-40B4-BE49-F238E27FC236}">
              <a16:creationId xmlns:a16="http://schemas.microsoft.com/office/drawing/2014/main" id="{59390665-D29A-4F50-BA84-1924E05B1B31}"/>
            </a:ext>
          </a:extLst>
        </xdr:cNvPr>
        <xdr:cNvSpPr/>
      </xdr:nvSpPr>
      <xdr:spPr>
        <a:xfrm>
          <a:off x="22110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6366</xdr:rowOff>
    </xdr:from>
    <xdr:ext cx="469744" cy="259045"/>
    <xdr:sp macro="" textlink="">
      <xdr:nvSpPr>
        <xdr:cNvPr id="829" name="【庁舎】&#10;一人当たり面積該当値テキスト">
          <a:extLst>
            <a:ext uri="{FF2B5EF4-FFF2-40B4-BE49-F238E27FC236}">
              <a16:creationId xmlns:a16="http://schemas.microsoft.com/office/drawing/2014/main" id="{28150019-F420-4FFC-8755-DE52B6406AAF}"/>
            </a:ext>
          </a:extLst>
        </xdr:cNvPr>
        <xdr:cNvSpPr txBox="1"/>
      </xdr:nvSpPr>
      <xdr:spPr>
        <a:xfrm>
          <a:off x="22199600"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830" name="楕円 829">
          <a:extLst>
            <a:ext uri="{FF2B5EF4-FFF2-40B4-BE49-F238E27FC236}">
              <a16:creationId xmlns:a16="http://schemas.microsoft.com/office/drawing/2014/main" id="{835C3348-5FC6-4049-8A7A-2EE80C5DE567}"/>
            </a:ext>
          </a:extLst>
        </xdr:cNvPr>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34289</xdr:rowOff>
    </xdr:from>
    <xdr:to>
      <xdr:col>116</xdr:col>
      <xdr:colOff>63500</xdr:colOff>
      <xdr:row>103</xdr:row>
      <xdr:rowOff>41911</xdr:rowOff>
    </xdr:to>
    <xdr:cxnSp macro="">
      <xdr:nvCxnSpPr>
        <xdr:cNvPr id="831" name="直線コネクタ 830">
          <a:extLst>
            <a:ext uri="{FF2B5EF4-FFF2-40B4-BE49-F238E27FC236}">
              <a16:creationId xmlns:a16="http://schemas.microsoft.com/office/drawing/2014/main" id="{349D34E4-F235-4715-BF43-97F41A9FB3B3}"/>
            </a:ext>
          </a:extLst>
        </xdr:cNvPr>
        <xdr:cNvCxnSpPr/>
      </xdr:nvCxnSpPr>
      <xdr:spPr>
        <a:xfrm flipV="1">
          <a:off x="21323300" y="17693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170180</xdr:rowOff>
    </xdr:from>
    <xdr:to>
      <xdr:col>107</xdr:col>
      <xdr:colOff>101600</xdr:colOff>
      <xdr:row>103</xdr:row>
      <xdr:rowOff>100330</xdr:rowOff>
    </xdr:to>
    <xdr:sp macro="" textlink="">
      <xdr:nvSpPr>
        <xdr:cNvPr id="832" name="楕円 831">
          <a:extLst>
            <a:ext uri="{FF2B5EF4-FFF2-40B4-BE49-F238E27FC236}">
              <a16:creationId xmlns:a16="http://schemas.microsoft.com/office/drawing/2014/main" id="{C39F060D-2526-4085-814F-2B9AA75E8DD3}"/>
            </a:ext>
          </a:extLst>
        </xdr:cNvPr>
        <xdr:cNvSpPr/>
      </xdr:nvSpPr>
      <xdr:spPr>
        <a:xfrm>
          <a:off x="2038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49530</xdr:rowOff>
    </xdr:to>
    <xdr:cxnSp macro="">
      <xdr:nvCxnSpPr>
        <xdr:cNvPr id="833" name="直線コネクタ 832">
          <a:extLst>
            <a:ext uri="{FF2B5EF4-FFF2-40B4-BE49-F238E27FC236}">
              <a16:creationId xmlns:a16="http://schemas.microsoft.com/office/drawing/2014/main" id="{0B899C9A-8DB8-497A-A105-3AC3CF1EE7A6}"/>
            </a:ext>
          </a:extLst>
        </xdr:cNvPr>
        <xdr:cNvCxnSpPr/>
      </xdr:nvCxnSpPr>
      <xdr:spPr>
        <a:xfrm flipV="1">
          <a:off x="20434300" y="17701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166370</xdr:rowOff>
    </xdr:from>
    <xdr:to>
      <xdr:col>102</xdr:col>
      <xdr:colOff>165100</xdr:colOff>
      <xdr:row>103</xdr:row>
      <xdr:rowOff>96520</xdr:rowOff>
    </xdr:to>
    <xdr:sp macro="" textlink="">
      <xdr:nvSpPr>
        <xdr:cNvPr id="834" name="楕円 833">
          <a:extLst>
            <a:ext uri="{FF2B5EF4-FFF2-40B4-BE49-F238E27FC236}">
              <a16:creationId xmlns:a16="http://schemas.microsoft.com/office/drawing/2014/main" id="{769F6B37-F67F-4258-8479-600F9ED9F0CB}"/>
            </a:ext>
          </a:extLst>
        </xdr:cNvPr>
        <xdr:cNvSpPr/>
      </xdr:nvSpPr>
      <xdr:spPr>
        <a:xfrm>
          <a:off x="19494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45720</xdr:rowOff>
    </xdr:from>
    <xdr:to>
      <xdr:col>107</xdr:col>
      <xdr:colOff>50800</xdr:colOff>
      <xdr:row>103</xdr:row>
      <xdr:rowOff>49530</xdr:rowOff>
    </xdr:to>
    <xdr:cxnSp macro="">
      <xdr:nvCxnSpPr>
        <xdr:cNvPr id="835" name="直線コネクタ 834">
          <a:extLst>
            <a:ext uri="{FF2B5EF4-FFF2-40B4-BE49-F238E27FC236}">
              <a16:creationId xmlns:a16="http://schemas.microsoft.com/office/drawing/2014/main" id="{8A1CF8E0-6E42-41B9-A1EE-C6CEA871880C}"/>
            </a:ext>
          </a:extLst>
        </xdr:cNvPr>
        <xdr:cNvCxnSpPr/>
      </xdr:nvCxnSpPr>
      <xdr:spPr>
        <a:xfrm>
          <a:off x="19545300" y="17705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158750</xdr:rowOff>
    </xdr:from>
    <xdr:to>
      <xdr:col>98</xdr:col>
      <xdr:colOff>38100</xdr:colOff>
      <xdr:row>103</xdr:row>
      <xdr:rowOff>88900</xdr:rowOff>
    </xdr:to>
    <xdr:sp macro="" textlink="">
      <xdr:nvSpPr>
        <xdr:cNvPr id="836" name="楕円 835">
          <a:extLst>
            <a:ext uri="{FF2B5EF4-FFF2-40B4-BE49-F238E27FC236}">
              <a16:creationId xmlns:a16="http://schemas.microsoft.com/office/drawing/2014/main" id="{972A3C47-A23A-4DD8-BC60-93BC99268A6F}"/>
            </a:ext>
          </a:extLst>
        </xdr:cNvPr>
        <xdr:cNvSpPr/>
      </xdr:nvSpPr>
      <xdr:spPr>
        <a:xfrm>
          <a:off x="18605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38100</xdr:rowOff>
    </xdr:from>
    <xdr:to>
      <xdr:col>102</xdr:col>
      <xdr:colOff>114300</xdr:colOff>
      <xdr:row>103</xdr:row>
      <xdr:rowOff>45720</xdr:rowOff>
    </xdr:to>
    <xdr:cxnSp macro="">
      <xdr:nvCxnSpPr>
        <xdr:cNvPr id="837" name="直線コネクタ 836">
          <a:extLst>
            <a:ext uri="{FF2B5EF4-FFF2-40B4-BE49-F238E27FC236}">
              <a16:creationId xmlns:a16="http://schemas.microsoft.com/office/drawing/2014/main" id="{C082841E-CC11-48C7-B7AF-D05E76282C45}"/>
            </a:ext>
          </a:extLst>
        </xdr:cNvPr>
        <xdr:cNvCxnSpPr/>
      </xdr:nvCxnSpPr>
      <xdr:spPr>
        <a:xfrm>
          <a:off x="18656300" y="17697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76216</xdr:rowOff>
    </xdr:from>
    <xdr:ext cx="469744" cy="259045"/>
    <xdr:sp macro="" textlink="">
      <xdr:nvSpPr>
        <xdr:cNvPr id="838" name="n_1aveValue【庁舎】&#10;一人当たり面積">
          <a:extLst>
            <a:ext uri="{FF2B5EF4-FFF2-40B4-BE49-F238E27FC236}">
              <a16:creationId xmlns:a16="http://schemas.microsoft.com/office/drawing/2014/main" id="{84AF70EE-E3F1-4EF1-9A06-FA9116281060}"/>
            </a:ext>
          </a:extLst>
        </xdr:cNvPr>
        <xdr:cNvSpPr txBox="1"/>
      </xdr:nvSpPr>
      <xdr:spPr>
        <a:xfrm>
          <a:off x="210757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41927</xdr:rowOff>
    </xdr:from>
    <xdr:ext cx="469744" cy="259045"/>
    <xdr:sp macro="" textlink="">
      <xdr:nvSpPr>
        <xdr:cNvPr id="839" name="n_2aveValue【庁舎】&#10;一人当たり面積">
          <a:extLst>
            <a:ext uri="{FF2B5EF4-FFF2-40B4-BE49-F238E27FC236}">
              <a16:creationId xmlns:a16="http://schemas.microsoft.com/office/drawing/2014/main" id="{2C89053D-16E0-4BE7-9654-2E5F7CE88717}"/>
            </a:ext>
          </a:extLst>
        </xdr:cNvPr>
        <xdr:cNvSpPr txBox="1"/>
      </xdr:nvSpPr>
      <xdr:spPr>
        <a:xfrm>
          <a:off x="20199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840" name="n_3aveValue【庁舎】&#10;一人当たり面積">
          <a:extLst>
            <a:ext uri="{FF2B5EF4-FFF2-40B4-BE49-F238E27FC236}">
              <a16:creationId xmlns:a16="http://schemas.microsoft.com/office/drawing/2014/main" id="{3F862272-3185-485B-AC77-F59F280B9AAA}"/>
            </a:ext>
          </a:extLst>
        </xdr:cNvPr>
        <xdr:cNvSpPr txBox="1"/>
      </xdr:nvSpPr>
      <xdr:spPr>
        <a:xfrm>
          <a:off x="19310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53357</xdr:rowOff>
    </xdr:from>
    <xdr:ext cx="469744" cy="259045"/>
    <xdr:sp macro="" textlink="">
      <xdr:nvSpPr>
        <xdr:cNvPr id="841" name="n_4aveValue【庁舎】&#10;一人当たり面積">
          <a:extLst>
            <a:ext uri="{FF2B5EF4-FFF2-40B4-BE49-F238E27FC236}">
              <a16:creationId xmlns:a16="http://schemas.microsoft.com/office/drawing/2014/main" id="{F98D64F2-A1E9-43D2-BF8B-4BFA1A661717}"/>
            </a:ext>
          </a:extLst>
        </xdr:cNvPr>
        <xdr:cNvSpPr txBox="1"/>
      </xdr:nvSpPr>
      <xdr:spPr>
        <a:xfrm>
          <a:off x="18421427" y="1788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109238</xdr:rowOff>
    </xdr:from>
    <xdr:ext cx="469744" cy="259045"/>
    <xdr:sp macro="" textlink="">
      <xdr:nvSpPr>
        <xdr:cNvPr id="842" name="n_1mainValue【庁舎】&#10;一人当たり面積">
          <a:extLst>
            <a:ext uri="{FF2B5EF4-FFF2-40B4-BE49-F238E27FC236}">
              <a16:creationId xmlns:a16="http://schemas.microsoft.com/office/drawing/2014/main" id="{8C3230D5-8C5F-47FB-BD57-3471F53E5726}"/>
            </a:ext>
          </a:extLst>
        </xdr:cNvPr>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116857</xdr:rowOff>
    </xdr:from>
    <xdr:ext cx="469744" cy="259045"/>
    <xdr:sp macro="" textlink="">
      <xdr:nvSpPr>
        <xdr:cNvPr id="843" name="n_2mainValue【庁舎】&#10;一人当たり面積">
          <a:extLst>
            <a:ext uri="{FF2B5EF4-FFF2-40B4-BE49-F238E27FC236}">
              <a16:creationId xmlns:a16="http://schemas.microsoft.com/office/drawing/2014/main" id="{36907214-9468-4E02-9F00-9ADAF9D2635D}"/>
            </a:ext>
          </a:extLst>
        </xdr:cNvPr>
        <xdr:cNvSpPr txBox="1"/>
      </xdr:nvSpPr>
      <xdr:spPr>
        <a:xfrm>
          <a:off x="201994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113047</xdr:rowOff>
    </xdr:from>
    <xdr:ext cx="469744" cy="259045"/>
    <xdr:sp macro="" textlink="">
      <xdr:nvSpPr>
        <xdr:cNvPr id="844" name="n_3mainValue【庁舎】&#10;一人当たり面積">
          <a:extLst>
            <a:ext uri="{FF2B5EF4-FFF2-40B4-BE49-F238E27FC236}">
              <a16:creationId xmlns:a16="http://schemas.microsoft.com/office/drawing/2014/main" id="{71EAFC46-3BB8-4FD2-AE4C-764314CC79A5}"/>
            </a:ext>
          </a:extLst>
        </xdr:cNvPr>
        <xdr:cNvSpPr txBox="1"/>
      </xdr:nvSpPr>
      <xdr:spPr>
        <a:xfrm>
          <a:off x="193104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105427</xdr:rowOff>
    </xdr:from>
    <xdr:ext cx="469744" cy="259045"/>
    <xdr:sp macro="" textlink="">
      <xdr:nvSpPr>
        <xdr:cNvPr id="845" name="n_4mainValue【庁舎】&#10;一人当たり面積">
          <a:extLst>
            <a:ext uri="{FF2B5EF4-FFF2-40B4-BE49-F238E27FC236}">
              <a16:creationId xmlns:a16="http://schemas.microsoft.com/office/drawing/2014/main" id="{B55B2974-1F7F-42BC-B433-E70C3D338340}"/>
            </a:ext>
          </a:extLst>
        </xdr:cNvPr>
        <xdr:cNvSpPr txBox="1"/>
      </xdr:nvSpPr>
      <xdr:spPr>
        <a:xfrm>
          <a:off x="184214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D5E5B9BE-94B7-4526-A16D-E90740894D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911877AF-B06D-46B9-A672-038028B06AB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65F25766-59A5-4FE1-BA50-F5A665D892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図書館、体育館・プール、福祉施設、消防施設、庁舎であり、反対に低くなっている施設は、市民会館、一般廃棄物処理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図書館については、有形固定資産減価償却率が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％であり、類似団体の平均値と比較して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ポイント高く、開館から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年以上経過していることから、再整備等を含めた検討を進めていく。また、体育館・プールについても、有形固定資産減価償却率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％と高い値を示しており、中台運動公園水泳プールの改修工事を実施したほか、効率的な維持管理に取り組んでいるところである。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一方、一般廃棄物処理施設については、供用開始後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年以上が経過した浄化センターなど老朽化が進む施設が多いなか、平成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年度に新清掃工場が供用を開始したことなどにより、類似団体と比較して有形固定資産減価償却率が低くなっている。また、市民会館については、平成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年度に開業した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JR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成田駅東口再開発ビルの文化芸術センターが含まれていることから、有形固定資産減価償却率は類似団体の平均値と比較を下回っている。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131,833
125,704
213.84
83,945,348
79,438,591
3,397,810
39,256,946
49,499,088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固定資産税をはじめとする空港関連の税収に支えられ、類似団体中１位の財政力指数となっており、近年は増加傾向にある。</a:t>
          </a:r>
        </a:p>
        <a:p>
          <a:r>
            <a:rPr kumimoji="1" lang="ja-JP" altLang="en-US" sz="1300">
              <a:latin typeface="ＭＳ Ｐゴシック" panose="020B0600070205080204" pitchFamily="50" charset="-128"/>
              <a:ea typeface="ＭＳ Ｐゴシック" panose="020B0600070205080204" pitchFamily="50" charset="-128"/>
            </a:rPr>
            <a:t>　しかしながら、義務的経費（人件費、扶助費、公債費）の増加が見込まれる中、大幅な増収が期待できない状況であることや、市町村合併の特例措置により交付されていた普通交付税が令和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年度から不交付となることから、より一層の効率的かつ効果的な行財政運営に努め、今後も財政の健全性を維持する。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71664</xdr:rowOff>
    </xdr:from>
    <xdr:to>
      <xdr:col>23</xdr:col>
      <xdr:colOff>133350</xdr:colOff>
      <xdr:row>36</xdr:row>
      <xdr:rowOff>106136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2438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153505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106136</xdr:rowOff>
    </xdr:from>
    <xdr:to>
      <xdr:col>19</xdr:col>
      <xdr:colOff>133350</xdr:colOff>
      <xdr:row>36</xdr:row>
      <xdr:rowOff>123372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27833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123372</xdr:rowOff>
    </xdr:from>
    <xdr:to>
      <xdr:col>15</xdr:col>
      <xdr:colOff>82550</xdr:colOff>
      <xdr:row>36</xdr:row>
      <xdr:rowOff>157843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36</xdr:row>
      <xdr:rowOff>157843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20864</xdr:rowOff>
    </xdr:from>
    <xdr:to>
      <xdr:col>23</xdr:col>
      <xdr:colOff>184150</xdr:colOff>
      <xdr:row>36</xdr:row>
      <xdr:rowOff>122464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113591</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55336</xdr:rowOff>
    </xdr:from>
    <xdr:to>
      <xdr:col>19</xdr:col>
      <xdr:colOff>184150</xdr:colOff>
      <xdr:row>36</xdr:row>
      <xdr:rowOff>156936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167113</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99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72572</xdr:rowOff>
    </xdr:from>
    <xdr:to>
      <xdr:col>15</xdr:col>
      <xdr:colOff>133350</xdr:colOff>
      <xdr:row>37</xdr:row>
      <xdr:rowOff>2722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12899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107043</xdr:rowOff>
    </xdr:from>
    <xdr:to>
      <xdr:col>11</xdr:col>
      <xdr:colOff>82550</xdr:colOff>
      <xdr:row>37</xdr:row>
      <xdr:rowOff>37193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47370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新型コロナウイルス感染症の影響による法人市民税の減などにより、市税が前年度比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億円減額したことや、普通交付税が合併算定替の縮減に伴う減により、前年度比</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億円減額したことにより、歳入が大きく減額となったことなどから、経常収支比率は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88.5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県内平均や類似団体と比較し良好な数値であるが、公共施設の老朽化に伴う維持管理費増加などが見込まれることから、行政評価、実施計画のローリングを活用した事務事業の見直しを行い、経常的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71120</xdr:rowOff>
    </xdr:from>
    <xdr:to>
      <xdr:col>23</xdr:col>
      <xdr:colOff>133350</xdr:colOff>
      <xdr:row>67</xdr:row>
      <xdr:rowOff>61913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529570"/>
          <a:ext cx="0" cy="1019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157497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27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71120</xdr:rowOff>
    </xdr:from>
    <xdr:to>
      <xdr:col>24</xdr:col>
      <xdr:colOff>12700</xdr:colOff>
      <xdr:row>61</xdr:row>
      <xdr:rowOff>71120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52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62</xdr:row>
      <xdr:rowOff>74613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69245"/>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89870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117793</xdr:rowOff>
    </xdr:from>
    <xdr:to>
      <xdr:col>23</xdr:col>
      <xdr:colOff>184150</xdr:colOff>
      <xdr:row>64</xdr:row>
      <xdr:rowOff>47943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164147</xdr:rowOff>
    </xdr:from>
    <xdr:to>
      <xdr:col>19</xdr:col>
      <xdr:colOff>133350</xdr:colOff>
      <xdr:row>61</xdr:row>
      <xdr:rowOff>10795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511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147955</xdr:rowOff>
    </xdr:from>
    <xdr:to>
      <xdr:col>19</xdr:col>
      <xdr:colOff>184150</xdr:colOff>
      <xdr:row>64</xdr:row>
      <xdr:rowOff>78105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43497</xdr:rowOff>
    </xdr:from>
    <xdr:to>
      <xdr:col>15</xdr:col>
      <xdr:colOff>82550</xdr:colOff>
      <xdr:row>60</xdr:row>
      <xdr:rowOff>164147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3049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43497</xdr:rowOff>
    </xdr:from>
    <xdr:to>
      <xdr:col>11</xdr:col>
      <xdr:colOff>31750</xdr:colOff>
      <xdr:row>60</xdr:row>
      <xdr:rowOff>85725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3049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59390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131445</xdr:rowOff>
    </xdr:from>
    <xdr:to>
      <xdr:col>19</xdr:col>
      <xdr:colOff>184150</xdr:colOff>
      <xdr:row>61</xdr:row>
      <xdr:rowOff>61595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71772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113347</xdr:rowOff>
    </xdr:from>
    <xdr:to>
      <xdr:col>15</xdr:col>
      <xdr:colOff>133350</xdr:colOff>
      <xdr:row>61</xdr:row>
      <xdr:rowOff>43497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53674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164147</xdr:rowOff>
    </xdr:from>
    <xdr:to>
      <xdr:col>11</xdr:col>
      <xdr:colOff>82550</xdr:colOff>
      <xdr:row>60</xdr:row>
      <xdr:rowOff>94297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104474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146702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するため、相当数の職員を確保していることから、全国平均、県内平均、類似団体の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人当たりの人件費及び物件費等が高額となっている。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年度は、国のＧＩＧＡスクール構想により児童・生徒用のタブレット端末を購入したことなどにより過去よりも高額となっている。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今後も必要な業務量に応じた職員数の見直しを行い、職員定数及び職員給与の適正化に努める。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133952</xdr:rowOff>
    </xdr:from>
    <xdr:to>
      <xdr:col>23</xdr:col>
      <xdr:colOff>133350</xdr:colOff>
      <xdr:row>88</xdr:row>
      <xdr:rowOff>52673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78652"/>
          <a:ext cx="838200" cy="2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16046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46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46997</xdr:rowOff>
    </xdr:from>
    <xdr:to>
      <xdr:col>19</xdr:col>
      <xdr:colOff>133350</xdr:colOff>
      <xdr:row>86</xdr:row>
      <xdr:rowOff>133952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791697"/>
          <a:ext cx="889000" cy="8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60974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31812</xdr:rowOff>
    </xdr:from>
    <xdr:to>
      <xdr:col>15</xdr:col>
      <xdr:colOff>82550</xdr:colOff>
      <xdr:row>86</xdr:row>
      <xdr:rowOff>46997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776512"/>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162810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31812</xdr:rowOff>
    </xdr:from>
    <xdr:to>
      <xdr:col>11</xdr:col>
      <xdr:colOff>31750</xdr:colOff>
      <xdr:row>86</xdr:row>
      <xdr:rowOff>73730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776512"/>
          <a:ext cx="889000" cy="4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142144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5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92229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1873</xdr:rowOff>
    </xdr:from>
    <xdr:to>
      <xdr:col>23</xdr:col>
      <xdr:colOff>184150</xdr:colOff>
      <xdr:row>88</xdr:row>
      <xdr:rowOff>103473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0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145400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6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83152</xdr:rowOff>
    </xdr:from>
    <xdr:to>
      <xdr:col>19</xdr:col>
      <xdr:colOff>184150</xdr:colOff>
      <xdr:row>87</xdr:row>
      <xdr:rowOff>13302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8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169529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914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167647</xdr:rowOff>
    </xdr:from>
    <xdr:to>
      <xdr:col>15</xdr:col>
      <xdr:colOff>133350</xdr:colOff>
      <xdr:row>86</xdr:row>
      <xdr:rowOff>97797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82574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152462</xdr:rowOff>
    </xdr:from>
    <xdr:to>
      <xdr:col>11</xdr:col>
      <xdr:colOff>82550</xdr:colOff>
      <xdr:row>86</xdr:row>
      <xdr:rowOff>82612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2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67389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1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22930</xdr:rowOff>
    </xdr:from>
    <xdr:to>
      <xdr:col>7</xdr:col>
      <xdr:colOff>31750</xdr:colOff>
      <xdr:row>86</xdr:row>
      <xdr:rowOff>124530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109307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5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町との合併があったことで、給与構造改革の導入時期が国から遅れたことが主な要因となり、類似団体と比較して高い水準となっている。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昇給の停止や職制の見直しを実施した結果、ラスパイレス指数は県内平均（</a:t>
          </a:r>
          <a:r>
            <a:rPr kumimoji="1" lang="en-US" altLang="ja-JP" sz="1300">
              <a:latin typeface="ＭＳ Ｐゴシック" panose="020B0600070205080204" pitchFamily="50" charset="-128"/>
              <a:ea typeface="ＭＳ Ｐゴシック" panose="020B0600070205080204" pitchFamily="50" charset="-128"/>
            </a:rPr>
            <a:t>100.5</a:t>
          </a:r>
          <a:r>
            <a:rPr kumimoji="1" lang="ja-JP" altLang="en-US" sz="1300">
              <a:latin typeface="ＭＳ Ｐゴシック" panose="020B0600070205080204" pitchFamily="50" charset="-128"/>
              <a:ea typeface="ＭＳ Ｐゴシック" panose="020B0600070205080204" pitchFamily="50" charset="-128"/>
            </a:rPr>
            <a:t>）と同水準になるまで低下しているが、今後も給与水準の適正化に留意していく。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100541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2781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100541</xdr:rowOff>
    </xdr:from>
    <xdr:to>
      <xdr:col>77</xdr:col>
      <xdr:colOff>44450</xdr:colOff>
      <xdr:row>88</xdr:row>
      <xdr:rowOff>100541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88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140759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140759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680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56743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89959</xdr:rowOff>
    </xdr:from>
    <xdr:to>
      <xdr:col>68</xdr:col>
      <xdr:colOff>203200</xdr:colOff>
      <xdr:row>89</xdr:row>
      <xdr:rowOff>20109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4886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成田空港の更なる機能強化、卸売市場の輸出拠点化、待機児童解消や保育の質の向上等、複雑かつ多様化する業務に対応できる人員を確保するため、類似団体の平均職員数を上回っている。</a:t>
          </a:r>
        </a:p>
        <a:p>
          <a:r>
            <a:rPr kumimoji="1" lang="ja-JP" altLang="en-US" sz="1300">
              <a:latin typeface="ＭＳ Ｐゴシック" panose="020B0600070205080204" pitchFamily="50" charset="-128"/>
              <a:ea typeface="ＭＳ Ｐゴシック" panose="020B0600070205080204" pitchFamily="50" charset="-128"/>
            </a:rPr>
            <a:t>　今後も、必要な業務量に応じて職員数の見直しを行い、適正な定員管理に努める。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51526</xdr:rowOff>
    </xdr:from>
    <xdr:to>
      <xdr:col>81</xdr:col>
      <xdr:colOff>44450</xdr:colOff>
      <xdr:row>66</xdr:row>
      <xdr:rowOff>92891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67226"/>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23965</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3266</xdr:rowOff>
    </xdr:from>
    <xdr:to>
      <xdr:col>77</xdr:col>
      <xdr:colOff>44450</xdr:colOff>
      <xdr:row>66</xdr:row>
      <xdr:rowOff>51526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3189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122662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3266</xdr:rowOff>
    </xdr:from>
    <xdr:to>
      <xdr:col>72</xdr:col>
      <xdr:colOff>203200</xdr:colOff>
      <xdr:row>66</xdr:row>
      <xdr:rowOff>23949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3189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108874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160927</xdr:rowOff>
    </xdr:from>
    <xdr:to>
      <xdr:col>68</xdr:col>
      <xdr:colOff>152400</xdr:colOff>
      <xdr:row>66</xdr:row>
      <xdr:rowOff>23949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3051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74403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42091</xdr:rowOff>
    </xdr:from>
    <xdr:to>
      <xdr:col>81</xdr:col>
      <xdr:colOff>95250</xdr:colOff>
      <xdr:row>66</xdr:row>
      <xdr:rowOff>143691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14168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2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726</xdr:rowOff>
    </xdr:from>
    <xdr:to>
      <xdr:col>77</xdr:col>
      <xdr:colOff>95250</xdr:colOff>
      <xdr:row>66</xdr:row>
      <xdr:rowOff>102326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87103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40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123916</xdr:rowOff>
    </xdr:from>
    <xdr:to>
      <xdr:col>73</xdr:col>
      <xdr:colOff>44450</xdr:colOff>
      <xdr:row>66</xdr:row>
      <xdr:rowOff>54066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38843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144599</xdr:rowOff>
    </xdr:from>
    <xdr:to>
      <xdr:col>68</xdr:col>
      <xdr:colOff>203200</xdr:colOff>
      <xdr:row>66</xdr:row>
      <xdr:rowOff>74749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59526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110127</xdr:rowOff>
    </xdr:from>
    <xdr:to>
      <xdr:col>64</xdr:col>
      <xdr:colOff>152400</xdr:colOff>
      <xdr:row>66</xdr:row>
      <xdr:rowOff>40277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25054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大規模事業などの財源として借入を行った市債について、据置期間の終了に伴い元金償還が開始されたため、実質公債費比率は前年度比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引き続き、市債の借入額と償還額とのバランスを考慮し、財政の健全性を維持する。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165608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9753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117348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077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49784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86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11176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84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新型コロナウイルス感染症の影響による減収対策として、減収補てん債の借入を行ったことなどから、市債残高は前年度より</a:t>
          </a:r>
          <a:r>
            <a:rPr kumimoji="1" lang="en-US" altLang="ja-JP" sz="1300">
              <a:latin typeface="ＭＳ Ｐゴシック" panose="020B0600070205080204" pitchFamily="50" charset="-128"/>
              <a:ea typeface="ＭＳ Ｐゴシック" panose="020B0600070205080204" pitchFamily="50" charset="-128"/>
            </a:rPr>
            <a:t>14.9 </a:t>
          </a:r>
          <a:r>
            <a:rPr kumimoji="1" lang="ja-JP" altLang="en-US" sz="1300">
              <a:latin typeface="ＭＳ Ｐゴシック" panose="020B0600070205080204" pitchFamily="50" charset="-128"/>
              <a:ea typeface="ＭＳ Ｐゴシック" panose="020B0600070205080204" pitchFamily="50" charset="-128"/>
            </a:rPr>
            <a:t>億円増加したほか、財政調整基金などの充当可能基金残高が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億円減少するなどにより、将来負担比率は前年度比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上昇した。現状では、類似団体と比較して高い数値となっているが、大規模事業の進捗に応じて市債の借入額が減少することから、中長期的には将来負担比率は逓減していくものと分析している。今後も、市債の借入額と償還額とのバランスを考慮し、財政の健全性を維持す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111100</xdr:rowOff>
    </xdr:from>
    <xdr:to>
      <xdr:col>81</xdr:col>
      <xdr:colOff>44450</xdr:colOff>
      <xdr:row>19</xdr:row>
      <xdr:rowOff>30378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3197200"/>
          <a:ext cx="838200" cy="9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126306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698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98552</xdr:rowOff>
    </xdr:from>
    <xdr:to>
      <xdr:col>77</xdr:col>
      <xdr:colOff>44450</xdr:colOff>
      <xdr:row>18</xdr:row>
      <xdr:rowOff>111100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184652"/>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98552</xdr:rowOff>
    </xdr:from>
    <xdr:to>
      <xdr:col>72</xdr:col>
      <xdr:colOff>203200</xdr:colOff>
      <xdr:row>18</xdr:row>
      <xdr:rowOff>146812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18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85039</xdr:rowOff>
    </xdr:from>
    <xdr:to>
      <xdr:col>68</xdr:col>
      <xdr:colOff>152400</xdr:colOff>
      <xdr:row>18</xdr:row>
      <xdr:rowOff>146812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171139"/>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151028</xdr:rowOff>
    </xdr:from>
    <xdr:to>
      <xdr:col>81</xdr:col>
      <xdr:colOff>95250</xdr:colOff>
      <xdr:row>19</xdr:row>
      <xdr:rowOff>81178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2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123105</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2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60300</xdr:rowOff>
    </xdr:from>
    <xdr:to>
      <xdr:col>77</xdr:col>
      <xdr:colOff>95250</xdr:colOff>
      <xdr:row>18</xdr:row>
      <xdr:rowOff>161900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146676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32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47752</xdr:rowOff>
    </xdr:from>
    <xdr:to>
      <xdr:col>73</xdr:col>
      <xdr:colOff>44450</xdr:colOff>
      <xdr:row>18</xdr:row>
      <xdr:rowOff>149352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134129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96012</xdr:rowOff>
    </xdr:from>
    <xdr:to>
      <xdr:col>68</xdr:col>
      <xdr:colOff>203200</xdr:colOff>
      <xdr:row>19</xdr:row>
      <xdr:rowOff>26162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10939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26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34239</xdr:rowOff>
    </xdr:from>
    <xdr:to>
      <xdr:col>64</xdr:col>
      <xdr:colOff>152400</xdr:colOff>
      <xdr:row>18</xdr:row>
      <xdr:rowOff>135839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1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120616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20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131,833
125,704
213.84
83,945,348
79,438,591
3,397,810
39,256,946
49,499,088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するため、相当数の職員を確保していることから、人件費に係る経常収支比率が類似団体と比較して高くなってい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年度から会計年度任用職員制度が導入され、物件費であった賃金が廃止され、人件費である報酬に移行されたこと等により、過去の比率より上昇している。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42</xdr:row>
      <xdr:rowOff>63500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80200"/>
          <a:ext cx="8382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114300</xdr:rowOff>
    </xdr:from>
    <xdr:to>
      <xdr:col>15</xdr:col>
      <xdr:colOff>98425</xdr:colOff>
      <xdr:row>38</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2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101600</xdr:rowOff>
    </xdr:from>
    <xdr:to>
      <xdr:col>11</xdr:col>
      <xdr:colOff>9525</xdr:colOff>
      <xdr:row>38</xdr:row>
      <xdr:rowOff>114300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1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42</xdr:row>
      <xdr:rowOff>12700</xdr:rowOff>
    </xdr:from>
    <xdr:to>
      <xdr:col>24</xdr:col>
      <xdr:colOff>76200</xdr:colOff>
      <xdr:row>42</xdr:row>
      <xdr:rowOff>114300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63500</xdr:rowOff>
    </xdr:from>
    <xdr:to>
      <xdr:col>11</xdr:col>
      <xdr:colOff>60325</xdr:colOff>
      <xdr:row>38</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137177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の平均を上回る要因として、成田空港の騒音地域に建築された公共施設の維持管理費などの経費や、他市と共同で整備した斎場などの維持管理運営費について、他市から負担金を徴収し本市でまとめて支出していることなどが挙げられ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年度は、会計年度任用職員制度が導入され、物件費であった賃金が廃止され、人件費である報酬に移行されたことなどにより、前年度比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50800</xdr:rowOff>
    </xdr:from>
    <xdr:to>
      <xdr:col>82</xdr:col>
      <xdr:colOff>107950</xdr:colOff>
      <xdr:row>21</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479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111777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107950</xdr:rowOff>
    </xdr:from>
    <xdr:to>
      <xdr:col>78</xdr:col>
      <xdr:colOff>69850</xdr:colOff>
      <xdr:row>21</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708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127000</xdr:rowOff>
    </xdr:from>
    <xdr:to>
      <xdr:col>73</xdr:col>
      <xdr:colOff>180975</xdr:colOff>
      <xdr:row>21</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727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127000</xdr:rowOff>
    </xdr:from>
    <xdr:to>
      <xdr:col>69</xdr:col>
      <xdr:colOff>92075</xdr:colOff>
      <xdr:row>22</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727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0</xdr:rowOff>
    </xdr:from>
    <xdr:to>
      <xdr:col>82</xdr:col>
      <xdr:colOff>158750</xdr:colOff>
      <xdr:row>20</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143527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57150</xdr:rowOff>
    </xdr:from>
    <xdr:to>
      <xdr:col>78</xdr:col>
      <xdr:colOff>120650</xdr:colOff>
      <xdr:row>21</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74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114300</xdr:rowOff>
    </xdr:from>
    <xdr:to>
      <xdr:col>74</xdr:col>
      <xdr:colOff>31750</xdr:colOff>
      <xdr:row>22</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7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80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76200</xdr:rowOff>
    </xdr:from>
    <xdr:to>
      <xdr:col>69</xdr:col>
      <xdr:colOff>142875</xdr:colOff>
      <xdr:row>22</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6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76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0</xdr:rowOff>
    </xdr:from>
    <xdr:to>
      <xdr:col>65</xdr:col>
      <xdr:colOff>53975</xdr:colOff>
      <xdr:row>22</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比較して低い数値で推移しているが、近年増加傾向にあり、今後も高齢化の進行等により更なる扶助費の増加が想定されることから、資格審査や給付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77470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69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77470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52087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62230</xdr:rowOff>
    </xdr:from>
    <xdr:to>
      <xdr:col>15</xdr:col>
      <xdr:colOff>98425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62230</xdr:rowOff>
    </xdr:from>
    <xdr:to>
      <xdr:col>11</xdr:col>
      <xdr:colOff>9525</xdr:colOff>
      <xdr:row>55</xdr:row>
      <xdr:rowOff>62230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26670</xdr:rowOff>
    </xdr:from>
    <xdr:to>
      <xdr:col>20</xdr:col>
      <xdr:colOff>38100</xdr:colOff>
      <xdr:row>55</xdr:row>
      <xdr:rowOff>128270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xdr:rowOff>
    </xdr:from>
    <xdr:to>
      <xdr:col>11</xdr:col>
      <xdr:colOff>60325</xdr:colOff>
      <xdr:row>55</xdr:row>
      <xdr:rowOff>113030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123207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xdr:rowOff>
    </xdr:from>
    <xdr:to>
      <xdr:col>6</xdr:col>
      <xdr:colOff>171450</xdr:colOff>
      <xdr:row>55</xdr:row>
      <xdr:rowOff>113030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123207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近年は、ほぼ横ばいで推移しており、類似団体の平均を大きく下回っている。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135165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99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86178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86178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84365</xdr:rowOff>
    </xdr:from>
    <xdr:to>
      <xdr:col>82</xdr:col>
      <xdr:colOff>158750</xdr:colOff>
      <xdr:row>56</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100892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補助費等に係る経常収支比率は類似団体の平均を下回っており、適正な水準を維持している。</a:t>
          </a:r>
        </a:p>
        <a:p>
          <a:r>
            <a:rPr kumimoji="1" lang="ja-JP" altLang="en-US" sz="1300">
              <a:latin typeface="ＭＳ Ｐゴシック" panose="020B0600070205080204" pitchFamily="50" charset="-128"/>
              <a:ea typeface="ＭＳ Ｐゴシック" panose="020B0600070205080204" pitchFamily="50" charset="-128"/>
            </a:rPr>
            <a:t>　補助金の公益性、必要性、適格性、有効性に着目し、直近では令和元年度に事業費補助金、令和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年度に団体運営費補助金の見直しを実施したところであるが、今後も定期的に検証することにより補助金支出の適正化を図る。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33</xdr:row>
      <xdr:rowOff>85090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27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69850</xdr:rowOff>
    </xdr:from>
    <xdr:to>
      <xdr:col>78</xdr:col>
      <xdr:colOff>69850</xdr:colOff>
      <xdr:row>33</xdr:row>
      <xdr:rowOff>85090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72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158767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5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54610</xdr:rowOff>
    </xdr:from>
    <xdr:to>
      <xdr:col>73</xdr:col>
      <xdr:colOff>180975</xdr:colOff>
      <xdr:row>33</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1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113047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54610</xdr:rowOff>
    </xdr:from>
    <xdr:to>
      <xdr:col>69</xdr:col>
      <xdr:colOff>92075</xdr:colOff>
      <xdr:row>33</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71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99077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34290</xdr:rowOff>
    </xdr:from>
    <xdr:to>
      <xdr:col>78</xdr:col>
      <xdr:colOff>120650</xdr:colOff>
      <xdr:row>33</xdr:row>
      <xdr:rowOff>135890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146067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19050</xdr:rowOff>
    </xdr:from>
    <xdr:to>
      <xdr:col>74</xdr:col>
      <xdr:colOff>31750</xdr:colOff>
      <xdr:row>33</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130827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3810</xdr:rowOff>
    </xdr:from>
    <xdr:to>
      <xdr:col>69</xdr:col>
      <xdr:colOff>142875</xdr:colOff>
      <xdr:row>33</xdr:row>
      <xdr:rowOff>105410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115587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公債費に係る経常収支比率は類似団体と比較して低い数値で推移しているが、大規模事業などの財源として借入を行った市債について、据置期間の終了に伴い元金償還が開始されたため、前年度比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大栄地区小中一体型校舎建設事業などの大規模事業で市債を活用しており、今後も公債費の増加が想定されるため、市債の借入額と償還額とのバランスを考慮し、財政の健全性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118835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8905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12898</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159657</xdr:rowOff>
    </xdr:from>
    <xdr:to>
      <xdr:col>19</xdr:col>
      <xdr:colOff>187325</xdr:colOff>
      <xdr:row>75</xdr:row>
      <xdr:rowOff>31750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846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83457</xdr:rowOff>
    </xdr:from>
    <xdr:to>
      <xdr:col>15</xdr:col>
      <xdr:colOff>98425</xdr:colOff>
      <xdr:row>74</xdr:row>
      <xdr:rowOff>159657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770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61685</xdr:rowOff>
    </xdr:from>
    <xdr:to>
      <xdr:col>11</xdr:col>
      <xdr:colOff>9525</xdr:colOff>
      <xdr:row>74</xdr:row>
      <xdr:rowOff>83457</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2748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68035</xdr:rowOff>
    </xdr:from>
    <xdr:to>
      <xdr:col>24</xdr:col>
      <xdr:colOff>76200</xdr:colOff>
      <xdr:row>75</xdr:row>
      <xdr:rowOff>169636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84562</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108857</xdr:rowOff>
    </xdr:from>
    <xdr:to>
      <xdr:col>15</xdr:col>
      <xdr:colOff>149225</xdr:colOff>
      <xdr:row>75</xdr:row>
      <xdr:rowOff>39007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49184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32657</xdr:rowOff>
    </xdr:from>
    <xdr:to>
      <xdr:col>11</xdr:col>
      <xdr:colOff>60325</xdr:colOff>
      <xdr:row>74</xdr:row>
      <xdr:rowOff>134257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144434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xdr:rowOff>
    </xdr:from>
    <xdr:to>
      <xdr:col>6</xdr:col>
      <xdr:colOff>171450</xdr:colOff>
      <xdr:row>74</xdr:row>
      <xdr:rowOff>112485</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122662</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成田空港が所在することによる騒音対策等の行政需要などにより、人件費及び物件費が類似団体の平均を上回っているが、公債費以外の数値としては県内平均を大きく下回っている。令和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年度は、ごみ収集委託料が収集回数の見直しにより増額となったことなどにより、前年度比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27396</xdr:rowOff>
    </xdr:from>
    <xdr:to>
      <xdr:col>82</xdr:col>
      <xdr:colOff>107950</xdr:colOff>
      <xdr:row>76</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2886146"/>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77669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0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27396</xdr:rowOff>
    </xdr:from>
    <xdr:to>
      <xdr:col>78</xdr:col>
      <xdr:colOff>69850</xdr:colOff>
      <xdr:row>75</xdr:row>
      <xdr:rowOff>33927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2886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120469</xdr:rowOff>
    </xdr:from>
    <xdr:to>
      <xdr:col>73</xdr:col>
      <xdr:colOff>180975</xdr:colOff>
      <xdr:row>75</xdr:row>
      <xdr:rowOff>33927</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80776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120469</xdr:rowOff>
    </xdr:from>
    <xdr:to>
      <xdr:col>69</xdr:col>
      <xdr:colOff>92075</xdr:colOff>
      <xdr:row>75</xdr:row>
      <xdr:rowOff>7801</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28077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148046</xdr:rowOff>
    </xdr:from>
    <xdr:to>
      <xdr:col>78</xdr:col>
      <xdr:colOff>120650</xdr:colOff>
      <xdr:row>75</xdr:row>
      <xdr:rowOff>78196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88373</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604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154577</xdr:rowOff>
    </xdr:from>
    <xdr:to>
      <xdr:col>74</xdr:col>
      <xdr:colOff>31750</xdr:colOff>
      <xdr:row>75</xdr:row>
      <xdr:rowOff>84727</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94904</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69669</xdr:rowOff>
    </xdr:from>
    <xdr:to>
      <xdr:col>69</xdr:col>
      <xdr:colOff>142875</xdr:colOff>
      <xdr:row>74</xdr:row>
      <xdr:rowOff>171269</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9996</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52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128451</xdr:rowOff>
    </xdr:from>
    <xdr:to>
      <xdr:col>65</xdr:col>
      <xdr:colOff>53975</xdr:colOff>
      <xdr:row>75</xdr:row>
      <xdr:rowOff>58601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68778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78874</xdr:rowOff>
    </xdr:from>
    <xdr:to>
      <xdr:col>29</xdr:col>
      <xdr:colOff>127000</xdr:colOff>
      <xdr:row>13</xdr:row>
      <xdr:rowOff>70612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83899"/>
          <a:ext cx="647700" cy="163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54297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73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70612</xdr:rowOff>
    </xdr:from>
    <xdr:to>
      <xdr:col>26</xdr:col>
      <xdr:colOff>50800</xdr:colOff>
      <xdr:row>13</xdr:row>
      <xdr:rowOff>111858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47087"/>
          <a:ext cx="698500" cy="4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19615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111858</xdr:rowOff>
    </xdr:from>
    <xdr:to>
      <xdr:col>22</xdr:col>
      <xdr:colOff>114300</xdr:colOff>
      <xdr:row>13</xdr:row>
      <xdr:rowOff>151340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388333"/>
          <a:ext cx="698500" cy="3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151340</xdr:rowOff>
    </xdr:from>
    <xdr:to>
      <xdr:col>18</xdr:col>
      <xdr:colOff>177800</xdr:colOff>
      <xdr:row>13</xdr:row>
      <xdr:rowOff>170412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427815"/>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126894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28074</xdr:rowOff>
    </xdr:from>
    <xdr:to>
      <xdr:col>29</xdr:col>
      <xdr:colOff>177800</xdr:colOff>
      <xdr:row>12</xdr:row>
      <xdr:rowOff>129674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3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44601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7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19812</xdr:rowOff>
    </xdr:from>
    <xdr:to>
      <xdr:col>26</xdr:col>
      <xdr:colOff>101600</xdr:colOff>
      <xdr:row>13</xdr:row>
      <xdr:rowOff>121412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9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131589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61058</xdr:rowOff>
    </xdr:from>
    <xdr:to>
      <xdr:col>22</xdr:col>
      <xdr:colOff>165100</xdr:colOff>
      <xdr:row>13</xdr:row>
      <xdr:rowOff>162658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3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0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100540</xdr:rowOff>
    </xdr:from>
    <xdr:to>
      <xdr:col>19</xdr:col>
      <xdr:colOff>38100</xdr:colOff>
      <xdr:row>14</xdr:row>
      <xdr:rowOff>30690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7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40867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119612</xdr:rowOff>
    </xdr:from>
    <xdr:to>
      <xdr:col>15</xdr:col>
      <xdr:colOff>101600</xdr:colOff>
      <xdr:row>14</xdr:row>
      <xdr:rowOff>49762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59939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6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249007</xdr:rowOff>
    </xdr:from>
    <xdr:to>
      <xdr:col>29</xdr:col>
      <xdr:colOff>127000</xdr:colOff>
      <xdr:row>34</xdr:row>
      <xdr:rowOff>323008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16457"/>
          <a:ext cx="647700" cy="7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94519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0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323008</xdr:rowOff>
    </xdr:from>
    <xdr:to>
      <xdr:col>26</xdr:col>
      <xdr:colOff>50800</xdr:colOff>
      <xdr:row>35</xdr:row>
      <xdr:rowOff>16292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90458"/>
          <a:ext cx="698500" cy="3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185633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9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16292</xdr:rowOff>
    </xdr:from>
    <xdr:to>
      <xdr:col>22</xdr:col>
      <xdr:colOff>114300</xdr:colOff>
      <xdr:row>35</xdr:row>
      <xdr:rowOff>92449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26642"/>
          <a:ext cx="6985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187462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92449</xdr:rowOff>
    </xdr:from>
    <xdr:to>
      <xdr:col>18</xdr:col>
      <xdr:colOff>177800</xdr:colOff>
      <xdr:row>35</xdr:row>
      <xdr:rowOff>154628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02799"/>
          <a:ext cx="6985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168709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198207</xdr:rowOff>
    </xdr:from>
    <xdr:to>
      <xdr:col>29</xdr:col>
      <xdr:colOff>177800</xdr:colOff>
      <xdr:row>34</xdr:row>
      <xdr:rowOff>299807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65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43284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272208</xdr:rowOff>
    </xdr:from>
    <xdr:to>
      <xdr:col>26</xdr:col>
      <xdr:colOff>101600</xdr:colOff>
      <xdr:row>35</xdr:row>
      <xdr:rowOff>30908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39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41085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0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308392</xdr:rowOff>
    </xdr:from>
    <xdr:to>
      <xdr:col>22</xdr:col>
      <xdr:colOff>165100</xdr:colOff>
      <xdr:row>35</xdr:row>
      <xdr:rowOff>67092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7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77269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4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41649</xdr:rowOff>
    </xdr:from>
    <xdr:to>
      <xdr:col>19</xdr:col>
      <xdr:colOff>38100</xdr:colOff>
      <xdr:row>35</xdr:row>
      <xdr:rowOff>143249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5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153426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2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103828</xdr:rowOff>
    </xdr:from>
    <xdr:to>
      <xdr:col>15</xdr:col>
      <xdr:colOff>101600</xdr:colOff>
      <xdr:row>35</xdr:row>
      <xdr:rowOff>205428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1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190205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80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131,833
125,704
213.84
83,945,348
79,438,591
3,397,810
39,256,946
49,499,088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82527</xdr:rowOff>
    </xdr:from>
    <xdr:to>
      <xdr:col>24</xdr:col>
      <xdr:colOff>63500</xdr:colOff>
      <xdr:row>33</xdr:row>
      <xdr:rowOff>50843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97477"/>
          <a:ext cx="838200" cy="3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86346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1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50843</xdr:rowOff>
    </xdr:from>
    <xdr:to>
      <xdr:col>19</xdr:col>
      <xdr:colOff>177800</xdr:colOff>
      <xdr:row>33</xdr:row>
      <xdr:rowOff>87739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08693"/>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150995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87739</xdr:rowOff>
    </xdr:from>
    <xdr:to>
      <xdr:col>15</xdr:col>
      <xdr:colOff>50800</xdr:colOff>
      <xdr:row>33</xdr:row>
      <xdr:rowOff>108702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45589"/>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162448</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108702</xdr:rowOff>
    </xdr:from>
    <xdr:to>
      <xdr:col>10</xdr:col>
      <xdr:colOff>114300</xdr:colOff>
      <xdr:row>33</xdr:row>
      <xdr:rowOff>121915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66552"/>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21858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20121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31727</xdr:rowOff>
    </xdr:from>
    <xdr:to>
      <xdr:col>24</xdr:col>
      <xdr:colOff>114300</xdr:colOff>
      <xdr:row>31</xdr:row>
      <xdr:rowOff>133327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118104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xdr:rowOff>
    </xdr:from>
    <xdr:to>
      <xdr:col>20</xdr:col>
      <xdr:colOff>38100</xdr:colOff>
      <xdr:row>33</xdr:row>
      <xdr:rowOff>101643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118170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4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36939</xdr:rowOff>
    </xdr:from>
    <xdr:to>
      <xdr:col>15</xdr:col>
      <xdr:colOff>101600</xdr:colOff>
      <xdr:row>33</xdr:row>
      <xdr:rowOff>138539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155066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4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57902</xdr:rowOff>
    </xdr:from>
    <xdr:to>
      <xdr:col>10</xdr:col>
      <xdr:colOff>165100</xdr:colOff>
      <xdr:row>33</xdr:row>
      <xdr:rowOff>159502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4579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4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71115</xdr:rowOff>
    </xdr:from>
    <xdr:to>
      <xdr:col>6</xdr:col>
      <xdr:colOff>38100</xdr:colOff>
      <xdr:row>34</xdr:row>
      <xdr:rowOff>1265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17792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50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105247</xdr:rowOff>
    </xdr:from>
    <xdr:to>
      <xdr:col>24</xdr:col>
      <xdr:colOff>63500</xdr:colOff>
      <xdr:row>52</xdr:row>
      <xdr:rowOff>156094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020647"/>
          <a:ext cx="838200" cy="5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131172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156094</xdr:rowOff>
    </xdr:from>
    <xdr:to>
      <xdr:col>19</xdr:col>
      <xdr:colOff>177800</xdr:colOff>
      <xdr:row>53</xdr:row>
      <xdr:rowOff>93033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71494"/>
          <a:ext cx="889000" cy="10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149348</xdr:rowOff>
    </xdr:from>
    <xdr:to>
      <xdr:col>20</xdr:col>
      <xdr:colOff>38100</xdr:colOff>
      <xdr:row>57</xdr:row>
      <xdr:rowOff>79498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70625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88624</xdr:rowOff>
    </xdr:from>
    <xdr:to>
      <xdr:col>15</xdr:col>
      <xdr:colOff>50800</xdr:colOff>
      <xdr:row>53</xdr:row>
      <xdr:rowOff>93033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175474"/>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94125</xdr:rowOff>
    </xdr:from>
    <xdr:to>
      <xdr:col>15</xdr:col>
      <xdr:colOff>101600</xdr:colOff>
      <xdr:row>58</xdr:row>
      <xdr:rowOff>24275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15402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163833</xdr:rowOff>
    </xdr:from>
    <xdr:to>
      <xdr:col>10</xdr:col>
      <xdr:colOff>114300</xdr:colOff>
      <xdr:row>53</xdr:row>
      <xdr:rowOff>88624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079233"/>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109670</xdr:rowOff>
    </xdr:from>
    <xdr:to>
      <xdr:col>10</xdr:col>
      <xdr:colOff>165100</xdr:colOff>
      <xdr:row>58</xdr:row>
      <xdr:rowOff>39820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30947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7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158460</xdr:rowOff>
    </xdr:from>
    <xdr:to>
      <xdr:col>6</xdr:col>
      <xdr:colOff>38100</xdr:colOff>
      <xdr:row>58</xdr:row>
      <xdr:rowOff>88610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79737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54447</xdr:rowOff>
    </xdr:from>
    <xdr:to>
      <xdr:col>24</xdr:col>
      <xdr:colOff>114300</xdr:colOff>
      <xdr:row>52</xdr:row>
      <xdr:rowOff>156047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6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77324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2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105294</xdr:rowOff>
    </xdr:from>
    <xdr:to>
      <xdr:col>20</xdr:col>
      <xdr:colOff>38100</xdr:colOff>
      <xdr:row>53</xdr:row>
      <xdr:rowOff>35444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0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51971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79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42233</xdr:rowOff>
    </xdr:from>
    <xdr:to>
      <xdr:col>15</xdr:col>
      <xdr:colOff>101600</xdr:colOff>
      <xdr:row>53</xdr:row>
      <xdr:rowOff>143833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1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160360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9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37824</xdr:rowOff>
    </xdr:from>
    <xdr:to>
      <xdr:col>10</xdr:col>
      <xdr:colOff>165100</xdr:colOff>
      <xdr:row>53</xdr:row>
      <xdr:rowOff>139424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1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155951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89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113033</xdr:rowOff>
    </xdr:from>
    <xdr:to>
      <xdr:col>6</xdr:col>
      <xdr:colOff>38100</xdr:colOff>
      <xdr:row>53</xdr:row>
      <xdr:rowOff>43183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0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59710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80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89979</xdr:rowOff>
    </xdr:from>
    <xdr:to>
      <xdr:col>24</xdr:col>
      <xdr:colOff>63500</xdr:colOff>
      <xdr:row>76</xdr:row>
      <xdr:rowOff>91808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2017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91808</xdr:rowOff>
    </xdr:from>
    <xdr:to>
      <xdr:col>19</xdr:col>
      <xdr:colOff>177800</xdr:colOff>
      <xdr:row>76</xdr:row>
      <xdr:rowOff>97410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22008"/>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146620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97410</xdr:rowOff>
    </xdr:from>
    <xdr:to>
      <xdr:col>15</xdr:col>
      <xdr:colOff>50800</xdr:colOff>
      <xdr:row>76</xdr:row>
      <xdr:rowOff>106781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27610"/>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105639</xdr:rowOff>
    </xdr:from>
    <xdr:to>
      <xdr:col>10</xdr:col>
      <xdr:colOff>114300</xdr:colOff>
      <xdr:row>76</xdr:row>
      <xdr:rowOff>106781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3583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144962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39179</xdr:rowOff>
    </xdr:from>
    <xdr:to>
      <xdr:col>24</xdr:col>
      <xdr:colOff>114300</xdr:colOff>
      <xdr:row>76</xdr:row>
      <xdr:rowOff>140779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17606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41008</xdr:rowOff>
    </xdr:from>
    <xdr:to>
      <xdr:col>20</xdr:col>
      <xdr:colOff>38100</xdr:colOff>
      <xdr:row>76</xdr:row>
      <xdr:rowOff>142608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133735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16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46610</xdr:rowOff>
    </xdr:from>
    <xdr:to>
      <xdr:col>15</xdr:col>
      <xdr:colOff>101600</xdr:colOff>
      <xdr:row>76</xdr:row>
      <xdr:rowOff>148210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139337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1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55981</xdr:rowOff>
    </xdr:from>
    <xdr:to>
      <xdr:col>10</xdr:col>
      <xdr:colOff>165100</xdr:colOff>
      <xdr:row>76</xdr:row>
      <xdr:rowOff>157581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148708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1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54839</xdr:rowOff>
    </xdr:from>
    <xdr:to>
      <xdr:col>6</xdr:col>
      <xdr:colOff>38100</xdr:colOff>
      <xdr:row>76</xdr:row>
      <xdr:rowOff>156439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147566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17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41010</xdr:rowOff>
    </xdr:from>
    <xdr:to>
      <xdr:col>24</xdr:col>
      <xdr:colOff>62865</xdr:colOff>
      <xdr:row>97</xdr:row>
      <xdr:rowOff>108272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71510"/>
          <a:ext cx="1270" cy="126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112099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108272</xdr:rowOff>
    </xdr:from>
    <xdr:to>
      <xdr:col>24</xdr:col>
      <xdr:colOff>152400</xdr:colOff>
      <xdr:row>97</xdr:row>
      <xdr:rowOff>108272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3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159137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4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41010</xdr:rowOff>
    </xdr:from>
    <xdr:to>
      <xdr:col>24</xdr:col>
      <xdr:colOff>152400</xdr:colOff>
      <xdr:row>90</xdr:row>
      <xdr:rowOff>41010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7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92849</xdr:rowOff>
    </xdr:from>
    <xdr:to>
      <xdr:col>24</xdr:col>
      <xdr:colOff>63500</xdr:colOff>
      <xdr:row>97</xdr:row>
      <xdr:rowOff>156932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23499"/>
          <a:ext cx="8382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56543</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72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33666</xdr:rowOff>
    </xdr:from>
    <xdr:to>
      <xdr:col>24</xdr:col>
      <xdr:colOff>114300</xdr:colOff>
      <xdr:row>95</xdr:row>
      <xdr:rowOff>135266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156932</xdr:rowOff>
    </xdr:from>
    <xdr:to>
      <xdr:col>19</xdr:col>
      <xdr:colOff>177800</xdr:colOff>
      <xdr:row>98</xdr:row>
      <xdr:rowOff>26521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87582"/>
          <a:ext cx="8890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112130</xdr:rowOff>
    </xdr:from>
    <xdr:to>
      <xdr:col>20</xdr:col>
      <xdr:colOff>38100</xdr:colOff>
      <xdr:row>96</xdr:row>
      <xdr:rowOff>42280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9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58807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7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26521</xdr:rowOff>
    </xdr:from>
    <xdr:to>
      <xdr:col>15</xdr:col>
      <xdr:colOff>50800</xdr:colOff>
      <xdr:row>98</xdr:row>
      <xdr:rowOff>35764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28621"/>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3697</xdr:rowOff>
    </xdr:from>
    <xdr:to>
      <xdr:col>15</xdr:col>
      <xdr:colOff>101600</xdr:colOff>
      <xdr:row>96</xdr:row>
      <xdr:rowOff>105297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6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121824</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3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35764</xdr:rowOff>
    </xdr:from>
    <xdr:to>
      <xdr:col>10</xdr:col>
      <xdr:colOff>114300</xdr:colOff>
      <xdr:row>98</xdr:row>
      <xdr:rowOff>39312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37864"/>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22084</xdr:rowOff>
    </xdr:from>
    <xdr:to>
      <xdr:col>10</xdr:col>
      <xdr:colOff>165100</xdr:colOff>
      <xdr:row>96</xdr:row>
      <xdr:rowOff>123684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8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140211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5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46957</xdr:rowOff>
    </xdr:from>
    <xdr:to>
      <xdr:col>6</xdr:col>
      <xdr:colOff>38100</xdr:colOff>
      <xdr:row>96</xdr:row>
      <xdr:rowOff>148557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165084</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28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42049</xdr:rowOff>
    </xdr:from>
    <xdr:to>
      <xdr:col>24</xdr:col>
      <xdr:colOff>114300</xdr:colOff>
      <xdr:row>97</xdr:row>
      <xdr:rowOff>143649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128426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106132</xdr:rowOff>
    </xdr:from>
    <xdr:to>
      <xdr:col>20</xdr:col>
      <xdr:colOff>38100</xdr:colOff>
      <xdr:row>98</xdr:row>
      <xdr:rowOff>36282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27409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2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147171</xdr:rowOff>
    </xdr:from>
    <xdr:to>
      <xdr:col>15</xdr:col>
      <xdr:colOff>101600</xdr:colOff>
      <xdr:row>98</xdr:row>
      <xdr:rowOff>77321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68448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156414</xdr:rowOff>
    </xdr:from>
    <xdr:to>
      <xdr:col>10</xdr:col>
      <xdr:colOff>165100</xdr:colOff>
      <xdr:row>98</xdr:row>
      <xdr:rowOff>86564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77691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7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159962</xdr:rowOff>
    </xdr:from>
    <xdr:to>
      <xdr:col>6</xdr:col>
      <xdr:colOff>38100</xdr:colOff>
      <xdr:row>98</xdr:row>
      <xdr:rowOff>90112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81239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8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33388</xdr:rowOff>
    </xdr:from>
    <xdr:to>
      <xdr:col>54</xdr:col>
      <xdr:colOff>189865</xdr:colOff>
      <xdr:row>34</xdr:row>
      <xdr:rowOff>140288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48338"/>
          <a:ext cx="1270" cy="62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144115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9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140288</xdr:rowOff>
    </xdr:from>
    <xdr:to>
      <xdr:col>55</xdr:col>
      <xdr:colOff>88900</xdr:colOff>
      <xdr:row>34</xdr:row>
      <xdr:rowOff>140288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9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151515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33388</xdr:rowOff>
    </xdr:from>
    <xdr:to>
      <xdr:col>55</xdr:col>
      <xdr:colOff>88900</xdr:colOff>
      <xdr:row>31</xdr:row>
      <xdr:rowOff>33388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5172</xdr:rowOff>
    </xdr:from>
    <xdr:to>
      <xdr:col>55</xdr:col>
      <xdr:colOff>0</xdr:colOff>
      <xdr:row>38</xdr:row>
      <xdr:rowOff>69089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834472"/>
          <a:ext cx="838200" cy="74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31983</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518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9106</xdr:rowOff>
    </xdr:from>
    <xdr:to>
      <xdr:col>55</xdr:col>
      <xdr:colOff>50800</xdr:colOff>
      <xdr:row>33</xdr:row>
      <xdr:rowOff>110706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6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69089</xdr:rowOff>
    </xdr:from>
    <xdr:to>
      <xdr:col>50</xdr:col>
      <xdr:colOff>114300</xdr:colOff>
      <xdr:row>38</xdr:row>
      <xdr:rowOff>86201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84189"/>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54323</xdr:rowOff>
    </xdr:from>
    <xdr:to>
      <xdr:col>50</xdr:col>
      <xdr:colOff>165100</xdr:colOff>
      <xdr:row>37</xdr:row>
      <xdr:rowOff>155923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9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86201</xdr:rowOff>
    </xdr:from>
    <xdr:to>
      <xdr:col>45</xdr:col>
      <xdr:colOff>177800</xdr:colOff>
      <xdr:row>38</xdr:row>
      <xdr:rowOff>93784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601301"/>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74139</xdr:rowOff>
    </xdr:from>
    <xdr:to>
      <xdr:col>46</xdr:col>
      <xdr:colOff>38100</xdr:colOff>
      <xdr:row>38</xdr:row>
      <xdr:rowOff>4289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20816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71172</xdr:rowOff>
    </xdr:from>
    <xdr:to>
      <xdr:col>41</xdr:col>
      <xdr:colOff>50800</xdr:colOff>
      <xdr:row>38</xdr:row>
      <xdr:rowOff>93784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86272"/>
          <a:ext cx="889000" cy="2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80520</xdr:rowOff>
    </xdr:from>
    <xdr:to>
      <xdr:col>41</xdr:col>
      <xdr:colOff>101600</xdr:colOff>
      <xdr:row>38</xdr:row>
      <xdr:rowOff>10671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241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27197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103067</xdr:rowOff>
    </xdr:from>
    <xdr:to>
      <xdr:col>36</xdr:col>
      <xdr:colOff>165100</xdr:colOff>
      <xdr:row>38</xdr:row>
      <xdr:rowOff>33217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49744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125822</xdr:rowOff>
    </xdr:from>
    <xdr:to>
      <xdr:col>55</xdr:col>
      <xdr:colOff>50800</xdr:colOff>
      <xdr:row>34</xdr:row>
      <xdr:rowOff>55972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104249</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6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18289</xdr:rowOff>
    </xdr:from>
    <xdr:to>
      <xdr:col>50</xdr:col>
      <xdr:colOff>165100</xdr:colOff>
      <xdr:row>38</xdr:row>
      <xdr:rowOff>119889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111016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2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35401</xdr:rowOff>
    </xdr:from>
    <xdr:to>
      <xdr:col>46</xdr:col>
      <xdr:colOff>38100</xdr:colOff>
      <xdr:row>38</xdr:row>
      <xdr:rowOff>137001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128128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42984</xdr:rowOff>
    </xdr:from>
    <xdr:to>
      <xdr:col>41</xdr:col>
      <xdr:colOff>101600</xdr:colOff>
      <xdr:row>38</xdr:row>
      <xdr:rowOff>144584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135711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20372</xdr:rowOff>
    </xdr:from>
    <xdr:to>
      <xdr:col>36</xdr:col>
      <xdr:colOff>165100</xdr:colOff>
      <xdr:row>38</xdr:row>
      <xdr:rowOff>121972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113099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101854</xdr:rowOff>
    </xdr:from>
    <xdr:to>
      <xdr:col>55</xdr:col>
      <xdr:colOff>0</xdr:colOff>
      <xdr:row>56</xdr:row>
      <xdr:rowOff>118453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531604"/>
          <a:ext cx="838200" cy="1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114876</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4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3149</xdr:rowOff>
    </xdr:from>
    <xdr:to>
      <xdr:col>50</xdr:col>
      <xdr:colOff>114300</xdr:colOff>
      <xdr:row>56</xdr:row>
      <xdr:rowOff>118453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04349"/>
          <a:ext cx="889000" cy="1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125679</xdr:rowOff>
    </xdr:from>
    <xdr:to>
      <xdr:col>45</xdr:col>
      <xdr:colOff>177800</xdr:colOff>
      <xdr:row>56</xdr:row>
      <xdr:rowOff>3149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383979"/>
          <a:ext cx="889000" cy="2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125679</xdr:rowOff>
    </xdr:from>
    <xdr:to>
      <xdr:col>41</xdr:col>
      <xdr:colOff>50800</xdr:colOff>
      <xdr:row>55</xdr:row>
      <xdr:rowOff>52908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383979"/>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144263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51054</xdr:rowOff>
    </xdr:from>
    <xdr:to>
      <xdr:col>55</xdr:col>
      <xdr:colOff>50800</xdr:colOff>
      <xdr:row>55</xdr:row>
      <xdr:rowOff>152654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73931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67653</xdr:rowOff>
    </xdr:from>
    <xdr:to>
      <xdr:col>50</xdr:col>
      <xdr:colOff>165100</xdr:colOff>
      <xdr:row>56</xdr:row>
      <xdr:rowOff>169253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6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160380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6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123799</xdr:rowOff>
    </xdr:from>
    <xdr:to>
      <xdr:col>46</xdr:col>
      <xdr:colOff>38100</xdr:colOff>
      <xdr:row>56</xdr:row>
      <xdr:rowOff>53949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70476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74879</xdr:rowOff>
    </xdr:from>
    <xdr:to>
      <xdr:col>41</xdr:col>
      <xdr:colOff>101600</xdr:colOff>
      <xdr:row>55</xdr:row>
      <xdr:rowOff>5029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21556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1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2108</xdr:rowOff>
    </xdr:from>
    <xdr:to>
      <xdr:col>36</xdr:col>
      <xdr:colOff>165100</xdr:colOff>
      <xdr:row>55</xdr:row>
      <xdr:rowOff>103708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120235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0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48718</xdr:rowOff>
    </xdr:from>
    <xdr:to>
      <xdr:col>55</xdr:col>
      <xdr:colOff>0</xdr:colOff>
      <xdr:row>76</xdr:row>
      <xdr:rowOff>84398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078918"/>
          <a:ext cx="838200" cy="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119220</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151434</xdr:rowOff>
    </xdr:from>
    <xdr:to>
      <xdr:col>50</xdr:col>
      <xdr:colOff>114300</xdr:colOff>
      <xdr:row>76</xdr:row>
      <xdr:rowOff>84398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010184"/>
          <a:ext cx="889000" cy="10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152900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149910</xdr:rowOff>
    </xdr:from>
    <xdr:to>
      <xdr:col>45</xdr:col>
      <xdr:colOff>177800</xdr:colOff>
      <xdr:row>75</xdr:row>
      <xdr:rowOff>151434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00866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26540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149910</xdr:rowOff>
    </xdr:from>
    <xdr:to>
      <xdr:col>41</xdr:col>
      <xdr:colOff>50800</xdr:colOff>
      <xdr:row>76</xdr:row>
      <xdr:rowOff>79084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008660"/>
          <a:ext cx="889000" cy="10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139964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97598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169368</xdr:rowOff>
    </xdr:from>
    <xdr:to>
      <xdr:col>55</xdr:col>
      <xdr:colOff>50800</xdr:colOff>
      <xdr:row>76</xdr:row>
      <xdr:rowOff>99518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20794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7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33598</xdr:rowOff>
    </xdr:from>
    <xdr:to>
      <xdr:col>50</xdr:col>
      <xdr:colOff>165100</xdr:colOff>
      <xdr:row>76</xdr:row>
      <xdr:rowOff>135198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0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151725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8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100635</xdr:rowOff>
    </xdr:from>
    <xdr:to>
      <xdr:col>46</xdr:col>
      <xdr:colOff>38100</xdr:colOff>
      <xdr:row>76</xdr:row>
      <xdr:rowOff>30786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959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47312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7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99111</xdr:rowOff>
    </xdr:from>
    <xdr:to>
      <xdr:col>41</xdr:col>
      <xdr:colOff>101600</xdr:colOff>
      <xdr:row>76</xdr:row>
      <xdr:rowOff>29260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57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45788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7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28284</xdr:rowOff>
    </xdr:from>
    <xdr:to>
      <xdr:col>36</xdr:col>
      <xdr:colOff>165100</xdr:colOff>
      <xdr:row>76</xdr:row>
      <xdr:rowOff>129884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146410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74613</xdr:rowOff>
    </xdr:from>
    <xdr:to>
      <xdr:col>55</xdr:col>
      <xdr:colOff>0</xdr:colOff>
      <xdr:row>96</xdr:row>
      <xdr:rowOff>163525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533813"/>
          <a:ext cx="838200" cy="8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45471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3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163525</xdr:rowOff>
    </xdr:from>
    <xdr:to>
      <xdr:col>50</xdr:col>
      <xdr:colOff>114300</xdr:colOff>
      <xdr:row>97</xdr:row>
      <xdr:rowOff>13715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622725"/>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68369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1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104293</xdr:rowOff>
    </xdr:from>
    <xdr:to>
      <xdr:col>45</xdr:col>
      <xdr:colOff>177800</xdr:colOff>
      <xdr:row>97</xdr:row>
      <xdr:rowOff>13715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563493"/>
          <a:ext cx="889000" cy="8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2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104293</xdr:rowOff>
    </xdr:from>
    <xdr:to>
      <xdr:col>41</xdr:col>
      <xdr:colOff>50800</xdr:colOff>
      <xdr:row>97</xdr:row>
      <xdr:rowOff>6477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63493"/>
          <a:ext cx="889000" cy="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168291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23813</xdr:rowOff>
    </xdr:from>
    <xdr:to>
      <xdr:col>55</xdr:col>
      <xdr:colOff>50800</xdr:colOff>
      <xdr:row>96</xdr:row>
      <xdr:rowOff>125413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2240</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4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112725</xdr:rowOff>
    </xdr:from>
    <xdr:to>
      <xdr:col>50</xdr:col>
      <xdr:colOff>165100</xdr:colOff>
      <xdr:row>97</xdr:row>
      <xdr:rowOff>42875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34002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6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134365</xdr:rowOff>
    </xdr:from>
    <xdr:to>
      <xdr:col>46</xdr:col>
      <xdr:colOff>38100</xdr:colOff>
      <xdr:row>97</xdr:row>
      <xdr:rowOff>64515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9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55642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68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53493</xdr:rowOff>
    </xdr:from>
    <xdr:to>
      <xdr:col>41</xdr:col>
      <xdr:colOff>101600</xdr:colOff>
      <xdr:row>96</xdr:row>
      <xdr:rowOff>155093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146220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60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127127</xdr:rowOff>
    </xdr:from>
    <xdr:to>
      <xdr:col>36</xdr:col>
      <xdr:colOff>165100</xdr:colOff>
      <xdr:row>97</xdr:row>
      <xdr:rowOff>57277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48404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6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1892</xdr:rowOff>
    </xdr:from>
    <xdr:to>
      <xdr:col>85</xdr:col>
      <xdr:colOff>127000</xdr:colOff>
      <xdr:row>39</xdr:row>
      <xdr:rowOff>29019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88442"/>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1892</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688442"/>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137875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35992</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2254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26700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7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12827</xdr:rowOff>
    </xdr:from>
    <xdr:to>
      <xdr:col>71</xdr:col>
      <xdr:colOff>177800</xdr:colOff>
      <xdr:row>39</xdr:row>
      <xdr:rowOff>35992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9937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149669</xdr:rowOff>
    </xdr:from>
    <xdr:to>
      <xdr:col>85</xdr:col>
      <xdr:colOff>177800</xdr:colOff>
      <xdr:row>39</xdr:row>
      <xdr:rowOff>79819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64596</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79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122542</xdr:rowOff>
    </xdr:from>
    <xdr:to>
      <xdr:col>81</xdr:col>
      <xdr:colOff>101600</xdr:colOff>
      <xdr:row>39</xdr:row>
      <xdr:rowOff>52692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43819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73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156642</xdr:rowOff>
    </xdr:from>
    <xdr:to>
      <xdr:col>72</xdr:col>
      <xdr:colOff>38100</xdr:colOff>
      <xdr:row>39</xdr:row>
      <xdr:rowOff>86792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77919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7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133477</xdr:rowOff>
    </xdr:from>
    <xdr:to>
      <xdr:col>67</xdr:col>
      <xdr:colOff>101600</xdr:colOff>
      <xdr:row>39</xdr:row>
      <xdr:rowOff>63627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54754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4807</xdr:rowOff>
    </xdr:from>
    <xdr:to>
      <xdr:col>85</xdr:col>
      <xdr:colOff>127000</xdr:colOff>
      <xdr:row>77</xdr:row>
      <xdr:rowOff>29305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06457"/>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52855</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29305</xdr:rowOff>
    </xdr:from>
    <xdr:to>
      <xdr:col>81</xdr:col>
      <xdr:colOff>50800</xdr:colOff>
      <xdr:row>77</xdr:row>
      <xdr:rowOff>68035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30955"/>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134618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68035</xdr:rowOff>
    </xdr:from>
    <xdr:to>
      <xdr:col>76</xdr:col>
      <xdr:colOff>114300</xdr:colOff>
      <xdr:row>77</xdr:row>
      <xdr:rowOff>101391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69685"/>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117816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101391</xdr:rowOff>
    </xdr:from>
    <xdr:to>
      <xdr:col>71</xdr:col>
      <xdr:colOff>177800</xdr:colOff>
      <xdr:row>77</xdr:row>
      <xdr:rowOff>120935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303041"/>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138923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141952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125457</xdr:rowOff>
    </xdr:from>
    <xdr:to>
      <xdr:col>85</xdr:col>
      <xdr:colOff>177800</xdr:colOff>
      <xdr:row>77</xdr:row>
      <xdr:rowOff>55607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103884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3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149955</xdr:rowOff>
    </xdr:from>
    <xdr:to>
      <xdr:col>81</xdr:col>
      <xdr:colOff>101600</xdr:colOff>
      <xdr:row>77</xdr:row>
      <xdr:rowOff>80105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71232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17235</xdr:rowOff>
    </xdr:from>
    <xdr:to>
      <xdr:col>76</xdr:col>
      <xdr:colOff>165100</xdr:colOff>
      <xdr:row>77</xdr:row>
      <xdr:rowOff>118835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109962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50591</xdr:rowOff>
    </xdr:from>
    <xdr:to>
      <xdr:col>72</xdr:col>
      <xdr:colOff>38100</xdr:colOff>
      <xdr:row>77</xdr:row>
      <xdr:rowOff>152191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143318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70135</xdr:rowOff>
    </xdr:from>
    <xdr:to>
      <xdr:col>67</xdr:col>
      <xdr:colOff>101600</xdr:colOff>
      <xdr:row>78</xdr:row>
      <xdr:rowOff>285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162862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135905</xdr:rowOff>
    </xdr:from>
    <xdr:to>
      <xdr:col>85</xdr:col>
      <xdr:colOff>127000</xdr:colOff>
      <xdr:row>96</xdr:row>
      <xdr:rowOff>161599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95105"/>
          <a:ext cx="8382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142604</xdr:rowOff>
    </xdr:from>
    <xdr:to>
      <xdr:col>81</xdr:col>
      <xdr:colOff>50800</xdr:colOff>
      <xdr:row>96</xdr:row>
      <xdr:rowOff>135905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430354"/>
          <a:ext cx="889000" cy="1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91467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142604</xdr:rowOff>
    </xdr:from>
    <xdr:to>
      <xdr:col>76</xdr:col>
      <xdr:colOff>114300</xdr:colOff>
      <xdr:row>96</xdr:row>
      <xdr:rowOff>124270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430354"/>
          <a:ext cx="889000" cy="15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40352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66799</xdr:rowOff>
    </xdr:from>
    <xdr:to>
      <xdr:col>71</xdr:col>
      <xdr:colOff>177800</xdr:colOff>
      <xdr:row>96</xdr:row>
      <xdr:rowOff>124270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525999"/>
          <a:ext cx="889000" cy="5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3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110799</xdr:rowOff>
    </xdr:from>
    <xdr:to>
      <xdr:col>85</xdr:col>
      <xdr:colOff>177800</xdr:colOff>
      <xdr:row>97</xdr:row>
      <xdr:rowOff>40949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89226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4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85105</xdr:rowOff>
    </xdr:from>
    <xdr:to>
      <xdr:col>81</xdr:col>
      <xdr:colOff>101600</xdr:colOff>
      <xdr:row>97</xdr:row>
      <xdr:rowOff>15255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31782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3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91804</xdr:rowOff>
    </xdr:from>
    <xdr:to>
      <xdr:col>76</xdr:col>
      <xdr:colOff>165100</xdr:colOff>
      <xdr:row>96</xdr:row>
      <xdr:rowOff>21954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3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38481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15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73470</xdr:rowOff>
    </xdr:from>
    <xdr:to>
      <xdr:col>72</xdr:col>
      <xdr:colOff>38100</xdr:colOff>
      <xdr:row>97</xdr:row>
      <xdr:rowOff>3620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20147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0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15999</xdr:rowOff>
    </xdr:from>
    <xdr:to>
      <xdr:col>67</xdr:col>
      <xdr:colOff>101600</xdr:colOff>
      <xdr:row>96</xdr:row>
      <xdr:rowOff>117599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134126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79284</xdr:rowOff>
    </xdr:from>
    <xdr:to>
      <xdr:col>116</xdr:col>
      <xdr:colOff>63500</xdr:colOff>
      <xdr:row>38</xdr:row>
      <xdr:rowOff>21263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422934"/>
          <a:ext cx="838200" cy="11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79284</xdr:rowOff>
    </xdr:from>
    <xdr:to>
      <xdr:col>111</xdr:col>
      <xdr:colOff>177800</xdr:colOff>
      <xdr:row>38</xdr:row>
      <xdr:rowOff>95831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422934"/>
          <a:ext cx="889000" cy="18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143745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108676</xdr:rowOff>
    </xdr:from>
    <xdr:to>
      <xdr:col>107</xdr:col>
      <xdr:colOff>50800</xdr:colOff>
      <xdr:row>38</xdr:row>
      <xdr:rowOff>95831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452326"/>
          <a:ext cx="889000" cy="15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147011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108676</xdr:rowOff>
    </xdr:from>
    <xdr:to>
      <xdr:col>102</xdr:col>
      <xdr:colOff>114300</xdr:colOff>
      <xdr:row>38</xdr:row>
      <xdr:rowOff>95177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452326"/>
          <a:ext cx="889000" cy="1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141023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156154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141913</xdr:rowOff>
    </xdr:from>
    <xdr:to>
      <xdr:col>116</xdr:col>
      <xdr:colOff>114300</xdr:colOff>
      <xdr:row>38</xdr:row>
      <xdr:rowOff>72064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85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120340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46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28484</xdr:rowOff>
    </xdr:from>
    <xdr:to>
      <xdr:col>112</xdr:col>
      <xdr:colOff>38100</xdr:colOff>
      <xdr:row>37</xdr:row>
      <xdr:rowOff>130084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146611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14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45031</xdr:rowOff>
    </xdr:from>
    <xdr:to>
      <xdr:col>107</xdr:col>
      <xdr:colOff>101600</xdr:colOff>
      <xdr:row>38</xdr:row>
      <xdr:rowOff>146631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163158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33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57876</xdr:rowOff>
    </xdr:from>
    <xdr:to>
      <xdr:col>102</xdr:col>
      <xdr:colOff>165100</xdr:colOff>
      <xdr:row>37</xdr:row>
      <xdr:rowOff>159476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4553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17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44377</xdr:rowOff>
    </xdr:from>
    <xdr:to>
      <xdr:col>98</xdr:col>
      <xdr:colOff>38100</xdr:colOff>
      <xdr:row>38</xdr:row>
      <xdr:rowOff>145977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162505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3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11181</xdr:rowOff>
    </xdr:from>
    <xdr:to>
      <xdr:col>116</xdr:col>
      <xdr:colOff>63500</xdr:colOff>
      <xdr:row>56</xdr:row>
      <xdr:rowOff>12690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612381"/>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132249</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33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12690</xdr:rowOff>
    </xdr:from>
    <xdr:to>
      <xdr:col>111</xdr:col>
      <xdr:colOff>177800</xdr:colOff>
      <xdr:row>56</xdr:row>
      <xdr:rowOff>16713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613890"/>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95719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16713</xdr:rowOff>
    </xdr:from>
    <xdr:to>
      <xdr:col>107</xdr:col>
      <xdr:colOff>50800</xdr:colOff>
      <xdr:row>56</xdr:row>
      <xdr:rowOff>21925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617913"/>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85432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19731</xdr:rowOff>
    </xdr:from>
    <xdr:to>
      <xdr:col>102</xdr:col>
      <xdr:colOff>114300</xdr:colOff>
      <xdr:row>56</xdr:row>
      <xdr:rowOff>21925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62093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61520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62938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131831</xdr:rowOff>
    </xdr:from>
    <xdr:to>
      <xdr:col>116</xdr:col>
      <xdr:colOff>114300</xdr:colOff>
      <xdr:row>56</xdr:row>
      <xdr:rowOff>61981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5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154708</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41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133340</xdr:rowOff>
    </xdr:from>
    <xdr:to>
      <xdr:col>112</xdr:col>
      <xdr:colOff>38100</xdr:colOff>
      <xdr:row>56</xdr:row>
      <xdr:rowOff>63490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80017</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33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137363</xdr:rowOff>
    </xdr:from>
    <xdr:to>
      <xdr:col>107</xdr:col>
      <xdr:colOff>101600</xdr:colOff>
      <xdr:row>56</xdr:row>
      <xdr:rowOff>67513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5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84040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3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142575</xdr:rowOff>
    </xdr:from>
    <xdr:to>
      <xdr:col>102</xdr:col>
      <xdr:colOff>165100</xdr:colOff>
      <xdr:row>56</xdr:row>
      <xdr:rowOff>72725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5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89252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34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140381</xdr:rowOff>
    </xdr:from>
    <xdr:to>
      <xdr:col>98</xdr:col>
      <xdr:colOff>38100</xdr:colOff>
      <xdr:row>56</xdr:row>
      <xdr:rowOff>70531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87058</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3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66914</xdr:rowOff>
    </xdr:from>
    <xdr:to>
      <xdr:col>116</xdr:col>
      <xdr:colOff>63500</xdr:colOff>
      <xdr:row>75</xdr:row>
      <xdr:rowOff>110668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25664"/>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43517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5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66914</xdr:rowOff>
    </xdr:from>
    <xdr:to>
      <xdr:col>111</xdr:col>
      <xdr:colOff>177800</xdr:colOff>
      <xdr:row>75</xdr:row>
      <xdr:rowOff>153462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25664"/>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92558</xdr:rowOff>
    </xdr:from>
    <xdr:to>
      <xdr:col>112</xdr:col>
      <xdr:colOff>38100</xdr:colOff>
      <xdr:row>73</xdr:row>
      <xdr:rowOff>22708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43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39235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2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49998</xdr:rowOff>
    </xdr:from>
    <xdr:to>
      <xdr:col>107</xdr:col>
      <xdr:colOff>50800</xdr:colOff>
      <xdr:row>75</xdr:row>
      <xdr:rowOff>153462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08748"/>
          <a:ext cx="889000" cy="10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135168</xdr:rowOff>
    </xdr:from>
    <xdr:to>
      <xdr:col>107</xdr:col>
      <xdr:colOff>101600</xdr:colOff>
      <xdr:row>73</xdr:row>
      <xdr:rowOff>65318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47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81845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2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49998</xdr:rowOff>
    </xdr:from>
    <xdr:to>
      <xdr:col>102</xdr:col>
      <xdr:colOff>114300</xdr:colOff>
      <xdr:row>75</xdr:row>
      <xdr:rowOff>65908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08748"/>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84740</xdr:rowOff>
    </xdr:from>
    <xdr:to>
      <xdr:col>102</xdr:col>
      <xdr:colOff>165100</xdr:colOff>
      <xdr:row>73</xdr:row>
      <xdr:rowOff>14890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4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31417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2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159492</xdr:rowOff>
    </xdr:from>
    <xdr:to>
      <xdr:col>98</xdr:col>
      <xdr:colOff>38100</xdr:colOff>
      <xdr:row>72</xdr:row>
      <xdr:rowOff>89642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33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106169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1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59868</xdr:rowOff>
    </xdr:from>
    <xdr:to>
      <xdr:col>116</xdr:col>
      <xdr:colOff>114300</xdr:colOff>
      <xdr:row>75</xdr:row>
      <xdr:rowOff>161468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38295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16114</xdr:rowOff>
    </xdr:from>
    <xdr:to>
      <xdr:col>112</xdr:col>
      <xdr:colOff>38100</xdr:colOff>
      <xdr:row>75</xdr:row>
      <xdr:rowOff>117714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108841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6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102662</xdr:rowOff>
    </xdr:from>
    <xdr:to>
      <xdr:col>107</xdr:col>
      <xdr:colOff>101600</xdr:colOff>
      <xdr:row>76</xdr:row>
      <xdr:rowOff>32812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170648</xdr:rowOff>
    </xdr:from>
    <xdr:to>
      <xdr:col>102</xdr:col>
      <xdr:colOff>165100</xdr:colOff>
      <xdr:row>75</xdr:row>
      <xdr:rowOff>100798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91925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5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15108</xdr:rowOff>
    </xdr:from>
    <xdr:to>
      <xdr:col>98</xdr:col>
      <xdr:colOff>38100</xdr:colOff>
      <xdr:row>75</xdr:row>
      <xdr:rowOff>116708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107835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住民一人当たりの歳出決算額は前年度比</a:t>
          </a:r>
          <a:r>
            <a:rPr kumimoji="1" lang="en-US" altLang="ja-JP" sz="1300">
              <a:latin typeface="ＭＳ Ｐゴシック" panose="020B0600070205080204" pitchFamily="50" charset="-128"/>
              <a:ea typeface="ＭＳ Ｐゴシック" panose="020B0600070205080204" pitchFamily="50" charset="-128"/>
            </a:rPr>
            <a:t>148,167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602,570</a:t>
          </a:r>
          <a:r>
            <a:rPr kumimoji="1" lang="ja-JP" altLang="en-US" sz="1300">
              <a:latin typeface="ＭＳ Ｐゴシック" panose="020B0600070205080204" pitchFamily="50" charset="-128"/>
              <a:ea typeface="ＭＳ Ｐゴシック" panose="020B0600070205080204" pitchFamily="50" charset="-128"/>
            </a:rPr>
            <a:t>円で、新型コロナウイルス感染症対策関連事業により、大きく増加した。主な要因としては、特別定額給付金給付事業及び中小企業等緊急支援事業により補助費等が、前年度比</a:t>
          </a:r>
          <a:r>
            <a:rPr kumimoji="1" lang="en-US" altLang="ja-JP" sz="1300">
              <a:latin typeface="ＭＳ Ｐゴシック" panose="020B0600070205080204" pitchFamily="50" charset="-128"/>
              <a:ea typeface="ＭＳ Ｐゴシック" panose="020B0600070205080204" pitchFamily="50" charset="-128"/>
            </a:rPr>
            <a:t>114,786</a:t>
          </a:r>
          <a:r>
            <a:rPr kumimoji="1" lang="ja-JP" altLang="en-US" sz="1300">
              <a:latin typeface="ＭＳ Ｐゴシック" panose="020B0600070205080204" pitchFamily="50" charset="-128"/>
              <a:ea typeface="ＭＳ Ｐゴシック" panose="020B0600070205080204" pitchFamily="50" charset="-128"/>
            </a:rPr>
            <a:t>円の増額となったことが挙げられる。また、人件費と物件費が類似団体と比較して一人当たりのコストが高い状況である。人件費は、成田空港の更なる機能強化、卸売市場の輸出拠点化、待機児童解消や保育の質の向上等、複雑かつ多様化する業務に対応するため、相当数の職員を確保していることなどが主な要因として挙げられ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導入され、物件費の賃金が廃止され、人件費の報酬に移行されたことなどにより、過去の比率より上昇している。物件費は、会計年度任用職員制度の減額要因がある一方で、国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スクール構想による児童・生徒用タブレット端末の購入費用や、ごみ収集委託料の増などにより、前年度比</a:t>
          </a:r>
          <a:r>
            <a:rPr kumimoji="1" lang="en-US" altLang="ja-JP" sz="1300">
              <a:latin typeface="ＭＳ Ｐゴシック" panose="020B0600070205080204" pitchFamily="50" charset="-128"/>
              <a:ea typeface="ＭＳ Ｐゴシック" panose="020B0600070205080204" pitchFamily="50" charset="-128"/>
            </a:rPr>
            <a:t>1,557</a:t>
          </a:r>
          <a:r>
            <a:rPr kumimoji="1" lang="ja-JP" altLang="en-US" sz="1300">
              <a:latin typeface="ＭＳ Ｐゴシック" panose="020B0600070205080204" pitchFamily="50" charset="-128"/>
              <a:ea typeface="ＭＳ Ｐゴシック" panose="020B0600070205080204" pitchFamily="50" charset="-128"/>
            </a:rPr>
            <a:t>円の増額となり、類似団体の平均を大きく上回っている。今後も必要な業務量に応じて職員数の見直しを行い、職員定数及び職員給与の適正化に努めるとともに、経常的経費の節減を図る。公債費は、類似団体の平均を下回ってはいるが、大栄地区小中一体型校舎建設事業などの大規模事業において進捗に応じた借入を行っているほか、据置期間終了に伴い元金償還が順次開始されることから、公債費の増加が想定されるため、市債の借入額と償還額とのバランスを考慮した予算編成などにより財政の健全性を維持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131,833
125,704
213.84
83,945,348
79,438,591
3,397,810
39,256,946
49,499,088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68377</xdr:rowOff>
    </xdr:from>
    <xdr:to>
      <xdr:col>24</xdr:col>
      <xdr:colOff>63500</xdr:colOff>
      <xdr:row>32</xdr:row>
      <xdr:rowOff>45517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211877"/>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45517</xdr:rowOff>
    </xdr:from>
    <xdr:to>
      <xdr:col>19</xdr:col>
      <xdr:colOff>177800</xdr:colOff>
      <xdr:row>32</xdr:row>
      <xdr:rowOff>83007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31917"/>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8941</xdr:rowOff>
    </xdr:from>
    <xdr:to>
      <xdr:col>15</xdr:col>
      <xdr:colOff>50800</xdr:colOff>
      <xdr:row>32</xdr:row>
      <xdr:rowOff>83007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95341"/>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90780</xdr:rowOff>
    </xdr:from>
    <xdr:to>
      <xdr:col>10</xdr:col>
      <xdr:colOff>114300</xdr:colOff>
      <xdr:row>32</xdr:row>
      <xdr:rowOff>8941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05730"/>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116705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17577</xdr:rowOff>
    </xdr:from>
    <xdr:to>
      <xdr:col>24</xdr:col>
      <xdr:colOff>114300</xdr:colOff>
      <xdr:row>30</xdr:row>
      <xdr:rowOff>119177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16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142054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1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166167</xdr:rowOff>
    </xdr:from>
    <xdr:to>
      <xdr:col>20</xdr:col>
      <xdr:colOff>38100</xdr:colOff>
      <xdr:row>32</xdr:row>
      <xdr:rowOff>96317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112844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32207</xdr:rowOff>
    </xdr:from>
    <xdr:to>
      <xdr:col>15</xdr:col>
      <xdr:colOff>101600</xdr:colOff>
      <xdr:row>32</xdr:row>
      <xdr:rowOff>133807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150334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9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129591</xdr:rowOff>
    </xdr:from>
    <xdr:to>
      <xdr:col>10</xdr:col>
      <xdr:colOff>165100</xdr:colOff>
      <xdr:row>32</xdr:row>
      <xdr:rowOff>59741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76268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1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39980</xdr:rowOff>
    </xdr:from>
    <xdr:to>
      <xdr:col>6</xdr:col>
      <xdr:colOff>38100</xdr:colOff>
      <xdr:row>31</xdr:row>
      <xdr:rowOff>141580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158107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3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54577</xdr:rowOff>
    </xdr:from>
    <xdr:to>
      <xdr:col>24</xdr:col>
      <xdr:colOff>63500</xdr:colOff>
      <xdr:row>58</xdr:row>
      <xdr:rowOff>125900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12877"/>
          <a:ext cx="838200" cy="7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169369</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084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51857</xdr:rowOff>
    </xdr:from>
    <xdr:to>
      <xdr:col>19</xdr:col>
      <xdr:colOff>177800</xdr:colOff>
      <xdr:row>58</xdr:row>
      <xdr:rowOff>125900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95957"/>
          <a:ext cx="889000" cy="7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11526</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51857</xdr:rowOff>
    </xdr:from>
    <xdr:to>
      <xdr:col>15</xdr:col>
      <xdr:colOff>50800</xdr:colOff>
      <xdr:row>58</xdr:row>
      <xdr:rowOff>138641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95957"/>
          <a:ext cx="889000" cy="8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29959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106766</xdr:rowOff>
    </xdr:from>
    <xdr:to>
      <xdr:col>10</xdr:col>
      <xdr:colOff>114300</xdr:colOff>
      <xdr:row>58</xdr:row>
      <xdr:rowOff>138641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50866"/>
          <a:ext cx="889000" cy="3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28175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27795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1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3777</xdr:rowOff>
    </xdr:from>
    <xdr:to>
      <xdr:col>24</xdr:col>
      <xdr:colOff>114300</xdr:colOff>
      <xdr:row>54</xdr:row>
      <xdr:rowOff>105377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153654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4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75100</xdr:rowOff>
    </xdr:from>
    <xdr:to>
      <xdr:col>20</xdr:col>
      <xdr:colOff>38100</xdr:colOff>
      <xdr:row>59</xdr:row>
      <xdr:rowOff>5250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21777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7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1057</xdr:rowOff>
    </xdr:from>
    <xdr:to>
      <xdr:col>15</xdr:col>
      <xdr:colOff>101600</xdr:colOff>
      <xdr:row>58</xdr:row>
      <xdr:rowOff>102657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119184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87841</xdr:rowOff>
    </xdr:from>
    <xdr:to>
      <xdr:col>10</xdr:col>
      <xdr:colOff>165100</xdr:colOff>
      <xdr:row>59</xdr:row>
      <xdr:rowOff>17991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34518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0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55966</xdr:rowOff>
    </xdr:from>
    <xdr:to>
      <xdr:col>6</xdr:col>
      <xdr:colOff>38100</xdr:colOff>
      <xdr:row>58</xdr:row>
      <xdr:rowOff>157566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122822</xdr:rowOff>
    </xdr:from>
    <xdr:to>
      <xdr:col>24</xdr:col>
      <xdr:colOff>62865</xdr:colOff>
      <xdr:row>78</xdr:row>
      <xdr:rowOff>57014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24322"/>
          <a:ext cx="1270" cy="1305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60841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57014</xdr:rowOff>
    </xdr:from>
    <xdr:to>
      <xdr:col>24</xdr:col>
      <xdr:colOff>152400</xdr:colOff>
      <xdr:row>78</xdr:row>
      <xdr:rowOff>57014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3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69499</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9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122822</xdr:rowOff>
    </xdr:from>
    <xdr:to>
      <xdr:col>24</xdr:col>
      <xdr:colOff>152400</xdr:colOff>
      <xdr:row>70</xdr:row>
      <xdr:rowOff>122822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2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148997</xdr:rowOff>
    </xdr:from>
    <xdr:to>
      <xdr:col>24</xdr:col>
      <xdr:colOff>63500</xdr:colOff>
      <xdr:row>78</xdr:row>
      <xdr:rowOff>110316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350647"/>
          <a:ext cx="838200" cy="1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133999</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111122</xdr:rowOff>
    </xdr:from>
    <xdr:to>
      <xdr:col>24</xdr:col>
      <xdr:colOff>114300</xdr:colOff>
      <xdr:row>76</xdr:row>
      <xdr:rowOff>41272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110316</xdr:rowOff>
    </xdr:from>
    <xdr:to>
      <xdr:col>19</xdr:col>
      <xdr:colOff>177800</xdr:colOff>
      <xdr:row>78</xdr:row>
      <xdr:rowOff>160959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483416"/>
          <a:ext cx="889000" cy="5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38751</xdr:rowOff>
    </xdr:from>
    <xdr:to>
      <xdr:col>20</xdr:col>
      <xdr:colOff>38100</xdr:colOff>
      <xdr:row>76</xdr:row>
      <xdr:rowOff>140351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6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156878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4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140976</xdr:rowOff>
    </xdr:from>
    <xdr:to>
      <xdr:col>15</xdr:col>
      <xdr:colOff>50800</xdr:colOff>
      <xdr:row>78</xdr:row>
      <xdr:rowOff>160959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514076"/>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101282</xdr:rowOff>
    </xdr:from>
    <xdr:to>
      <xdr:col>15</xdr:col>
      <xdr:colOff>101600</xdr:colOff>
      <xdr:row>77</xdr:row>
      <xdr:rowOff>31432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3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47959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0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134710</xdr:rowOff>
    </xdr:from>
    <xdr:to>
      <xdr:col>10</xdr:col>
      <xdr:colOff>114300</xdr:colOff>
      <xdr:row>78</xdr:row>
      <xdr:rowOff>140976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507810"/>
          <a:ext cx="889000" cy="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112313</xdr:rowOff>
    </xdr:from>
    <xdr:to>
      <xdr:col>10</xdr:col>
      <xdr:colOff>165100</xdr:colOff>
      <xdr:row>77</xdr:row>
      <xdr:rowOff>42463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58990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1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146411</xdr:rowOff>
    </xdr:from>
    <xdr:to>
      <xdr:col>6</xdr:col>
      <xdr:colOff>38100</xdr:colOff>
      <xdr:row>77</xdr:row>
      <xdr:rowOff>76561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7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93089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5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98197</xdr:rowOff>
    </xdr:from>
    <xdr:to>
      <xdr:col>24</xdr:col>
      <xdr:colOff>114300</xdr:colOff>
      <xdr:row>78</xdr:row>
      <xdr:rowOff>28347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13124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1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59516</xdr:rowOff>
    </xdr:from>
    <xdr:to>
      <xdr:col>20</xdr:col>
      <xdr:colOff>38100</xdr:colOff>
      <xdr:row>78</xdr:row>
      <xdr:rowOff>161116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4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152243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52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110159</xdr:rowOff>
    </xdr:from>
    <xdr:to>
      <xdr:col>15</xdr:col>
      <xdr:colOff>101600</xdr:colOff>
      <xdr:row>79</xdr:row>
      <xdr:rowOff>40309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4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31436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57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90176</xdr:rowOff>
    </xdr:from>
    <xdr:to>
      <xdr:col>10</xdr:col>
      <xdr:colOff>165100</xdr:colOff>
      <xdr:row>79</xdr:row>
      <xdr:rowOff>20326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11453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5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83910</xdr:rowOff>
    </xdr:from>
    <xdr:to>
      <xdr:col>6</xdr:col>
      <xdr:colOff>38100</xdr:colOff>
      <xdr:row>79</xdr:row>
      <xdr:rowOff>14060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5187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4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75088</xdr:rowOff>
    </xdr:from>
    <xdr:to>
      <xdr:col>24</xdr:col>
      <xdr:colOff>63500</xdr:colOff>
      <xdr:row>96</xdr:row>
      <xdr:rowOff>169157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34288"/>
          <a:ext cx="8382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12919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43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169157</xdr:rowOff>
    </xdr:from>
    <xdr:to>
      <xdr:col>19</xdr:col>
      <xdr:colOff>177800</xdr:colOff>
      <xdr:row>97</xdr:row>
      <xdr:rowOff>6263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28357"/>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171128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8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78778</xdr:rowOff>
    </xdr:from>
    <xdr:to>
      <xdr:col>15</xdr:col>
      <xdr:colOff>50800</xdr:colOff>
      <xdr:row>97</xdr:row>
      <xdr:rowOff>6263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537978"/>
          <a:ext cx="889000" cy="9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39437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78778</xdr:rowOff>
    </xdr:from>
    <xdr:to>
      <xdr:col>10</xdr:col>
      <xdr:colOff>114300</xdr:colOff>
      <xdr:row>96</xdr:row>
      <xdr:rowOff>131144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537978"/>
          <a:ext cx="8890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64470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24288</xdr:rowOff>
    </xdr:from>
    <xdr:to>
      <xdr:col>24</xdr:col>
      <xdr:colOff>114300</xdr:colOff>
      <xdr:row>96</xdr:row>
      <xdr:rowOff>125888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47165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3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118357</xdr:rowOff>
    </xdr:from>
    <xdr:to>
      <xdr:col>20</xdr:col>
      <xdr:colOff>38100</xdr:colOff>
      <xdr:row>97</xdr:row>
      <xdr:rowOff>48507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65034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126913</xdr:rowOff>
    </xdr:from>
    <xdr:to>
      <xdr:col>15</xdr:col>
      <xdr:colOff>101600</xdr:colOff>
      <xdr:row>97</xdr:row>
      <xdr:rowOff>57063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8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73590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6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27978</xdr:rowOff>
    </xdr:from>
    <xdr:to>
      <xdr:col>10</xdr:col>
      <xdr:colOff>165100</xdr:colOff>
      <xdr:row>96</xdr:row>
      <xdr:rowOff>129578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146105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2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80344</xdr:rowOff>
    </xdr:from>
    <xdr:to>
      <xdr:col>6</xdr:col>
      <xdr:colOff>38100</xdr:colOff>
      <xdr:row>97</xdr:row>
      <xdr:rowOff>10494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27021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1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0</xdr:rowOff>
    </xdr:from>
    <xdr:to>
      <xdr:col>55</xdr:col>
      <xdr:colOff>0</xdr:colOff>
      <xdr:row>39</xdr:row>
      <xdr:rowOff>1651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686550"/>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170815</xdr:rowOff>
    </xdr:from>
    <xdr:to>
      <xdr:col>50</xdr:col>
      <xdr:colOff>114300</xdr:colOff>
      <xdr:row>39</xdr:row>
      <xdr:rowOff>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8591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168021</xdr:rowOff>
    </xdr:from>
    <xdr:to>
      <xdr:col>45</xdr:col>
      <xdr:colOff>177800</xdr:colOff>
      <xdr:row>38</xdr:row>
      <xdr:rowOff>170815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68312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161290</xdr:rowOff>
    </xdr:from>
    <xdr:to>
      <xdr:col>41</xdr:col>
      <xdr:colOff>50800</xdr:colOff>
      <xdr:row>38</xdr:row>
      <xdr:rowOff>168021</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7639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122301</xdr:rowOff>
    </xdr:from>
    <xdr:to>
      <xdr:col>55</xdr:col>
      <xdr:colOff>50800</xdr:colOff>
      <xdr:row>39</xdr:row>
      <xdr:rowOff>52451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37228</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120650</xdr:rowOff>
    </xdr:from>
    <xdr:to>
      <xdr:col>50</xdr:col>
      <xdr:colOff>165100</xdr:colOff>
      <xdr:row>39</xdr:row>
      <xdr:rowOff>50800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41927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72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120015</xdr:rowOff>
    </xdr:from>
    <xdr:to>
      <xdr:col>46</xdr:col>
      <xdr:colOff>38100</xdr:colOff>
      <xdr:row>39</xdr:row>
      <xdr:rowOff>50165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41292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72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117221</xdr:rowOff>
    </xdr:from>
    <xdr:to>
      <xdr:col>41</xdr:col>
      <xdr:colOff>101600</xdr:colOff>
      <xdr:row>39</xdr:row>
      <xdr:rowOff>47371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38498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7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110490</xdr:rowOff>
    </xdr:from>
    <xdr:to>
      <xdr:col>36</xdr:col>
      <xdr:colOff>165100</xdr:colOff>
      <xdr:row>39</xdr:row>
      <xdr:rowOff>40640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31767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139961</xdr:rowOff>
    </xdr:from>
    <xdr:to>
      <xdr:col>55</xdr:col>
      <xdr:colOff>0</xdr:colOff>
      <xdr:row>57</xdr:row>
      <xdr:rowOff>84706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741161"/>
          <a:ext cx="838200" cy="1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42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84706</xdr:rowOff>
    </xdr:from>
    <xdr:to>
      <xdr:col>50</xdr:col>
      <xdr:colOff>114300</xdr:colOff>
      <xdr:row>57</xdr:row>
      <xdr:rowOff>147669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857356"/>
          <a:ext cx="889000" cy="6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62911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3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26412</xdr:rowOff>
    </xdr:from>
    <xdr:to>
      <xdr:col>45</xdr:col>
      <xdr:colOff>177800</xdr:colOff>
      <xdr:row>57</xdr:row>
      <xdr:rowOff>147669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799062"/>
          <a:ext cx="889000" cy="12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53995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3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26412</xdr:rowOff>
    </xdr:from>
    <xdr:to>
      <xdr:col>41</xdr:col>
      <xdr:colOff>50800</xdr:colOff>
      <xdr:row>57</xdr:row>
      <xdr:rowOff>150346</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799062"/>
          <a:ext cx="889000" cy="1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33944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110068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89161</xdr:rowOff>
    </xdr:from>
    <xdr:to>
      <xdr:col>55</xdr:col>
      <xdr:colOff>50800</xdr:colOff>
      <xdr:row>57</xdr:row>
      <xdr:rowOff>19311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6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67588</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33906</xdr:rowOff>
    </xdr:from>
    <xdr:to>
      <xdr:col>50</xdr:col>
      <xdr:colOff>165100</xdr:colOff>
      <xdr:row>57</xdr:row>
      <xdr:rowOff>135506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126633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89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96869</xdr:rowOff>
    </xdr:from>
    <xdr:to>
      <xdr:col>46</xdr:col>
      <xdr:colOff>38100</xdr:colOff>
      <xdr:row>58</xdr:row>
      <xdr:rowOff>27019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8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18146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996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147062</xdr:rowOff>
    </xdr:from>
    <xdr:to>
      <xdr:col>41</xdr:col>
      <xdr:colOff>101600</xdr:colOff>
      <xdr:row>57</xdr:row>
      <xdr:rowOff>77212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68339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4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99546</xdr:rowOff>
    </xdr:from>
    <xdr:to>
      <xdr:col>36</xdr:col>
      <xdr:colOff>165100</xdr:colOff>
      <xdr:row>58</xdr:row>
      <xdr:rowOff>29696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8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20823</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996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109068</xdr:rowOff>
    </xdr:from>
    <xdr:to>
      <xdr:col>55</xdr:col>
      <xdr:colOff>0</xdr:colOff>
      <xdr:row>77</xdr:row>
      <xdr:rowOff>127127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139268"/>
          <a:ext cx="8382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144773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1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127127</xdr:rowOff>
    </xdr:from>
    <xdr:to>
      <xdr:col>50</xdr:col>
      <xdr:colOff>114300</xdr:colOff>
      <xdr:row>78</xdr:row>
      <xdr:rowOff>9447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328777"/>
          <a:ext cx="889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9447</xdr:rowOff>
    </xdr:from>
    <xdr:to>
      <xdr:col>45</xdr:col>
      <xdr:colOff>177800</xdr:colOff>
      <xdr:row>78</xdr:row>
      <xdr:rowOff>9823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382547"/>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103250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9823</xdr:rowOff>
    </xdr:from>
    <xdr:to>
      <xdr:col>41</xdr:col>
      <xdr:colOff>50800</xdr:colOff>
      <xdr:row>78</xdr:row>
      <xdr:rowOff>10785</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382923"/>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99902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100246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58268</xdr:rowOff>
    </xdr:from>
    <xdr:to>
      <xdr:col>55</xdr:col>
      <xdr:colOff>50800</xdr:colOff>
      <xdr:row>76</xdr:row>
      <xdr:rowOff>159868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81145</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9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76327</xdr:rowOff>
    </xdr:from>
    <xdr:to>
      <xdr:col>50</xdr:col>
      <xdr:colOff>165100</xdr:colOff>
      <xdr:row>78</xdr:row>
      <xdr:rowOff>6477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2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23004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0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130097</xdr:rowOff>
    </xdr:from>
    <xdr:to>
      <xdr:col>46</xdr:col>
      <xdr:colOff>38100</xdr:colOff>
      <xdr:row>78</xdr:row>
      <xdr:rowOff>60247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3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76774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10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130473</xdr:rowOff>
    </xdr:from>
    <xdr:to>
      <xdr:col>41</xdr:col>
      <xdr:colOff>101600</xdr:colOff>
      <xdr:row>78</xdr:row>
      <xdr:rowOff>60623</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3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77150</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1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131435</xdr:rowOff>
    </xdr:from>
    <xdr:to>
      <xdr:col>36</xdr:col>
      <xdr:colOff>165100</xdr:colOff>
      <xdr:row>78</xdr:row>
      <xdr:rowOff>61585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78112</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10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56947</xdr:rowOff>
    </xdr:from>
    <xdr:to>
      <xdr:col>55</xdr:col>
      <xdr:colOff>0</xdr:colOff>
      <xdr:row>96</xdr:row>
      <xdr:rowOff>116429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516147"/>
          <a:ext cx="8382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4472</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12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51277</xdr:rowOff>
    </xdr:from>
    <xdr:to>
      <xdr:col>50</xdr:col>
      <xdr:colOff>114300</xdr:colOff>
      <xdr:row>96</xdr:row>
      <xdr:rowOff>56947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339027"/>
          <a:ext cx="889000" cy="17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144254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0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51277</xdr:rowOff>
    </xdr:from>
    <xdr:to>
      <xdr:col>45</xdr:col>
      <xdr:colOff>177800</xdr:colOff>
      <xdr:row>95</xdr:row>
      <xdr:rowOff>129276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339027"/>
          <a:ext cx="889000" cy="7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96476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121869</xdr:rowOff>
    </xdr:from>
    <xdr:to>
      <xdr:col>41</xdr:col>
      <xdr:colOff>50800</xdr:colOff>
      <xdr:row>95</xdr:row>
      <xdr:rowOff>129276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40961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69798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65629</xdr:rowOff>
    </xdr:from>
    <xdr:to>
      <xdr:col>55</xdr:col>
      <xdr:colOff>50800</xdr:colOff>
      <xdr:row>96</xdr:row>
      <xdr:rowOff>167229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44056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0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6147</xdr:rowOff>
    </xdr:from>
    <xdr:to>
      <xdr:col>50</xdr:col>
      <xdr:colOff>165100</xdr:colOff>
      <xdr:row>96</xdr:row>
      <xdr:rowOff>107747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4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98874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5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477</xdr:rowOff>
    </xdr:from>
    <xdr:to>
      <xdr:col>46</xdr:col>
      <xdr:colOff>38100</xdr:colOff>
      <xdr:row>95</xdr:row>
      <xdr:rowOff>102077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2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93204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78476</xdr:rowOff>
    </xdr:from>
    <xdr:to>
      <xdr:col>41</xdr:col>
      <xdr:colOff>101600</xdr:colOff>
      <xdr:row>96</xdr:row>
      <xdr:rowOff>8626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3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171203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4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71069</xdr:rowOff>
    </xdr:from>
    <xdr:to>
      <xdr:col>36</xdr:col>
      <xdr:colOff>165100</xdr:colOff>
      <xdr:row>96</xdr:row>
      <xdr:rowOff>1219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163796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4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115795</xdr:rowOff>
    </xdr:from>
    <xdr:to>
      <xdr:col>85</xdr:col>
      <xdr:colOff>127000</xdr:colOff>
      <xdr:row>33</xdr:row>
      <xdr:rowOff>118734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5773645"/>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131335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96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30560</xdr:rowOff>
    </xdr:from>
    <xdr:to>
      <xdr:col>81</xdr:col>
      <xdr:colOff>50800</xdr:colOff>
      <xdr:row>33</xdr:row>
      <xdr:rowOff>115795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5688410"/>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95085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21612</xdr:rowOff>
    </xdr:from>
    <xdr:to>
      <xdr:col>76</xdr:col>
      <xdr:colOff>114300</xdr:colOff>
      <xdr:row>33</xdr:row>
      <xdr:rowOff>30560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5508012"/>
          <a:ext cx="889000" cy="18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91755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21612</xdr:rowOff>
    </xdr:from>
    <xdr:to>
      <xdr:col>71</xdr:col>
      <xdr:colOff>177800</xdr:colOff>
      <xdr:row>33</xdr:row>
      <xdr:rowOff>163278</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5508012"/>
          <a:ext cx="889000" cy="31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146357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134209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67934</xdr:rowOff>
    </xdr:from>
    <xdr:to>
      <xdr:col>85</xdr:col>
      <xdr:colOff>177800</xdr:colOff>
      <xdr:row>33</xdr:row>
      <xdr:rowOff>169534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72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90811</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57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64995</xdr:rowOff>
    </xdr:from>
    <xdr:to>
      <xdr:col>81</xdr:col>
      <xdr:colOff>101600</xdr:colOff>
      <xdr:row>33</xdr:row>
      <xdr:rowOff>166595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7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11672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49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151210</xdr:rowOff>
    </xdr:from>
    <xdr:to>
      <xdr:col>76</xdr:col>
      <xdr:colOff>165100</xdr:colOff>
      <xdr:row>33</xdr:row>
      <xdr:rowOff>81360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6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97887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4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142262</xdr:rowOff>
    </xdr:from>
    <xdr:to>
      <xdr:col>72</xdr:col>
      <xdr:colOff>38100</xdr:colOff>
      <xdr:row>32</xdr:row>
      <xdr:rowOff>72412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54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88939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23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112478</xdr:rowOff>
    </xdr:from>
    <xdr:to>
      <xdr:col>67</xdr:col>
      <xdr:colOff>101600</xdr:colOff>
      <xdr:row>34</xdr:row>
      <xdr:rowOff>42628</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57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59155</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54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101034</xdr:rowOff>
    </xdr:from>
    <xdr:to>
      <xdr:col>85</xdr:col>
      <xdr:colOff>127000</xdr:colOff>
      <xdr:row>53</xdr:row>
      <xdr:rowOff>98748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8673534"/>
          <a:ext cx="8382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114223</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54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98748</xdr:rowOff>
    </xdr:from>
    <xdr:to>
      <xdr:col>81</xdr:col>
      <xdr:colOff>50800</xdr:colOff>
      <xdr:row>54</xdr:row>
      <xdr:rowOff>140026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185598"/>
          <a:ext cx="889000" cy="2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164906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110896</xdr:rowOff>
    </xdr:from>
    <xdr:to>
      <xdr:col>76</xdr:col>
      <xdr:colOff>114300</xdr:colOff>
      <xdr:row>54</xdr:row>
      <xdr:rowOff>140026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9026296"/>
          <a:ext cx="889000" cy="37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145312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117134</xdr:rowOff>
    </xdr:from>
    <xdr:to>
      <xdr:col>71</xdr:col>
      <xdr:colOff>177800</xdr:colOff>
      <xdr:row>52</xdr:row>
      <xdr:rowOff>110896</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814300" y="8861084"/>
          <a:ext cx="889000" cy="1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140969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86921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50234</xdr:rowOff>
    </xdr:from>
    <xdr:to>
      <xdr:col>85</xdr:col>
      <xdr:colOff>177800</xdr:colOff>
      <xdr:row>50</xdr:row>
      <xdr:rowOff>151834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6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3261</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5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47948</xdr:rowOff>
    </xdr:from>
    <xdr:to>
      <xdr:col>81</xdr:col>
      <xdr:colOff>101600</xdr:colOff>
      <xdr:row>53</xdr:row>
      <xdr:rowOff>149548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1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166075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91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89226</xdr:rowOff>
    </xdr:from>
    <xdr:to>
      <xdr:col>76</xdr:col>
      <xdr:colOff>165100</xdr:colOff>
      <xdr:row>55</xdr:row>
      <xdr:rowOff>19376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3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35903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12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60096</xdr:rowOff>
    </xdr:from>
    <xdr:to>
      <xdr:col>72</xdr:col>
      <xdr:colOff>38100</xdr:colOff>
      <xdr:row>52</xdr:row>
      <xdr:rowOff>161696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89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6773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87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66334</xdr:rowOff>
    </xdr:from>
    <xdr:to>
      <xdr:col>67</xdr:col>
      <xdr:colOff>101600</xdr:colOff>
      <xdr:row>51</xdr:row>
      <xdr:rowOff>167934</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88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13011</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85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1893</xdr:rowOff>
    </xdr:from>
    <xdr:to>
      <xdr:col>85</xdr:col>
      <xdr:colOff>127000</xdr:colOff>
      <xdr:row>79</xdr:row>
      <xdr:rowOff>29020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546443"/>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1893</xdr:rowOff>
    </xdr:from>
    <xdr:to>
      <xdr:col>81</xdr:col>
      <xdr:colOff>50800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546443"/>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137876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35992</xdr:rowOff>
    </xdr:from>
    <xdr:to>
      <xdr:col>76</xdr:col>
      <xdr:colOff>114300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58054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26700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2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12827</xdr:rowOff>
    </xdr:from>
    <xdr:to>
      <xdr:col>71</xdr:col>
      <xdr:colOff>177800</xdr:colOff>
      <xdr:row>79</xdr:row>
      <xdr:rowOff>35992</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55737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149670</xdr:rowOff>
    </xdr:from>
    <xdr:to>
      <xdr:col>85</xdr:col>
      <xdr:colOff>177800</xdr:colOff>
      <xdr:row>79</xdr:row>
      <xdr:rowOff>79820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64597</xdr:rowOff>
    </xdr:from>
    <xdr:ext cx="378565"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43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122543</xdr:rowOff>
    </xdr:from>
    <xdr:to>
      <xdr:col>81</xdr:col>
      <xdr:colOff>101600</xdr:colOff>
      <xdr:row>79</xdr:row>
      <xdr:rowOff>52693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4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43820</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3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156642</xdr:rowOff>
    </xdr:from>
    <xdr:to>
      <xdr:col>72</xdr:col>
      <xdr:colOff>38100</xdr:colOff>
      <xdr:row>79</xdr:row>
      <xdr:rowOff>86792</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77919</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22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133477</xdr:rowOff>
    </xdr:from>
    <xdr:to>
      <xdr:col>67</xdr:col>
      <xdr:colOff>101600</xdr:colOff>
      <xdr:row>79</xdr:row>
      <xdr:rowOff>63627</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54754</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59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4807</xdr:rowOff>
    </xdr:from>
    <xdr:to>
      <xdr:col>85</xdr:col>
      <xdr:colOff>127000</xdr:colOff>
      <xdr:row>97</xdr:row>
      <xdr:rowOff>29305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635457"/>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52836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340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29305</xdr:rowOff>
    </xdr:from>
    <xdr:to>
      <xdr:col>81</xdr:col>
      <xdr:colOff>50800</xdr:colOff>
      <xdr:row>97</xdr:row>
      <xdr:rowOff>68035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59955"/>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134599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68035</xdr:rowOff>
    </xdr:from>
    <xdr:to>
      <xdr:col>76</xdr:col>
      <xdr:colOff>114300</xdr:colOff>
      <xdr:row>97</xdr:row>
      <xdr:rowOff>101391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698685"/>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117815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101391</xdr:rowOff>
    </xdr:from>
    <xdr:to>
      <xdr:col>71</xdr:col>
      <xdr:colOff>177800</xdr:colOff>
      <xdr:row>97</xdr:row>
      <xdr:rowOff>120935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732041"/>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138923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141952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125457</xdr:rowOff>
    </xdr:from>
    <xdr:to>
      <xdr:col>85</xdr:col>
      <xdr:colOff>177800</xdr:colOff>
      <xdr:row>97</xdr:row>
      <xdr:rowOff>55607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103884</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149955</xdr:rowOff>
    </xdr:from>
    <xdr:to>
      <xdr:col>81</xdr:col>
      <xdr:colOff>101600</xdr:colOff>
      <xdr:row>97</xdr:row>
      <xdr:rowOff>80105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71232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0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17235</xdr:rowOff>
    </xdr:from>
    <xdr:to>
      <xdr:col>76</xdr:col>
      <xdr:colOff>165100</xdr:colOff>
      <xdr:row>97</xdr:row>
      <xdr:rowOff>118835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109962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50591</xdr:rowOff>
    </xdr:from>
    <xdr:to>
      <xdr:col>72</xdr:col>
      <xdr:colOff>38100</xdr:colOff>
      <xdr:row>97</xdr:row>
      <xdr:rowOff>152191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143318</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7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70135</xdr:rowOff>
    </xdr:from>
    <xdr:to>
      <xdr:col>67</xdr:col>
      <xdr:colOff>101600</xdr:colOff>
      <xdr:row>98</xdr:row>
      <xdr:rowOff>285</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162862</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9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年度決算では、衛生費、商工費、消防費、教育費において類似団体の平均を大きく上回った。衛生費の住民一人当たりのコストは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52,957</a:t>
          </a:r>
          <a:r>
            <a:rPr kumimoji="1" lang="ja-JP" altLang="en-US" sz="1300">
              <a:latin typeface="ＭＳ Ｐゴシック" panose="020B0600070205080204" pitchFamily="50" charset="-128"/>
              <a:ea typeface="ＭＳ Ｐゴシック" panose="020B0600070205080204" pitchFamily="50" charset="-128"/>
            </a:rPr>
            <a:t>円であり、老朽化した斎場の改修工事やごみ収集委託料の増などが主な要因として挙げられる。商工費は、新型コロナウイルス感染症対策関連事業である中小企業等緊急支援事業など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11,606</a:t>
          </a:r>
          <a:r>
            <a:rPr kumimoji="1" lang="ja-JP" altLang="en-US" sz="1300">
              <a:latin typeface="ＭＳ Ｐゴシック" panose="020B0600070205080204" pitchFamily="50" charset="-128"/>
              <a:ea typeface="ＭＳ Ｐゴシック" panose="020B0600070205080204" pitchFamily="50" charset="-128"/>
            </a:rPr>
            <a:t>円増加した。消防費の住民一人当たりのコストは、本市独自で常備消防組織を整備していることなどから類似団体中</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位となっている。教育費の住民一人当たりのコストは</a:t>
          </a:r>
          <a:r>
            <a:rPr kumimoji="1" lang="en-US" altLang="ja-JP" sz="1300">
              <a:latin typeface="ＭＳ Ｐゴシック" panose="020B0600070205080204" pitchFamily="50" charset="-128"/>
              <a:ea typeface="ＭＳ Ｐゴシック" panose="020B0600070205080204" pitchFamily="50" charset="-128"/>
            </a:rPr>
            <a:t>87,184</a:t>
          </a:r>
          <a:r>
            <a:rPr kumimoji="1" lang="ja-JP" altLang="en-US" sz="1300">
              <a:latin typeface="ＭＳ Ｐゴシック" panose="020B0600070205080204" pitchFamily="50" charset="-128"/>
              <a:ea typeface="ＭＳ Ｐゴシック" panose="020B0600070205080204" pitchFamily="50" charset="-128"/>
            </a:rPr>
            <a:t>円で、国の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小中学校教育用コンピュータ整備事業の増額のほか、大栄地区小中一体型校舎建設事業、中台運動公園水泳プール改修事業などの大規模事業の進捗に伴う普通建設事業費の増加により、類似団体内順位は前年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位から順位を上げて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た。教育費については、小中学校の長寿命化改修工事などが今後も予定されていることから、高い水準が続くことが想定される。なお、総務費が大きく増加しているのは、新型コロナウイルス感染症対策関連事業である特別定額給付金給付事業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年度実質収支額は、新型コロナウイルス感染症の影響による減収対策として、減収補てん債などを活用したことから、標準財政規模比</a:t>
          </a:r>
          <a:r>
            <a:rPr kumimoji="1" lang="en-US" altLang="ja-JP" sz="1400">
              <a:latin typeface="ＭＳ ゴシック" pitchFamily="49" charset="-128"/>
              <a:ea typeface="ＭＳ ゴシック" pitchFamily="49" charset="-128"/>
            </a:rPr>
            <a:t>8.66</a:t>
          </a:r>
          <a:r>
            <a:rPr kumimoji="1" lang="ja-JP" altLang="en-US" sz="1400">
              <a:latin typeface="ＭＳ ゴシック" pitchFamily="49" charset="-128"/>
              <a:ea typeface="ＭＳ ゴシック" pitchFamily="49" charset="-128"/>
            </a:rPr>
            <a:t>％の黒字を確保した。実質単年度収支は、新型コロナウイルス感染症対策として、本市独自の支援策などの財源として財政調整基金を取崩したため赤字となり、財政調整基金残高も同様に減少した。今後も標準財政規模に占める割合に留意しながら、適切な運用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年度も一般会計及び特別会計の全会計において黒字となった。</a:t>
          </a:r>
        </a:p>
        <a:p>
          <a:r>
            <a:rPr kumimoji="1" lang="ja-JP" altLang="en-US" sz="1400">
              <a:latin typeface="ＭＳ ゴシック" pitchFamily="49" charset="-128"/>
              <a:ea typeface="ＭＳ ゴシック" pitchFamily="49" charset="-128"/>
            </a:rPr>
            <a:t>　今後も市税の課税客体の掘り起こしや徴収強化のほか、ふるさと納税のポータルサイトの追加や施設命名権制度の導入などにより、歳入の確保に努めるとともに、歳出においてはより一層の効率的かつ効果的な行財政運営に努め、財政の健全性を維持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83945348</v>
      </c>
      <c r="BO4" s="464"/>
      <c r="BP4" s="464"/>
      <c r="BQ4" s="464"/>
      <c r="BR4" s="464"/>
      <c r="BS4" s="464"/>
      <c r="BT4" s="464"/>
      <c r="BU4" s="465"/>
      <c r="BV4" s="463">
        <v>64760897</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8.6999999999999993</v>
      </c>
      <c r="CU4" s="648"/>
      <c r="CV4" s="648"/>
      <c r="CW4" s="648"/>
      <c r="CX4" s="648"/>
      <c r="CY4" s="648"/>
      <c r="CZ4" s="648"/>
      <c r="DA4" s="649"/>
      <c r="DB4" s="647">
        <v>8.3000000000000007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79438591</v>
      </c>
      <c r="BO5" s="469"/>
      <c r="BP5" s="469"/>
      <c r="BQ5" s="469"/>
      <c r="BR5" s="469"/>
      <c r="BS5" s="469"/>
      <c r="BT5" s="469"/>
      <c r="BU5" s="470"/>
      <c r="BV5" s="468">
        <v>60315168</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88.5</v>
      </c>
      <c r="CU5" s="439"/>
      <c r="CV5" s="439"/>
      <c r="CW5" s="439"/>
      <c r="CX5" s="439"/>
      <c r="CY5" s="439"/>
      <c r="CZ5" s="439"/>
      <c r="DA5" s="440"/>
      <c r="DB5" s="438">
        <v>84.6</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4506757</v>
      </c>
      <c r="BO6" s="469"/>
      <c r="BP6" s="469"/>
      <c r="BQ6" s="469"/>
      <c r="BR6" s="469"/>
      <c r="BS6" s="469"/>
      <c r="BT6" s="469"/>
      <c r="BU6" s="470"/>
      <c r="BV6" s="468">
        <v>4445729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90.7</v>
      </c>
      <c r="CU6" s="622"/>
      <c r="CV6" s="622"/>
      <c r="CW6" s="622"/>
      <c r="CX6" s="622"/>
      <c r="CY6" s="622"/>
      <c r="CZ6" s="622"/>
      <c r="DA6" s="623"/>
      <c r="DB6" s="621">
        <v>84.6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1108947</v>
      </c>
      <c r="BO7" s="469"/>
      <c r="BP7" s="469"/>
      <c r="BQ7" s="469"/>
      <c r="BR7" s="469"/>
      <c r="BS7" s="469"/>
      <c r="BT7" s="469"/>
      <c r="BU7" s="470"/>
      <c r="BV7" s="468">
        <v>1272880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39256946</v>
      </c>
      <c r="CU7" s="469"/>
      <c r="CV7" s="469"/>
      <c r="CW7" s="469"/>
      <c r="CX7" s="469"/>
      <c r="CY7" s="469"/>
      <c r="CZ7" s="469"/>
      <c r="DA7" s="470"/>
      <c r="DB7" s="468">
        <v>38173011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3397810</v>
      </c>
      <c r="BO8" s="469"/>
      <c r="BP8" s="469"/>
      <c r="BQ8" s="469"/>
      <c r="BR8" s="469"/>
      <c r="BS8" s="469"/>
      <c r="BT8" s="469"/>
      <c r="BU8" s="470"/>
      <c r="BV8" s="468">
        <v>3172849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1.33</v>
      </c>
      <c r="CU8" s="582"/>
      <c r="CV8" s="582"/>
      <c r="CW8" s="582"/>
      <c r="CX8" s="582"/>
      <c r="CY8" s="582"/>
      <c r="CZ8" s="582"/>
      <c r="DA8" s="583"/>
      <c r="DB8" s="581">
        <v>1.31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132906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224961</v>
      </c>
      <c r="BO9" s="469"/>
      <c r="BP9" s="469"/>
      <c r="BQ9" s="469"/>
      <c r="BR9" s="469"/>
      <c r="BS9" s="469"/>
      <c r="BT9" s="469"/>
      <c r="BU9" s="470"/>
      <c r="BV9" s="468">
        <v>711921</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10.9</v>
      </c>
      <c r="CU9" s="439"/>
      <c r="CV9" s="439"/>
      <c r="CW9" s="439"/>
      <c r="CX9" s="439"/>
      <c r="CY9" s="439"/>
      <c r="CZ9" s="439"/>
      <c r="DA9" s="440"/>
      <c r="DB9" s="438">
        <v>11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131190</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1784821</v>
      </c>
      <c r="BO10" s="469"/>
      <c r="BP10" s="469"/>
      <c r="BQ10" s="469"/>
      <c r="BR10" s="469"/>
      <c r="BS10" s="469"/>
      <c r="BT10" s="469"/>
      <c r="BU10" s="470"/>
      <c r="BV10" s="468">
        <v>1955225</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93</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131833</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93</v>
      </c>
      <c r="AV12" s="526"/>
      <c r="AW12" s="526"/>
      <c r="AX12" s="526"/>
      <c r="AY12" s="448" t="s">
        <v>134</v>
      </c>
      <c r="AZ12" s="449"/>
      <c r="BA12" s="449"/>
      <c r="BB12" s="449"/>
      <c r="BC12" s="449"/>
      <c r="BD12" s="449"/>
      <c r="BE12" s="449"/>
      <c r="BF12" s="449"/>
      <c r="BG12" s="449"/>
      <c r="BH12" s="449"/>
      <c r="BI12" s="449"/>
      <c r="BJ12" s="449"/>
      <c r="BK12" s="449"/>
      <c r="BL12" s="449"/>
      <c r="BM12" s="450"/>
      <c r="BN12" s="468">
        <v>3906080</v>
      </c>
      <c r="BO12" s="469"/>
      <c r="BP12" s="469"/>
      <c r="BQ12" s="469"/>
      <c r="BR12" s="469"/>
      <c r="BS12" s="469"/>
      <c r="BT12" s="469"/>
      <c r="BU12" s="470"/>
      <c r="BV12" s="468">
        <v>2529291</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125704</v>
      </c>
      <c r="S13" s="572"/>
      <c r="T13" s="572"/>
      <c r="U13" s="572"/>
      <c r="V13" s="573"/>
      <c r="W13" s="559" t="s">
        <v>139</v>
      </c>
      <c r="X13" s="481"/>
      <c r="Y13" s="481"/>
      <c r="Z13" s="481"/>
      <c r="AA13" s="481"/>
      <c r="AB13" s="482"/>
      <c r="AC13" s="444">
        <v>2451</v>
      </c>
      <c r="AD13" s="445"/>
      <c r="AE13" s="445"/>
      <c r="AF13" s="445"/>
      <c r="AG13" s="446"/>
      <c r="AH13" s="444">
        <v>2617</v>
      </c>
      <c r="AI13" s="445"/>
      <c r="AJ13" s="445"/>
      <c r="AK13" s="445"/>
      <c r="AL13" s="447"/>
      <c r="AM13" s="537" t="s">
        <v>140</v>
      </c>
      <c r="AN13" s="442"/>
      <c r="AO13" s="442"/>
      <c r="AP13" s="442"/>
      <c r="AQ13" s="442"/>
      <c r="AR13" s="442"/>
      <c r="AS13" s="442"/>
      <c r="AT13" s="443"/>
      <c r="AU13" s="525" t="s">
        <v>101</v>
      </c>
      <c r="AV13" s="526"/>
      <c r="AW13" s="526"/>
      <c r="AX13" s="526"/>
      <c r="AY13" s="448" t="s">
        <v>141</v>
      </c>
      <c r="AZ13" s="449"/>
      <c r="BA13" s="449"/>
      <c r="BB13" s="449"/>
      <c r="BC13" s="449"/>
      <c r="BD13" s="449"/>
      <c r="BE13" s="449"/>
      <c r="BF13" s="449"/>
      <c r="BG13" s="449"/>
      <c r="BH13" s="449"/>
      <c r="BI13" s="449"/>
      <c r="BJ13" s="449"/>
      <c r="BK13" s="449"/>
      <c r="BL13" s="449"/>
      <c r="BM13" s="450"/>
      <c r="BN13" s="468">
        <v>-1896298</v>
      </c>
      <c r="BO13" s="469"/>
      <c r="BP13" s="469"/>
      <c r="BQ13" s="469"/>
      <c r="BR13" s="469"/>
      <c r="BS13" s="469"/>
      <c r="BT13" s="469"/>
      <c r="BU13" s="470"/>
      <c r="BV13" s="468">
        <v>137855</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7.9</v>
      </c>
      <c r="CU13" s="439"/>
      <c r="CV13" s="439"/>
      <c r="CW13" s="439"/>
      <c r="CX13" s="439"/>
      <c r="CY13" s="439"/>
      <c r="CZ13" s="439"/>
      <c r="DA13" s="440"/>
      <c r="DB13" s="438">
        <v>7.4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132735</v>
      </c>
      <c r="S14" s="572"/>
      <c r="T14" s="572"/>
      <c r="U14" s="572"/>
      <c r="V14" s="573"/>
      <c r="W14" s="574"/>
      <c r="X14" s="484"/>
      <c r="Y14" s="484"/>
      <c r="Z14" s="484"/>
      <c r="AA14" s="484"/>
      <c r="AB14" s="485"/>
      <c r="AC14" s="564">
        <v>4.0999999999999996</v>
      </c>
      <c r="AD14" s="565"/>
      <c r="AE14" s="565"/>
      <c r="AF14" s="565"/>
      <c r="AG14" s="566"/>
      <c r="AH14" s="564">
        <v>4.4000000000000004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86.7</v>
      </c>
      <c r="CU14" s="576"/>
      <c r="CV14" s="576"/>
      <c r="CW14" s="576"/>
      <c r="CX14" s="576"/>
      <c r="CY14" s="576"/>
      <c r="CZ14" s="576"/>
      <c r="DA14" s="577"/>
      <c r="DB14" s="575">
        <v>77.3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126580</v>
      </c>
      <c r="S15" s="572"/>
      <c r="T15" s="572"/>
      <c r="U15" s="572"/>
      <c r="V15" s="573"/>
      <c r="W15" s="559" t="s">
        <v>146</v>
      </c>
      <c r="X15" s="481"/>
      <c r="Y15" s="481"/>
      <c r="Z15" s="481"/>
      <c r="AA15" s="481"/>
      <c r="AB15" s="482"/>
      <c r="AC15" s="444">
        <v>9496</v>
      </c>
      <c r="AD15" s="445"/>
      <c r="AE15" s="445"/>
      <c r="AF15" s="445"/>
      <c r="AG15" s="446"/>
      <c r="AH15" s="444">
        <v>9765</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30142474</v>
      </c>
      <c r="BO15" s="464"/>
      <c r="BP15" s="464"/>
      <c r="BQ15" s="464"/>
      <c r="BR15" s="464"/>
      <c r="BS15" s="464"/>
      <c r="BT15" s="464"/>
      <c r="BU15" s="465"/>
      <c r="BV15" s="463">
        <v>28778462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15.9</v>
      </c>
      <c r="AD16" s="565"/>
      <c r="AE16" s="565"/>
      <c r="AF16" s="565"/>
      <c r="AG16" s="566"/>
      <c r="AH16" s="564">
        <v>16.5</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22443261</v>
      </c>
      <c r="BO16" s="469"/>
      <c r="BP16" s="469"/>
      <c r="BQ16" s="469"/>
      <c r="BR16" s="469"/>
      <c r="BS16" s="469"/>
      <c r="BT16" s="469"/>
      <c r="BU16" s="470"/>
      <c r="BV16" s="468">
        <v>21728539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47951</v>
      </c>
      <c r="AD17" s="445"/>
      <c r="AE17" s="445"/>
      <c r="AF17" s="445"/>
      <c r="AG17" s="446"/>
      <c r="AH17" s="444">
        <v>46929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38983312</v>
      </c>
      <c r="BO17" s="469"/>
      <c r="BP17" s="469"/>
      <c r="BQ17" s="469"/>
      <c r="BR17" s="469"/>
      <c r="BS17" s="469"/>
      <c r="BT17" s="469"/>
      <c r="BU17" s="470"/>
      <c r="BV17" s="468">
        <v>37339867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213.84</v>
      </c>
      <c r="M18" s="533"/>
      <c r="N18" s="533"/>
      <c r="O18" s="533"/>
      <c r="P18" s="533"/>
      <c r="Q18" s="533"/>
      <c r="R18" s="534"/>
      <c r="S18" s="534"/>
      <c r="T18" s="534"/>
      <c r="U18" s="534"/>
      <c r="V18" s="535"/>
      <c r="W18" s="549"/>
      <c r="X18" s="550"/>
      <c r="Y18" s="550"/>
      <c r="Z18" s="550"/>
      <c r="AA18" s="550"/>
      <c r="AB18" s="560"/>
      <c r="AC18" s="432">
        <v>80.099999999999994</v>
      </c>
      <c r="AD18" s="433"/>
      <c r="AE18" s="433"/>
      <c r="AF18" s="433"/>
      <c r="AG18" s="536"/>
      <c r="AH18" s="432">
        <v>79.099999999999994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33883308</v>
      </c>
      <c r="BO18" s="469"/>
      <c r="BP18" s="469"/>
      <c r="BQ18" s="469"/>
      <c r="BR18" s="469"/>
      <c r="BS18" s="469"/>
      <c r="BT18" s="469"/>
      <c r="BU18" s="470"/>
      <c r="BV18" s="468">
        <v>33386952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622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48229383</v>
      </c>
      <c r="BO19" s="469"/>
      <c r="BP19" s="469"/>
      <c r="BQ19" s="469"/>
      <c r="BR19" s="469"/>
      <c r="BS19" s="469"/>
      <c r="BT19" s="469"/>
      <c r="BU19" s="470"/>
      <c r="BV19" s="468">
        <v>46891034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60231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49499088</v>
      </c>
      <c r="BO23" s="469"/>
      <c r="BP23" s="469"/>
      <c r="BQ23" s="469"/>
      <c r="BR23" s="469"/>
      <c r="BS23" s="469"/>
      <c r="BT23" s="469"/>
      <c r="BU23" s="470"/>
      <c r="BV23" s="468">
        <v>48005890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9300</v>
      </c>
      <c r="R24" s="445"/>
      <c r="S24" s="445"/>
      <c r="T24" s="445"/>
      <c r="U24" s="445"/>
      <c r="V24" s="446"/>
      <c r="W24" s="510"/>
      <c r="X24" s="501"/>
      <c r="Y24" s="502"/>
      <c r="Z24" s="441" t="s">
        <v>170</v>
      </c>
      <c r="AA24" s="442"/>
      <c r="AB24" s="442"/>
      <c r="AC24" s="442"/>
      <c r="AD24" s="442"/>
      <c r="AE24" s="442"/>
      <c r="AF24" s="442"/>
      <c r="AG24" s="443"/>
      <c r="AH24" s="444">
        <v>1194</v>
      </c>
      <c r="AI24" s="445"/>
      <c r="AJ24" s="445"/>
      <c r="AK24" s="445"/>
      <c r="AL24" s="446"/>
      <c r="AM24" s="444">
        <v>3467376</v>
      </c>
      <c r="AN24" s="445"/>
      <c r="AO24" s="445"/>
      <c r="AP24" s="445"/>
      <c r="AQ24" s="445"/>
      <c r="AR24" s="446"/>
      <c r="AS24" s="444">
        <v>2904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16436006</v>
      </c>
      <c r="BO24" s="469"/>
      <c r="BP24" s="469"/>
      <c r="BQ24" s="469"/>
      <c r="BR24" s="469"/>
      <c r="BS24" s="469"/>
      <c r="BT24" s="469"/>
      <c r="BU24" s="470"/>
      <c r="BV24" s="468">
        <v>15956214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2</v>
      </c>
      <c r="M25" s="445"/>
      <c r="N25" s="445"/>
      <c r="O25" s="445"/>
      <c r="P25" s="446"/>
      <c r="Q25" s="444">
        <v>8000</v>
      </c>
      <c r="R25" s="445"/>
      <c r="S25" s="445"/>
      <c r="T25" s="445"/>
      <c r="U25" s="445"/>
      <c r="V25" s="446"/>
      <c r="W25" s="510"/>
      <c r="X25" s="501"/>
      <c r="Y25" s="502"/>
      <c r="Z25" s="441" t="s">
        <v>173</v>
      </c>
      <c r="AA25" s="442"/>
      <c r="AB25" s="442"/>
      <c r="AC25" s="442"/>
      <c r="AD25" s="442"/>
      <c r="AE25" s="442"/>
      <c r="AF25" s="442"/>
      <c r="AG25" s="443"/>
      <c r="AH25" s="444">
        <v>246</v>
      </c>
      <c r="AI25" s="445"/>
      <c r="AJ25" s="445"/>
      <c r="AK25" s="445"/>
      <c r="AL25" s="446"/>
      <c r="AM25" s="444">
        <v>728406</v>
      </c>
      <c r="AN25" s="445"/>
      <c r="AO25" s="445"/>
      <c r="AP25" s="445"/>
      <c r="AQ25" s="445"/>
      <c r="AR25" s="446"/>
      <c r="AS25" s="444">
        <v>2961</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14258714</v>
      </c>
      <c r="BO25" s="464"/>
      <c r="BP25" s="464"/>
      <c r="BQ25" s="464"/>
      <c r="BR25" s="464"/>
      <c r="BS25" s="464"/>
      <c r="BT25" s="464"/>
      <c r="BU25" s="465"/>
      <c r="BV25" s="463">
        <v>12649021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7400</v>
      </c>
      <c r="R26" s="445"/>
      <c r="S26" s="445"/>
      <c r="T26" s="445"/>
      <c r="U26" s="445"/>
      <c r="V26" s="446"/>
      <c r="W26" s="510"/>
      <c r="X26" s="501"/>
      <c r="Y26" s="502"/>
      <c r="Z26" s="441" t="s">
        <v>176</v>
      </c>
      <c r="AA26" s="523"/>
      <c r="AB26" s="523"/>
      <c r="AC26" s="523"/>
      <c r="AD26" s="523"/>
      <c r="AE26" s="523"/>
      <c r="AF26" s="523"/>
      <c r="AG26" s="524"/>
      <c r="AH26" s="444">
        <v>7</v>
      </c>
      <c r="AI26" s="445"/>
      <c r="AJ26" s="445"/>
      <c r="AK26" s="445"/>
      <c r="AL26" s="446"/>
      <c r="AM26" s="444">
        <v>18123</v>
      </c>
      <c r="AN26" s="445"/>
      <c r="AO26" s="445"/>
      <c r="AP26" s="445"/>
      <c r="AQ26" s="445"/>
      <c r="AR26" s="446"/>
      <c r="AS26" s="444">
        <v>2589</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5300</v>
      </c>
      <c r="R27" s="445"/>
      <c r="S27" s="445"/>
      <c r="T27" s="445"/>
      <c r="U27" s="445"/>
      <c r="V27" s="446"/>
      <c r="W27" s="510"/>
      <c r="X27" s="501"/>
      <c r="Y27" s="502"/>
      <c r="Z27" s="441" t="s">
        <v>179</v>
      </c>
      <c r="AA27" s="442"/>
      <c r="AB27" s="442"/>
      <c r="AC27" s="442"/>
      <c r="AD27" s="442"/>
      <c r="AE27" s="442"/>
      <c r="AF27" s="442"/>
      <c r="AG27" s="443"/>
      <c r="AH27" s="444">
        <v>30</v>
      </c>
      <c r="AI27" s="445"/>
      <c r="AJ27" s="445"/>
      <c r="AK27" s="445"/>
      <c r="AL27" s="446"/>
      <c r="AM27" s="444">
        <v>107558</v>
      </c>
      <c r="AN27" s="445"/>
      <c r="AO27" s="445"/>
      <c r="AP27" s="445"/>
      <c r="AQ27" s="445"/>
      <c r="AR27" s="446"/>
      <c r="AS27" s="444">
        <v>3585</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1500000</v>
      </c>
      <c r="BO27" s="472"/>
      <c r="BP27" s="472"/>
      <c r="BQ27" s="472"/>
      <c r="BR27" s="472"/>
      <c r="BS27" s="472"/>
      <c r="BT27" s="472"/>
      <c r="BU27" s="473"/>
      <c r="BV27" s="471">
        <v>1500000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4900</v>
      </c>
      <c r="R28" s="445"/>
      <c r="S28" s="445"/>
      <c r="T28" s="445"/>
      <c r="U28" s="445"/>
      <c r="V28" s="446"/>
      <c r="W28" s="510"/>
      <c r="X28" s="501"/>
      <c r="Y28" s="502"/>
      <c r="Z28" s="441" t="s">
        <v>182</v>
      </c>
      <c r="AA28" s="442"/>
      <c r="AB28" s="442"/>
      <c r="AC28" s="442"/>
      <c r="AD28" s="442"/>
      <c r="AE28" s="442"/>
      <c r="AF28" s="442"/>
      <c r="AG28" s="443"/>
      <c r="AH28" s="444" t="s">
        <v>128</v>
      </c>
      <c r="AI28" s="445"/>
      <c r="AJ28" s="445"/>
      <c r="AK28" s="445"/>
      <c r="AL28" s="446"/>
      <c r="AM28" s="444" t="s">
        <v>136</v>
      </c>
      <c r="AN28" s="445"/>
      <c r="AO28" s="445"/>
      <c r="AP28" s="445"/>
      <c r="AQ28" s="445"/>
      <c r="AR28" s="446"/>
      <c r="AS28" s="444" t="s">
        <v>128</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5166640</v>
      </c>
      <c r="BO28" s="464"/>
      <c r="BP28" s="464"/>
      <c r="BQ28" s="464"/>
      <c r="BR28" s="464"/>
      <c r="BS28" s="464"/>
      <c r="BT28" s="464"/>
      <c r="BU28" s="465"/>
      <c r="BV28" s="463">
        <v>7287899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28</v>
      </c>
      <c r="M29" s="445"/>
      <c r="N29" s="445"/>
      <c r="O29" s="445"/>
      <c r="P29" s="446"/>
      <c r="Q29" s="444">
        <v>4700</v>
      </c>
      <c r="R29" s="445"/>
      <c r="S29" s="445"/>
      <c r="T29" s="445"/>
      <c r="U29" s="445"/>
      <c r="V29" s="446"/>
      <c r="W29" s="511"/>
      <c r="X29" s="512"/>
      <c r="Y29" s="513"/>
      <c r="Z29" s="441" t="s">
        <v>185</v>
      </c>
      <c r="AA29" s="442"/>
      <c r="AB29" s="442"/>
      <c r="AC29" s="442"/>
      <c r="AD29" s="442"/>
      <c r="AE29" s="442"/>
      <c r="AF29" s="442"/>
      <c r="AG29" s="443"/>
      <c r="AH29" s="444">
        <v>1224</v>
      </c>
      <c r="AI29" s="445"/>
      <c r="AJ29" s="445"/>
      <c r="AK29" s="445"/>
      <c r="AL29" s="446"/>
      <c r="AM29" s="444">
        <v>3574934</v>
      </c>
      <c r="AN29" s="445"/>
      <c r="AO29" s="445"/>
      <c r="AP29" s="445"/>
      <c r="AQ29" s="445"/>
      <c r="AR29" s="446"/>
      <c r="AS29" s="444">
        <v>2921</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913</v>
      </c>
      <c r="BO29" s="469"/>
      <c r="BP29" s="469"/>
      <c r="BQ29" s="469"/>
      <c r="BR29" s="469"/>
      <c r="BS29" s="469"/>
      <c r="BT29" s="469"/>
      <c r="BU29" s="470"/>
      <c r="BV29" s="468">
        <v>913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100.6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1812469</v>
      </c>
      <c r="BO30" s="472"/>
      <c r="BP30" s="472"/>
      <c r="BQ30" s="472"/>
      <c r="BR30" s="472"/>
      <c r="BS30" s="472"/>
      <c r="BT30" s="472"/>
      <c r="BU30" s="473"/>
      <c r="BV30" s="471">
        <v>1871798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IF('各会計、関係団体の財政状況及び健全化判断比率'!B35="","",'各会計、関係団体の財政状況及び健全化判断比率'!B35)</f>
        <v>公設地方卸売市場特別会計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千葉県市町村総合事務組合（一般会計）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（公財）成田市スポーツ・みどり振興財団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国民健康保険特別会計（施設勘定）</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簡易水道事業会計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IF('各会計、関係団体の財政状況及び健全化判断比率'!B36="","",'各会計、関係団体の財政状況及び健全化判断比率'!B36)</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千葉県市町村総合事務組合（千葉県自治会館管理運営特別会計）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（公財）成田市農業センター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千葉県市町村総合事務組合（千葉県自治研修センター特別会計）</v>
      </c>
      <c r="BZ36" s="426"/>
      <c r="CA36" s="426"/>
      <c r="CB36" s="426"/>
      <c r="CC36" s="426"/>
      <c r="CD36" s="426"/>
      <c r="CE36" s="426"/>
      <c r="CF36" s="426"/>
      <c r="CG36" s="426"/>
      <c r="CH36" s="426"/>
      <c r="CI36" s="426"/>
      <c r="CJ36" s="426"/>
      <c r="CK36" s="426"/>
      <c r="CL36" s="426"/>
      <c r="CM36" s="426"/>
      <c r="CN36" s="214"/>
      <c r="CO36" s="427">
        <f t="shared" si="3"/>
        <v>23</v>
      </c>
      <c r="CP36" s="427"/>
      <c r="CQ36" s="426" t="str">
        <f>IF('各会計、関係団体の財政状況及び健全化判断比率'!BS9="","",'各会計、関係団体の財政状況及び健全化判断比率'!BS9)</f>
        <v>成田市土地開発公社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千葉県市町村総合事務組合（千葉県市町村交通災害共済特別会計）</v>
      </c>
      <c r="BZ37" s="426"/>
      <c r="CA37" s="426"/>
      <c r="CB37" s="426"/>
      <c r="CC37" s="426"/>
      <c r="CD37" s="426"/>
      <c r="CE37" s="426"/>
      <c r="CF37" s="426"/>
      <c r="CG37" s="426"/>
      <c r="CH37" s="426"/>
      <c r="CI37" s="426"/>
      <c r="CJ37" s="426"/>
      <c r="CK37" s="426"/>
      <c r="CL37" s="426"/>
      <c r="CM37" s="426"/>
      <c r="CN37" s="214"/>
      <c r="CO37" s="427">
        <f t="shared" si="3"/>
        <v>24</v>
      </c>
      <c r="CP37" s="427"/>
      <c r="CQ37" s="426" t="str">
        <f>IF('各会計、関係団体の財政状況及び健全化判断比率'!BS10="","",'各会計、関係団体の財政状況及び健全化判断比率'!BS10)</f>
        <v>（有）ティ・ティ・エス</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千葉県後期高齢者医療広域連合（一般会計）</v>
      </c>
      <c r="BZ38" s="426"/>
      <c r="CA38" s="426"/>
      <c r="CB38" s="426"/>
      <c r="CC38" s="426"/>
      <c r="CD38" s="426"/>
      <c r="CE38" s="426"/>
      <c r="CF38" s="426"/>
      <c r="CG38" s="426"/>
      <c r="CH38" s="426"/>
      <c r="CI38" s="426"/>
      <c r="CJ38" s="426"/>
      <c r="CK38" s="426"/>
      <c r="CL38" s="426"/>
      <c r="CM38" s="426"/>
      <c r="CN38" s="214"/>
      <c r="CO38" s="427">
        <f t="shared" si="3"/>
        <v>25</v>
      </c>
      <c r="CP38" s="427"/>
      <c r="CQ38" s="426" t="str">
        <f>IF('各会計、関係団体の財政状況及び健全化判断比率'!BS11="","",'各会計、関係団体の財政状況及び健全化判断比率'!BS11)</f>
        <v>（公財）印旛郡市文化財センター</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千葉県後期高齢者医療広域連合（後期高齢者医療特別会計）</v>
      </c>
      <c r="BZ39" s="426"/>
      <c r="CA39" s="426"/>
      <c r="CB39" s="426"/>
      <c r="CC39" s="426"/>
      <c r="CD39" s="426"/>
      <c r="CE39" s="426"/>
      <c r="CF39" s="426"/>
      <c r="CG39" s="426"/>
      <c r="CH39" s="426"/>
      <c r="CI39" s="426"/>
      <c r="CJ39" s="426"/>
      <c r="CK39" s="426"/>
      <c r="CL39" s="426"/>
      <c r="CM39" s="426"/>
      <c r="CN39" s="214"/>
      <c r="CO39" s="427">
        <f t="shared" si="3"/>
        <v>26</v>
      </c>
      <c r="CP39" s="427"/>
      <c r="CQ39" s="426" t="str">
        <f>IF('各会計、関係団体の財政状況及び健全化判断比率'!BS12="","",'各会計、関係団体の財政状況及び健全化判断比率'!BS12)</f>
        <v>芝山鉄道（株）</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印旛郡市広域市町村圏事務組合（一般会計）</v>
      </c>
      <c r="BZ40" s="426"/>
      <c r="CA40" s="426"/>
      <c r="CB40" s="426"/>
      <c r="CC40" s="426"/>
      <c r="CD40" s="426"/>
      <c r="CE40" s="426"/>
      <c r="CF40" s="426"/>
      <c r="CG40" s="426"/>
      <c r="CH40" s="426"/>
      <c r="CI40" s="426"/>
      <c r="CJ40" s="426"/>
      <c r="CK40" s="426"/>
      <c r="CL40" s="426"/>
      <c r="CM40" s="426"/>
      <c r="CN40" s="214"/>
      <c r="CO40" s="427">
        <f t="shared" si="3"/>
        <v>27</v>
      </c>
      <c r="CP40" s="427"/>
      <c r="CQ40" s="426" t="str">
        <f>IF('各会計、関係団体の財政状況及び健全化判断比率'!BS13="","",'各会計、関係団体の財政状況及び健全化判断比率'!BS13)</f>
        <v>（株）成田香取エネルギー</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印旛郡市広域市町村圏事務組合（水道用水供給事業会計）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香取広域市町村圏事務組合（一般会計）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印旛利根川水防事務組合（一般会計）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FzujPkGuhuXw6VEGSjiuuPVgQXDQmlunOkXBlu2J5bGonYqArOAA9ye570x/0+PbGQ7OFHlCbI90eGSUS+flQ==" saltValue="hQyg1+mhAQ2UcKNj3D4y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4" t="s">
        <v>567</v>
      </c>
      <c r="D34" s="1254"/>
      <c r="E34" s="1255"/>
      <c r="F34" s="32">
        <v>6.15</v>
      </c>
      <c r="G34" s="33">
        <v>9.6199999999999992</v>
      </c>
      <c r="H34" s="33">
        <v>6.41</v>
      </c>
      <c r="I34" s="33">
        <v>8.31</v>
      </c>
      <c r="J34" s="34">
        <v>8.65</v>
      </c>
      <c r="K34" s="22"/>
      <c r="L34" s="22"/>
      <c r="M34" s="22"/>
      <c r="N34" s="22"/>
      <c r="O34" s="22"/>
      <c r="P34" s="22"/>
    </row>
    <row r="35" spans="1:16" ht="39" customHeight="1" x14ac:dyDescent="0.15">
      <c r="A35" s="22"/>
      <c r="B35" s="35"/>
      <c r="C35" s="1248" t="s">
        <v>568</v>
      </c>
      <c r="D35" s="1249"/>
      <c r="E35" s="1250"/>
      <c r="F35" s="36">
        <v>7.23</v>
      </c>
      <c r="G35" s="37">
        <v>7.25</v>
      </c>
      <c r="H35" s="37">
        <v>7.01</v>
      </c>
      <c r="I35" s="37">
        <v>6.77</v>
      </c>
      <c r="J35" s="38">
        <v>6.48</v>
      </c>
      <c r="K35" s="22"/>
      <c r="L35" s="22"/>
      <c r="M35" s="22"/>
      <c r="N35" s="22"/>
      <c r="O35" s="22"/>
      <c r="P35" s="22"/>
    </row>
    <row r="36" spans="1:16" ht="39" customHeight="1" x14ac:dyDescent="0.15">
      <c r="A36" s="22"/>
      <c r="B36" s="35"/>
      <c r="C36" s="1248" t="s">
        <v>569</v>
      </c>
      <c r="D36" s="1249"/>
      <c r="E36" s="1250"/>
      <c r="F36" s="36">
        <v>0.97</v>
      </c>
      <c r="G36" s="37">
        <v>0.92</v>
      </c>
      <c r="H36" s="37">
        <v>0.88</v>
      </c>
      <c r="I36" s="37">
        <v>0.83</v>
      </c>
      <c r="J36" s="38">
        <v>0.72</v>
      </c>
      <c r="K36" s="22"/>
      <c r="L36" s="22"/>
      <c r="M36" s="22"/>
      <c r="N36" s="22"/>
      <c r="O36" s="22"/>
      <c r="P36" s="22"/>
    </row>
    <row r="37" spans="1:16" ht="39" customHeight="1" x14ac:dyDescent="0.15">
      <c r="A37" s="22"/>
      <c r="B37" s="35"/>
      <c r="C37" s="1248" t="s">
        <v>570</v>
      </c>
      <c r="D37" s="1249"/>
      <c r="E37" s="1250"/>
      <c r="F37" s="36">
        <v>0.34</v>
      </c>
      <c r="G37" s="37">
        <v>0.53</v>
      </c>
      <c r="H37" s="37">
        <v>1.88</v>
      </c>
      <c r="I37" s="37">
        <v>0.63</v>
      </c>
      <c r="J37" s="38">
        <v>0.52</v>
      </c>
      <c r="K37" s="22"/>
      <c r="L37" s="22"/>
      <c r="M37" s="22"/>
      <c r="N37" s="22"/>
      <c r="O37" s="22"/>
      <c r="P37" s="22"/>
    </row>
    <row r="38" spans="1:16" ht="39" customHeight="1" x14ac:dyDescent="0.15">
      <c r="A38" s="22"/>
      <c r="B38" s="35"/>
      <c r="C38" s="1248" t="s">
        <v>571</v>
      </c>
      <c r="D38" s="1249"/>
      <c r="E38" s="1250"/>
      <c r="F38" s="36">
        <v>1.3</v>
      </c>
      <c r="G38" s="37">
        <v>1.53</v>
      </c>
      <c r="H38" s="37">
        <v>0.65</v>
      </c>
      <c r="I38" s="37">
        <v>0.37</v>
      </c>
      <c r="J38" s="38">
        <v>0.39</v>
      </c>
      <c r="K38" s="22"/>
      <c r="L38" s="22"/>
      <c r="M38" s="22"/>
      <c r="N38" s="22"/>
      <c r="O38" s="22"/>
      <c r="P38" s="22"/>
    </row>
    <row r="39" spans="1:16" ht="39" customHeight="1" x14ac:dyDescent="0.15">
      <c r="A39" s="22"/>
      <c r="B39" s="35"/>
      <c r="C39" s="1248" t="s">
        <v>572</v>
      </c>
      <c r="D39" s="1249"/>
      <c r="E39" s="1250"/>
      <c r="F39" s="36">
        <v>0.45</v>
      </c>
      <c r="G39" s="37">
        <v>0.66</v>
      </c>
      <c r="H39" s="37">
        <v>0.5</v>
      </c>
      <c r="I39" s="37">
        <v>0.26</v>
      </c>
      <c r="J39" s="38">
        <v>0.38</v>
      </c>
      <c r="K39" s="22"/>
      <c r="L39" s="22"/>
      <c r="M39" s="22"/>
      <c r="N39" s="22"/>
      <c r="O39" s="22"/>
      <c r="P39" s="22"/>
    </row>
    <row r="40" spans="1:16" ht="39" customHeight="1" x14ac:dyDescent="0.15">
      <c r="A40" s="22"/>
      <c r="B40" s="35"/>
      <c r="C40" s="1248" t="s">
        <v>573</v>
      </c>
      <c r="D40" s="1249"/>
      <c r="E40" s="1250"/>
      <c r="F40" s="36">
        <v>0.01</v>
      </c>
      <c r="G40" s="37">
        <v>0.02</v>
      </c>
      <c r="H40" s="37">
        <v>0.02</v>
      </c>
      <c r="I40" s="37">
        <v>0.03</v>
      </c>
      <c r="J40" s="38">
        <v>0.02</v>
      </c>
      <c r="K40" s="22"/>
      <c r="L40" s="22"/>
      <c r="M40" s="22"/>
      <c r="N40" s="22"/>
      <c r="O40" s="22"/>
      <c r="P40" s="22"/>
    </row>
    <row r="41" spans="1:16" ht="39" customHeight="1" x14ac:dyDescent="0.15">
      <c r="A41" s="22"/>
      <c r="B41" s="35"/>
      <c r="C41" s="1248" t="s">
        <v>574</v>
      </c>
      <c r="D41" s="1249"/>
      <c r="E41" s="1250"/>
      <c r="F41" s="36">
        <v>0.01</v>
      </c>
      <c r="G41" s="37">
        <v>0.02</v>
      </c>
      <c r="H41" s="37">
        <v>0.02</v>
      </c>
      <c r="I41" s="37">
        <v>0.01</v>
      </c>
      <c r="J41" s="38">
        <v>0.01</v>
      </c>
      <c r="K41" s="22"/>
      <c r="L41" s="22"/>
      <c r="M41" s="22"/>
      <c r="N41" s="22"/>
      <c r="O41" s="22"/>
      <c r="P41" s="22"/>
    </row>
    <row r="42" spans="1:16" ht="39" customHeight="1" x14ac:dyDescent="0.15">
      <c r="A42" s="22"/>
      <c r="B42" s="39"/>
      <c r="C42" s="1248" t="s">
        <v>575</v>
      </c>
      <c r="D42" s="1249"/>
      <c r="E42" s="1250"/>
      <c r="F42" s="36" t="s">
        <v>520</v>
      </c>
      <c r="G42" s="37" t="s">
        <v>520</v>
      </c>
      <c r="H42" s="37" t="s">
        <v>520</v>
      </c>
      <c r="I42" s="37" t="s">
        <v>520</v>
      </c>
      <c r="J42" s="38" t="s">
        <v>520</v>
      </c>
      <c r="K42" s="22"/>
      <c r="L42" s="22"/>
      <c r="M42" s="22"/>
      <c r="N42" s="22"/>
      <c r="O42" s="22"/>
      <c r="P42" s="22"/>
    </row>
    <row r="43" spans="1:16" ht="39" customHeight="1" thickBot="1" x14ac:dyDescent="0.2">
      <c r="A43" s="22"/>
      <c r="B43" s="40"/>
      <c r="C43" s="1251" t="s">
        <v>576</v>
      </c>
      <c r="D43" s="1252"/>
      <c r="E43" s="1253"/>
      <c r="F43" s="41">
        <v>0.04</v>
      </c>
      <c r="G43" s="42">
        <v>0.06</v>
      </c>
      <c r="H43" s="42">
        <v>0.05</v>
      </c>
      <c r="I43" s="42">
        <v>0.06</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SM/wMsIprkd0seU8nj6MniSsss29u71Y4Y+64FKw59R6WyhDnP9LdpNPgN3xph82OTCde7HPRkeEHkNfQ8wYg==" saltValue="Hd49H63txt1tkENrHwqZ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4" t="s">
        <v>10</v>
      </c>
      <c r="C45" s="1275"/>
      <c r="D45" s="58"/>
      <c r="E45" s="1280" t="s">
        <v>11</v>
      </c>
      <c r="F45" s="1280"/>
      <c r="G45" s="1280"/>
      <c r="H45" s="1280"/>
      <c r="I45" s="1280"/>
      <c r="J45" s="1281"/>
      <c r="K45" s="59">
        <v>4497</v>
      </c>
      <c r="L45" s="60">
        <v>4660</v>
      </c>
      <c r="M45" s="60">
        <v>4906</v>
      </c>
      <c r="N45" s="60">
        <v>5149</v>
      </c>
      <c r="O45" s="61">
        <v>5284</v>
      </c>
      <c r="P45" s="48"/>
      <c r="Q45" s="48"/>
      <c r="R45" s="48"/>
      <c r="S45" s="48"/>
      <c r="T45" s="48"/>
      <c r="U45" s="48"/>
    </row>
    <row r="46" spans="1:21" ht="30.75" customHeight="1" x14ac:dyDescent="0.15">
      <c r="A46" s="48"/>
      <c r="B46" s="1276"/>
      <c r="C46" s="1277"/>
      <c r="D46" s="62"/>
      <c r="E46" s="1258" t="s">
        <v>12</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76"/>
      <c r="C47" s="1277"/>
      <c r="D47" s="62"/>
      <c r="E47" s="1258" t="s">
        <v>13</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76"/>
      <c r="C48" s="1277"/>
      <c r="D48" s="62"/>
      <c r="E48" s="1258" t="s">
        <v>14</v>
      </c>
      <c r="F48" s="1258"/>
      <c r="G48" s="1258"/>
      <c r="H48" s="1258"/>
      <c r="I48" s="1258"/>
      <c r="J48" s="1259"/>
      <c r="K48" s="63">
        <v>641</v>
      </c>
      <c r="L48" s="64">
        <v>723</v>
      </c>
      <c r="M48" s="64">
        <v>700</v>
      </c>
      <c r="N48" s="64">
        <v>398</v>
      </c>
      <c r="O48" s="65">
        <v>409</v>
      </c>
      <c r="P48" s="48"/>
      <c r="Q48" s="48"/>
      <c r="R48" s="48"/>
      <c r="S48" s="48"/>
      <c r="T48" s="48"/>
      <c r="U48" s="48"/>
    </row>
    <row r="49" spans="1:21" ht="30.75" customHeight="1" x14ac:dyDescent="0.15">
      <c r="A49" s="48"/>
      <c r="B49" s="1276"/>
      <c r="C49" s="1277"/>
      <c r="D49" s="62"/>
      <c r="E49" s="1258" t="s">
        <v>15</v>
      </c>
      <c r="F49" s="1258"/>
      <c r="G49" s="1258"/>
      <c r="H49" s="1258"/>
      <c r="I49" s="1258"/>
      <c r="J49" s="1259"/>
      <c r="K49" s="63">
        <v>2</v>
      </c>
      <c r="L49" s="64">
        <v>1</v>
      </c>
      <c r="M49" s="64">
        <v>7</v>
      </c>
      <c r="N49" s="64">
        <v>19</v>
      </c>
      <c r="O49" s="65">
        <v>7</v>
      </c>
      <c r="P49" s="48"/>
      <c r="Q49" s="48"/>
      <c r="R49" s="48"/>
      <c r="S49" s="48"/>
      <c r="T49" s="48"/>
      <c r="U49" s="48"/>
    </row>
    <row r="50" spans="1:21" ht="30.75" customHeight="1" x14ac:dyDescent="0.15">
      <c r="A50" s="48"/>
      <c r="B50" s="1276"/>
      <c r="C50" s="1277"/>
      <c r="D50" s="62"/>
      <c r="E50" s="1258" t="s">
        <v>16</v>
      </c>
      <c r="F50" s="1258"/>
      <c r="G50" s="1258"/>
      <c r="H50" s="1258"/>
      <c r="I50" s="1258"/>
      <c r="J50" s="1259"/>
      <c r="K50" s="63">
        <v>6</v>
      </c>
      <c r="L50" s="64">
        <v>24</v>
      </c>
      <c r="M50" s="64">
        <v>34</v>
      </c>
      <c r="N50" s="64">
        <v>73</v>
      </c>
      <c r="O50" s="65">
        <v>105</v>
      </c>
      <c r="P50" s="48"/>
      <c r="Q50" s="48"/>
      <c r="R50" s="48"/>
      <c r="S50" s="48"/>
      <c r="T50" s="48"/>
      <c r="U50" s="48"/>
    </row>
    <row r="51" spans="1:21" ht="30.75" customHeight="1" x14ac:dyDescent="0.15">
      <c r="A51" s="48"/>
      <c r="B51" s="1278"/>
      <c r="C51" s="1279"/>
      <c r="D51" s="66"/>
      <c r="E51" s="1258" t="s">
        <v>17</v>
      </c>
      <c r="F51" s="1258"/>
      <c r="G51" s="1258"/>
      <c r="H51" s="1258"/>
      <c r="I51" s="1258"/>
      <c r="J51" s="1259"/>
      <c r="K51" s="63" t="s">
        <v>520</v>
      </c>
      <c r="L51" s="64" t="s">
        <v>520</v>
      </c>
      <c r="M51" s="64" t="s">
        <v>520</v>
      </c>
      <c r="N51" s="64" t="s">
        <v>520</v>
      </c>
      <c r="O51" s="65" t="s">
        <v>520</v>
      </c>
      <c r="P51" s="48"/>
      <c r="Q51" s="48"/>
      <c r="R51" s="48"/>
      <c r="S51" s="48"/>
      <c r="T51" s="48"/>
      <c r="U51" s="48"/>
    </row>
    <row r="52" spans="1:21" ht="30.75" customHeight="1" x14ac:dyDescent="0.15">
      <c r="A52" s="48"/>
      <c r="B52" s="1256" t="s">
        <v>18</v>
      </c>
      <c r="C52" s="1257"/>
      <c r="D52" s="66"/>
      <c r="E52" s="1258" t="s">
        <v>19</v>
      </c>
      <c r="F52" s="1258"/>
      <c r="G52" s="1258"/>
      <c r="H52" s="1258"/>
      <c r="I52" s="1258"/>
      <c r="J52" s="1259"/>
      <c r="K52" s="63">
        <v>3042</v>
      </c>
      <c r="L52" s="64">
        <v>3038</v>
      </c>
      <c r="M52" s="64">
        <v>2960</v>
      </c>
      <c r="N52" s="64">
        <v>2818</v>
      </c>
      <c r="O52" s="65">
        <v>2705</v>
      </c>
      <c r="P52" s="48"/>
      <c r="Q52" s="48"/>
      <c r="R52" s="48"/>
      <c r="S52" s="48"/>
      <c r="T52" s="48"/>
      <c r="U52" s="48"/>
    </row>
    <row r="53" spans="1:21" ht="30.75" customHeight="1" thickBot="1" x14ac:dyDescent="0.2">
      <c r="A53" s="48"/>
      <c r="B53" s="1260" t="s">
        <v>20</v>
      </c>
      <c r="C53" s="1261"/>
      <c r="D53" s="67"/>
      <c r="E53" s="1262" t="s">
        <v>21</v>
      </c>
      <c r="F53" s="1262"/>
      <c r="G53" s="1262"/>
      <c r="H53" s="1262"/>
      <c r="I53" s="1262"/>
      <c r="J53" s="1263"/>
      <c r="K53" s="68">
        <v>2104</v>
      </c>
      <c r="L53" s="69">
        <v>2370</v>
      </c>
      <c r="M53" s="69">
        <v>2687</v>
      </c>
      <c r="N53" s="69">
        <v>2821</v>
      </c>
      <c r="O53" s="70">
        <v>3100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4" t="s">
        <v>24</v>
      </c>
      <c r="C57" s="1265"/>
      <c r="D57" s="1268" t="s">
        <v>25</v>
      </c>
      <c r="E57" s="1269"/>
      <c r="F57" s="1269"/>
      <c r="G57" s="1269"/>
      <c r="H57" s="1269"/>
      <c r="I57" s="1269"/>
      <c r="J57" s="1270"/>
      <c r="K57" s="83" t="s">
        <v>606</v>
      </c>
      <c r="L57" s="84" t="s">
        <v>606</v>
      </c>
      <c r="M57" s="84" t="s">
        <v>606</v>
      </c>
      <c r="N57" s="84" t="s">
        <v>606</v>
      </c>
      <c r="O57" s="85" t="s">
        <v>606</v>
      </c>
    </row>
    <row r="58" spans="1:21" ht="31.5" customHeight="1" thickBot="1" x14ac:dyDescent="0.2">
      <c r="B58" s="1266"/>
      <c r="C58" s="1267"/>
      <c r="D58" s="1271" t="s">
        <v>26</v>
      </c>
      <c r="E58" s="1272"/>
      <c r="F58" s="1272"/>
      <c r="G58" s="1272"/>
      <c r="H58" s="1272"/>
      <c r="I58" s="1272"/>
      <c r="J58" s="1273"/>
      <c r="K58" s="86" t="s">
        <v>520</v>
      </c>
      <c r="L58" s="87" t="s">
        <v>520</v>
      </c>
      <c r="M58" s="87" t="s">
        <v>520</v>
      </c>
      <c r="N58" s="87" t="s">
        <v>520</v>
      </c>
      <c r="O58" s="88" t="s">
        <v>520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pJyHUmAjQa85Vzzg2yCdeZ4nWWSTL/iiyTlfXZk8rngyowS0iBKmDPSf91H89Dzd8oLs9ZTZhctcG3taiRgDg==" saltValue="3jpMJC+EsLoQ4g1y4Ir/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94" t="s">
        <v>29</v>
      </c>
      <c r="C41" s="1295"/>
      <c r="D41" s="102"/>
      <c r="E41" s="1296" t="s">
        <v>30</v>
      </c>
      <c r="F41" s="1296"/>
      <c r="G41" s="1296"/>
      <c r="H41" s="1297"/>
      <c r="I41" s="103">
        <v>49138</v>
      </c>
      <c r="J41" s="104">
        <v>49938</v>
      </c>
      <c r="K41" s="104">
        <v>49423</v>
      </c>
      <c r="L41" s="104">
        <v>48006</v>
      </c>
      <c r="M41" s="105">
        <v>49499</v>
      </c>
    </row>
    <row r="42" spans="2:13" ht="27.75" customHeight="1" x14ac:dyDescent="0.15">
      <c r="B42" s="1284"/>
      <c r="C42" s="1285"/>
      <c r="D42" s="106"/>
      <c r="E42" s="1288" t="s">
        <v>31</v>
      </c>
      <c r="F42" s="1288"/>
      <c r="G42" s="1288"/>
      <c r="H42" s="1289"/>
      <c r="I42" s="107">
        <v>1376</v>
      </c>
      <c r="J42" s="108">
        <v>1625</v>
      </c>
      <c r="K42" s="108">
        <v>1606</v>
      </c>
      <c r="L42" s="108">
        <v>1558</v>
      </c>
      <c r="M42" s="109">
        <v>1465</v>
      </c>
    </row>
    <row r="43" spans="2:13" ht="27.75" customHeight="1" x14ac:dyDescent="0.15">
      <c r="B43" s="1284"/>
      <c r="C43" s="1285"/>
      <c r="D43" s="106"/>
      <c r="E43" s="1288" t="s">
        <v>32</v>
      </c>
      <c r="F43" s="1288"/>
      <c r="G43" s="1288"/>
      <c r="H43" s="1289"/>
      <c r="I43" s="107">
        <v>6784</v>
      </c>
      <c r="J43" s="108">
        <v>7172</v>
      </c>
      <c r="K43" s="108">
        <v>6884</v>
      </c>
      <c r="L43" s="108">
        <v>6895</v>
      </c>
      <c r="M43" s="109">
        <v>7993</v>
      </c>
    </row>
    <row r="44" spans="2:13" ht="27.75" customHeight="1" x14ac:dyDescent="0.15">
      <c r="B44" s="1284"/>
      <c r="C44" s="1285"/>
      <c r="D44" s="106"/>
      <c r="E44" s="1288" t="s">
        <v>33</v>
      </c>
      <c r="F44" s="1288"/>
      <c r="G44" s="1288"/>
      <c r="H44" s="1289"/>
      <c r="I44" s="107">
        <v>3</v>
      </c>
      <c r="J44" s="108">
        <v>1</v>
      </c>
      <c r="K44" s="108">
        <v>0</v>
      </c>
      <c r="L44" s="108" t="s">
        <v>520</v>
      </c>
      <c r="M44" s="109" t="s">
        <v>520</v>
      </c>
    </row>
    <row r="45" spans="2:13" ht="27.75" customHeight="1" x14ac:dyDescent="0.15">
      <c r="B45" s="1284"/>
      <c r="C45" s="1285"/>
      <c r="D45" s="106"/>
      <c r="E45" s="1288" t="s">
        <v>34</v>
      </c>
      <c r="F45" s="1288"/>
      <c r="G45" s="1288"/>
      <c r="H45" s="1289"/>
      <c r="I45" s="107">
        <v>6912</v>
      </c>
      <c r="J45" s="108">
        <v>6438</v>
      </c>
      <c r="K45" s="108">
        <v>5665</v>
      </c>
      <c r="L45" s="108">
        <v>5075</v>
      </c>
      <c r="M45" s="109">
        <v>4368</v>
      </c>
    </row>
    <row r="46" spans="2:13" ht="27.75" customHeight="1" x14ac:dyDescent="0.15">
      <c r="B46" s="1284"/>
      <c r="C46" s="1285"/>
      <c r="D46" s="110"/>
      <c r="E46" s="1288" t="s">
        <v>35</v>
      </c>
      <c r="F46" s="1288"/>
      <c r="G46" s="1288"/>
      <c r="H46" s="1289"/>
      <c r="I46" s="107">
        <v>8</v>
      </c>
      <c r="J46" s="108">
        <v>9</v>
      </c>
      <c r="K46" s="108">
        <v>15</v>
      </c>
      <c r="L46" s="108">
        <v>29</v>
      </c>
      <c r="M46" s="109">
        <v>22</v>
      </c>
    </row>
    <row r="47" spans="2:13" ht="27.75" customHeight="1" x14ac:dyDescent="0.15">
      <c r="B47" s="1284"/>
      <c r="C47" s="1285"/>
      <c r="D47" s="111"/>
      <c r="E47" s="1298" t="s">
        <v>36</v>
      </c>
      <c r="F47" s="1299"/>
      <c r="G47" s="1299"/>
      <c r="H47" s="1300"/>
      <c r="I47" s="107" t="s">
        <v>520</v>
      </c>
      <c r="J47" s="108" t="s">
        <v>520</v>
      </c>
      <c r="K47" s="108" t="s">
        <v>520</v>
      </c>
      <c r="L47" s="108" t="s">
        <v>520</v>
      </c>
      <c r="M47" s="109" t="s">
        <v>520</v>
      </c>
    </row>
    <row r="48" spans="2:13" ht="27.75" customHeight="1" x14ac:dyDescent="0.15">
      <c r="B48" s="1284"/>
      <c r="C48" s="1285"/>
      <c r="D48" s="106"/>
      <c r="E48" s="1288" t="s">
        <v>37</v>
      </c>
      <c r="F48" s="1288"/>
      <c r="G48" s="1288"/>
      <c r="H48" s="1289"/>
      <c r="I48" s="107" t="s">
        <v>520</v>
      </c>
      <c r="J48" s="108" t="s">
        <v>520</v>
      </c>
      <c r="K48" s="108" t="s">
        <v>520</v>
      </c>
      <c r="L48" s="108" t="s">
        <v>520</v>
      </c>
      <c r="M48" s="109" t="s">
        <v>520</v>
      </c>
    </row>
    <row r="49" spans="2:13" ht="27.75" customHeight="1" x14ac:dyDescent="0.15">
      <c r="B49" s="1286"/>
      <c r="C49" s="1287"/>
      <c r="D49" s="106"/>
      <c r="E49" s="1288" t="s">
        <v>38</v>
      </c>
      <c r="F49" s="1288"/>
      <c r="G49" s="1288"/>
      <c r="H49" s="1289"/>
      <c r="I49" s="107" t="s">
        <v>520</v>
      </c>
      <c r="J49" s="108" t="s">
        <v>520</v>
      </c>
      <c r="K49" s="108" t="s">
        <v>520</v>
      </c>
      <c r="L49" s="108" t="s">
        <v>520</v>
      </c>
      <c r="M49" s="109" t="s">
        <v>520</v>
      </c>
    </row>
    <row r="50" spans="2:13" ht="27.75" customHeight="1" x14ac:dyDescent="0.15">
      <c r="B50" s="1282" t="s">
        <v>39</v>
      </c>
      <c r="C50" s="1283"/>
      <c r="D50" s="112"/>
      <c r="E50" s="1288" t="s">
        <v>40</v>
      </c>
      <c r="F50" s="1288"/>
      <c r="G50" s="1288"/>
      <c r="H50" s="1289"/>
      <c r="I50" s="107">
        <v>9033</v>
      </c>
      <c r="J50" s="108">
        <v>8613</v>
      </c>
      <c r="K50" s="108">
        <v>10808</v>
      </c>
      <c r="L50" s="108">
        <v>10265</v>
      </c>
      <c r="M50" s="109">
        <v>8068</v>
      </c>
    </row>
    <row r="51" spans="2:13" ht="27.75" customHeight="1" x14ac:dyDescent="0.15">
      <c r="B51" s="1284"/>
      <c r="C51" s="1285"/>
      <c r="D51" s="106"/>
      <c r="E51" s="1288" t="s">
        <v>41</v>
      </c>
      <c r="F51" s="1288"/>
      <c r="G51" s="1288"/>
      <c r="H51" s="1289"/>
      <c r="I51" s="107">
        <v>2391</v>
      </c>
      <c r="J51" s="108">
        <v>2930</v>
      </c>
      <c r="K51" s="108">
        <v>2965</v>
      </c>
      <c r="L51" s="108">
        <v>2963</v>
      </c>
      <c r="M51" s="109">
        <v>3358</v>
      </c>
    </row>
    <row r="52" spans="2:13" ht="27.75" customHeight="1" x14ac:dyDescent="0.15">
      <c r="B52" s="1286"/>
      <c r="C52" s="1287"/>
      <c r="D52" s="106"/>
      <c r="E52" s="1288" t="s">
        <v>42</v>
      </c>
      <c r="F52" s="1288"/>
      <c r="G52" s="1288"/>
      <c r="H52" s="1289"/>
      <c r="I52" s="107">
        <v>26657</v>
      </c>
      <c r="J52" s="108">
        <v>25179</v>
      </c>
      <c r="K52" s="108">
        <v>22753</v>
      </c>
      <c r="L52" s="108">
        <v>20831</v>
      </c>
      <c r="M52" s="109">
        <v>20037</v>
      </c>
    </row>
    <row r="53" spans="2:13" ht="27.75" customHeight="1" thickBot="1" x14ac:dyDescent="0.2">
      <c r="B53" s="1290" t="s">
        <v>43</v>
      </c>
      <c r="C53" s="1291"/>
      <c r="D53" s="113"/>
      <c r="E53" s="1292" t="s">
        <v>44</v>
      </c>
      <c r="F53" s="1292"/>
      <c r="G53" s="1292"/>
      <c r="H53" s="1293"/>
      <c r="I53" s="114">
        <v>26137</v>
      </c>
      <c r="J53" s="115">
        <v>28461</v>
      </c>
      <c r="K53" s="115">
        <v>27067</v>
      </c>
      <c r="L53" s="115">
        <v>27503</v>
      </c>
      <c r="M53" s="116">
        <v>31884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ITRUytWDwyVY50veOxm02hfV7GY/RLNMcM0sU1ROSITE9g+Pj8BL0qD23BTaSyn0HcMmrTe/UWFd2TU9MN4Yg==" saltValue="LvcE+to5U2awTZMddi4/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9" t="s">
        <v>47</v>
      </c>
      <c r="D55" s="1309"/>
      <c r="E55" s="1310"/>
      <c r="F55" s="128">
        <v>7862</v>
      </c>
      <c r="G55" s="128">
        <v>7288</v>
      </c>
      <c r="H55" s="129">
        <v>5167</v>
      </c>
    </row>
    <row r="56" spans="2:8" ht="52.5" customHeight="1" x14ac:dyDescent="0.15">
      <c r="B56" s="130"/>
      <c r="C56" s="1311" t="s">
        <v>48</v>
      </c>
      <c r="D56" s="1311"/>
      <c r="E56" s="1312"/>
      <c r="F56" s="131">
        <v>1</v>
      </c>
      <c r="G56" s="131">
        <v>1</v>
      </c>
      <c r="H56" s="132">
        <v>1</v>
      </c>
    </row>
    <row r="57" spans="2:8" ht="53.25" customHeight="1" x14ac:dyDescent="0.15">
      <c r="B57" s="130"/>
      <c r="C57" s="1313" t="s">
        <v>49</v>
      </c>
      <c r="D57" s="1313"/>
      <c r="E57" s="1314"/>
      <c r="F57" s="133">
        <v>1905</v>
      </c>
      <c r="G57" s="133">
        <v>1872</v>
      </c>
      <c r="H57" s="134">
        <v>1812</v>
      </c>
    </row>
    <row r="58" spans="2:8" ht="45.75" customHeight="1" x14ac:dyDescent="0.15">
      <c r="B58" s="135"/>
      <c r="C58" s="1301" t="s">
        <v>600</v>
      </c>
      <c r="D58" s="1302"/>
      <c r="E58" s="1303"/>
      <c r="F58" s="136">
        <v>757</v>
      </c>
      <c r="G58" s="136">
        <v>740</v>
      </c>
      <c r="H58" s="137">
        <v>714</v>
      </c>
    </row>
    <row r="59" spans="2:8" ht="45.75" customHeight="1" x14ac:dyDescent="0.15">
      <c r="B59" s="135"/>
      <c r="C59" s="1301" t="s">
        <v>601</v>
      </c>
      <c r="D59" s="1302"/>
      <c r="E59" s="1303"/>
      <c r="F59" s="136">
        <v>359</v>
      </c>
      <c r="G59" s="136">
        <v>359</v>
      </c>
      <c r="H59" s="137">
        <v>359</v>
      </c>
    </row>
    <row r="60" spans="2:8" ht="45.75" customHeight="1" x14ac:dyDescent="0.15">
      <c r="B60" s="135"/>
      <c r="C60" s="1301" t="s">
        <v>602</v>
      </c>
      <c r="D60" s="1302"/>
      <c r="E60" s="1303"/>
      <c r="F60" s="136">
        <v>257</v>
      </c>
      <c r="G60" s="136">
        <v>237</v>
      </c>
      <c r="H60" s="137">
        <v>217</v>
      </c>
    </row>
    <row r="61" spans="2:8" ht="45.75" customHeight="1" x14ac:dyDescent="0.15">
      <c r="B61" s="135"/>
      <c r="C61" s="1301" t="s">
        <v>603</v>
      </c>
      <c r="D61" s="1302"/>
      <c r="E61" s="1303"/>
      <c r="F61" s="136">
        <v>204</v>
      </c>
      <c r="G61" s="136">
        <v>204</v>
      </c>
      <c r="H61" s="137">
        <v>204</v>
      </c>
    </row>
    <row r="62" spans="2:8" ht="45.75" customHeight="1" thickBot="1" x14ac:dyDescent="0.2">
      <c r="B62" s="138"/>
      <c r="C62" s="1304" t="s">
        <v>604</v>
      </c>
      <c r="D62" s="1305"/>
      <c r="E62" s="1306"/>
      <c r="F62" s="139">
        <v>190</v>
      </c>
      <c r="G62" s="139">
        <v>186</v>
      </c>
      <c r="H62" s="140">
        <v>186</v>
      </c>
    </row>
    <row r="63" spans="2:8" ht="52.5" customHeight="1" thickBot="1" x14ac:dyDescent="0.2">
      <c r="B63" s="141"/>
      <c r="C63" s="1307" t="s">
        <v>50</v>
      </c>
      <c r="D63" s="1307"/>
      <c r="E63" s="1308"/>
      <c r="F63" s="142">
        <v>9767</v>
      </c>
      <c r="G63" s="142">
        <v>9161</v>
      </c>
      <c r="H63" s="143">
        <v>6980</v>
      </c>
    </row>
    <row r="64" spans="2:8" ht="15" customHeight="1" x14ac:dyDescent="0.15"/>
  </sheetData>
  <sheetProtection algorithmName="SHA-512" hashValue="WN+yF6muzqYTQQRN9NdV7i4PchDRUMEOq61SbnV3uUZ9uUWCRarWovbBwaeel/gtlWJHJs1vCm5pSVEEQw6o0w==" saltValue="gk4gWyozbPDrc+cJoq+Z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ED5F9-E45D-4EAF-8633-6F0956D5F51E}">
  <sheetPr codeName="Sheet10">
    <tabColor rgb="FFFF0000"/>
    <pageSetUpPr fitToPage="1"/>
  </sheetPr>
  <dimension ref="A1:WZM160"/>
  <sheetViews>
    <sheetView showGridLines="0" tabSelected="1" zoomScaleNormal="100" zoomScaleSheetLayoutView="55" workbookViewId="0">
      <selection activeCell="AM20" sqref="AM2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2" t="s">
        <v>610</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15"/>
      <c r="H50" s="1315"/>
      <c r="I50" s="1315"/>
      <c r="J50" s="1315"/>
      <c r="K50" s="407"/>
      <c r="L50" s="407"/>
      <c r="M50" s="408"/>
      <c r="N50" s="408"/>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561</v>
      </c>
      <c r="BQ50" s="1319"/>
      <c r="BR50" s="1319"/>
      <c r="BS50" s="1319"/>
      <c r="BT50" s="1319"/>
      <c r="BU50" s="1319"/>
      <c r="BV50" s="1319"/>
      <c r="BW50" s="1319"/>
      <c r="BX50" s="1319" t="s">
        <v>562</v>
      </c>
      <c r="BY50" s="1319"/>
      <c r="BZ50" s="1319"/>
      <c r="CA50" s="1319"/>
      <c r="CB50" s="1319"/>
      <c r="CC50" s="1319"/>
      <c r="CD50" s="1319"/>
      <c r="CE50" s="1319"/>
      <c r="CF50" s="1319" t="s">
        <v>563</v>
      </c>
      <c r="CG50" s="1319"/>
      <c r="CH50" s="1319"/>
      <c r="CI50" s="1319"/>
      <c r="CJ50" s="1319"/>
      <c r="CK50" s="1319"/>
      <c r="CL50" s="1319"/>
      <c r="CM50" s="1319"/>
      <c r="CN50" s="1319" t="s">
        <v>564</v>
      </c>
      <c r="CO50" s="1319"/>
      <c r="CP50" s="1319"/>
      <c r="CQ50" s="1319"/>
      <c r="CR50" s="1319"/>
      <c r="CS50" s="1319"/>
      <c r="CT50" s="1319"/>
      <c r="CU50" s="1319"/>
      <c r="CV50" s="1319" t="s">
        <v>565</v>
      </c>
      <c r="CW50" s="1319"/>
      <c r="CX50" s="1319"/>
      <c r="CY50" s="1319"/>
      <c r="CZ50" s="1319"/>
      <c r="DA50" s="1319"/>
      <c r="DB50" s="1319"/>
      <c r="DC50" s="1319"/>
    </row>
    <row r="51" spans="1:109" ht="13.5" customHeight="1" x14ac:dyDescent="0.15">
      <c r="B51" s="397"/>
      <c r="G51" s="1332"/>
      <c r="H51" s="1332"/>
      <c r="I51" s="1333"/>
      <c r="J51" s="1333"/>
      <c r="K51" s="1331"/>
      <c r="L51" s="1331"/>
      <c r="M51" s="1331"/>
      <c r="N51" s="1331"/>
      <c r="AM51" s="406"/>
      <c r="AN51" s="1321" t="s">
        <v>612</v>
      </c>
      <c r="AO51" s="1321"/>
      <c r="AP51" s="1321"/>
      <c r="AQ51" s="1321"/>
      <c r="AR51" s="1321"/>
      <c r="AS51" s="1321"/>
      <c r="AT51" s="1321"/>
      <c r="AU51" s="1321"/>
      <c r="AV51" s="1321"/>
      <c r="AW51" s="1321"/>
      <c r="AX51" s="1321"/>
      <c r="AY51" s="1321"/>
      <c r="AZ51" s="1321"/>
      <c r="BA51" s="1321"/>
      <c r="BB51" s="1321" t="s">
        <v>613</v>
      </c>
      <c r="BC51" s="1321"/>
      <c r="BD51" s="1321"/>
      <c r="BE51" s="1321"/>
      <c r="BF51" s="1321"/>
      <c r="BG51" s="1321"/>
      <c r="BH51" s="1321"/>
      <c r="BI51" s="1321"/>
      <c r="BJ51" s="1321"/>
      <c r="BK51" s="1321"/>
      <c r="BL51" s="1321"/>
      <c r="BM51" s="1321"/>
      <c r="BN51" s="1321"/>
      <c r="BO51" s="1321"/>
      <c r="BP51" s="1320">
        <v>74.599999999999994</v>
      </c>
      <c r="BQ51" s="1320"/>
      <c r="BR51" s="1320"/>
      <c r="BS51" s="1320"/>
      <c r="BT51" s="1320"/>
      <c r="BU51" s="1320"/>
      <c r="BV51" s="1320"/>
      <c r="BW51" s="1320"/>
      <c r="BX51" s="1320">
        <v>81</v>
      </c>
      <c r="BY51" s="1320"/>
      <c r="BZ51" s="1320"/>
      <c r="CA51" s="1320"/>
      <c r="CB51" s="1320"/>
      <c r="CC51" s="1320"/>
      <c r="CD51" s="1320"/>
      <c r="CE51" s="1320"/>
      <c r="CF51" s="1320">
        <v>76</v>
      </c>
      <c r="CG51" s="1320"/>
      <c r="CH51" s="1320"/>
      <c r="CI51" s="1320"/>
      <c r="CJ51" s="1320"/>
      <c r="CK51" s="1320"/>
      <c r="CL51" s="1320"/>
      <c r="CM51" s="1320"/>
      <c r="CN51" s="1320">
        <v>77.3</v>
      </c>
      <c r="CO51" s="1320"/>
      <c r="CP51" s="1320"/>
      <c r="CQ51" s="1320"/>
      <c r="CR51" s="1320"/>
      <c r="CS51" s="1320"/>
      <c r="CT51" s="1320"/>
      <c r="CU51" s="1320"/>
      <c r="CV51" s="1320">
        <v>86.7</v>
      </c>
      <c r="CW51" s="1320"/>
      <c r="CX51" s="1320"/>
      <c r="CY51" s="1320"/>
      <c r="CZ51" s="1320"/>
      <c r="DA51" s="1320"/>
      <c r="DB51" s="1320"/>
      <c r="DC51" s="1320"/>
    </row>
    <row r="52" spans="1:109" x14ac:dyDescent="0.15">
      <c r="B52" s="397"/>
      <c r="G52" s="1332"/>
      <c r="H52" s="1332"/>
      <c r="I52" s="1333"/>
      <c r="J52" s="1333"/>
      <c r="K52" s="1331"/>
      <c r="L52" s="1331"/>
      <c r="M52" s="1331"/>
      <c r="N52" s="1331"/>
      <c r="AM52" s="406"/>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5"/>
      <c r="B53" s="397"/>
      <c r="G53" s="1332"/>
      <c r="H53" s="1332"/>
      <c r="I53" s="1315"/>
      <c r="J53" s="1315"/>
      <c r="K53" s="1331"/>
      <c r="L53" s="1331"/>
      <c r="M53" s="1331"/>
      <c r="N53" s="1331"/>
      <c r="AM53" s="406"/>
      <c r="AN53" s="1321"/>
      <c r="AO53" s="1321"/>
      <c r="AP53" s="1321"/>
      <c r="AQ53" s="1321"/>
      <c r="AR53" s="1321"/>
      <c r="AS53" s="1321"/>
      <c r="AT53" s="1321"/>
      <c r="AU53" s="1321"/>
      <c r="AV53" s="1321"/>
      <c r="AW53" s="1321"/>
      <c r="AX53" s="1321"/>
      <c r="AY53" s="1321"/>
      <c r="AZ53" s="1321"/>
      <c r="BA53" s="1321"/>
      <c r="BB53" s="1321" t="s">
        <v>614</v>
      </c>
      <c r="BC53" s="1321"/>
      <c r="BD53" s="1321"/>
      <c r="BE53" s="1321"/>
      <c r="BF53" s="1321"/>
      <c r="BG53" s="1321"/>
      <c r="BH53" s="1321"/>
      <c r="BI53" s="1321"/>
      <c r="BJ53" s="1321"/>
      <c r="BK53" s="1321"/>
      <c r="BL53" s="1321"/>
      <c r="BM53" s="1321"/>
      <c r="BN53" s="1321"/>
      <c r="BO53" s="1321"/>
      <c r="BP53" s="1320">
        <v>57.6</v>
      </c>
      <c r="BQ53" s="1320"/>
      <c r="BR53" s="1320"/>
      <c r="BS53" s="1320"/>
      <c r="BT53" s="1320"/>
      <c r="BU53" s="1320"/>
      <c r="BV53" s="1320"/>
      <c r="BW53" s="1320"/>
      <c r="BX53" s="1320">
        <v>58.7</v>
      </c>
      <c r="BY53" s="1320"/>
      <c r="BZ53" s="1320"/>
      <c r="CA53" s="1320"/>
      <c r="CB53" s="1320"/>
      <c r="CC53" s="1320"/>
      <c r="CD53" s="1320"/>
      <c r="CE53" s="1320"/>
      <c r="CF53" s="1320">
        <v>59.2</v>
      </c>
      <c r="CG53" s="1320"/>
      <c r="CH53" s="1320"/>
      <c r="CI53" s="1320"/>
      <c r="CJ53" s="1320"/>
      <c r="CK53" s="1320"/>
      <c r="CL53" s="1320"/>
      <c r="CM53" s="1320"/>
      <c r="CN53" s="1320">
        <v>60.1</v>
      </c>
      <c r="CO53" s="1320"/>
      <c r="CP53" s="1320"/>
      <c r="CQ53" s="1320"/>
      <c r="CR53" s="1320"/>
      <c r="CS53" s="1320"/>
      <c r="CT53" s="1320"/>
      <c r="CU53" s="1320"/>
      <c r="CV53" s="1320">
        <v>61.1</v>
      </c>
      <c r="CW53" s="1320"/>
      <c r="CX53" s="1320"/>
      <c r="CY53" s="1320"/>
      <c r="CZ53" s="1320"/>
      <c r="DA53" s="1320"/>
      <c r="DB53" s="1320"/>
      <c r="DC53" s="1320"/>
    </row>
    <row r="54" spans="1:109" x14ac:dyDescent="0.15">
      <c r="A54" s="405"/>
      <c r="B54" s="397"/>
      <c r="G54" s="1332"/>
      <c r="H54" s="1332"/>
      <c r="I54" s="1315"/>
      <c r="J54" s="1315"/>
      <c r="K54" s="1331"/>
      <c r="L54" s="1331"/>
      <c r="M54" s="1331"/>
      <c r="N54" s="1331"/>
      <c r="AM54" s="406"/>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5"/>
      <c r="B55" s="397"/>
      <c r="G55" s="1315"/>
      <c r="H55" s="1315"/>
      <c r="I55" s="1315"/>
      <c r="J55" s="1315"/>
      <c r="K55" s="1331"/>
      <c r="L55" s="1331"/>
      <c r="M55" s="1331"/>
      <c r="N55" s="1331"/>
      <c r="AN55" s="1319" t="s">
        <v>615</v>
      </c>
      <c r="AO55" s="1319"/>
      <c r="AP55" s="1319"/>
      <c r="AQ55" s="1319"/>
      <c r="AR55" s="1319"/>
      <c r="AS55" s="1319"/>
      <c r="AT55" s="1319"/>
      <c r="AU55" s="1319"/>
      <c r="AV55" s="1319"/>
      <c r="AW55" s="1319"/>
      <c r="AX55" s="1319"/>
      <c r="AY55" s="1319"/>
      <c r="AZ55" s="1319"/>
      <c r="BA55" s="1319"/>
      <c r="BB55" s="1321" t="s">
        <v>613</v>
      </c>
      <c r="BC55" s="1321"/>
      <c r="BD55" s="1321"/>
      <c r="BE55" s="1321"/>
      <c r="BF55" s="1321"/>
      <c r="BG55" s="1321"/>
      <c r="BH55" s="1321"/>
      <c r="BI55" s="1321"/>
      <c r="BJ55" s="1321"/>
      <c r="BK55" s="1321"/>
      <c r="BL55" s="1321"/>
      <c r="BM55" s="1321"/>
      <c r="BN55" s="1321"/>
      <c r="BO55" s="1321"/>
      <c r="BP55" s="1320">
        <v>53.1</v>
      </c>
      <c r="BQ55" s="1320"/>
      <c r="BR55" s="1320"/>
      <c r="BS55" s="1320"/>
      <c r="BT55" s="1320"/>
      <c r="BU55" s="1320"/>
      <c r="BV55" s="1320"/>
      <c r="BW55" s="1320"/>
      <c r="BX55" s="1320">
        <v>51.2</v>
      </c>
      <c r="BY55" s="1320"/>
      <c r="BZ55" s="1320"/>
      <c r="CA55" s="1320"/>
      <c r="CB55" s="1320"/>
      <c r="CC55" s="1320"/>
      <c r="CD55" s="1320"/>
      <c r="CE55" s="1320"/>
      <c r="CF55" s="1320">
        <v>47.2</v>
      </c>
      <c r="CG55" s="1320"/>
      <c r="CH55" s="1320"/>
      <c r="CI55" s="1320"/>
      <c r="CJ55" s="1320"/>
      <c r="CK55" s="1320"/>
      <c r="CL55" s="1320"/>
      <c r="CM55" s="1320"/>
      <c r="CN55" s="1320">
        <v>49.5</v>
      </c>
      <c r="CO55" s="1320"/>
      <c r="CP55" s="1320"/>
      <c r="CQ55" s="1320"/>
      <c r="CR55" s="1320"/>
      <c r="CS55" s="1320"/>
      <c r="CT55" s="1320"/>
      <c r="CU55" s="1320"/>
      <c r="CV55" s="1320">
        <v>46.9</v>
      </c>
      <c r="CW55" s="1320"/>
      <c r="CX55" s="1320"/>
      <c r="CY55" s="1320"/>
      <c r="CZ55" s="1320"/>
      <c r="DA55" s="1320"/>
      <c r="DB55" s="1320"/>
      <c r="DC55" s="1320"/>
    </row>
    <row r="56" spans="1:109" x14ac:dyDescent="0.15">
      <c r="A56" s="405"/>
      <c r="B56" s="397"/>
      <c r="G56" s="1315"/>
      <c r="H56" s="1315"/>
      <c r="I56" s="1315"/>
      <c r="J56" s="1315"/>
      <c r="K56" s="1331"/>
      <c r="L56" s="1331"/>
      <c r="M56" s="1331"/>
      <c r="N56" s="1331"/>
      <c r="AN56" s="1319"/>
      <c r="AO56" s="1319"/>
      <c r="AP56" s="1319"/>
      <c r="AQ56" s="1319"/>
      <c r="AR56" s="1319"/>
      <c r="AS56" s="1319"/>
      <c r="AT56" s="1319"/>
      <c r="AU56" s="1319"/>
      <c r="AV56" s="1319"/>
      <c r="AW56" s="1319"/>
      <c r="AX56" s="1319"/>
      <c r="AY56" s="1319"/>
      <c r="AZ56" s="1319"/>
      <c r="BA56" s="1319"/>
      <c r="BB56" s="1321"/>
      <c r="BC56" s="1321"/>
      <c r="BD56" s="1321"/>
      <c r="BE56" s="1321"/>
      <c r="BF56" s="1321"/>
      <c r="BG56" s="1321"/>
      <c r="BH56" s="1321"/>
      <c r="BI56" s="1321"/>
      <c r="BJ56" s="1321"/>
      <c r="BK56" s="1321"/>
      <c r="BL56" s="1321"/>
      <c r="BM56" s="1321"/>
      <c r="BN56" s="1321"/>
      <c r="BO56" s="1321"/>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5" customFormat="1" x14ac:dyDescent="0.15">
      <c r="B57" s="409"/>
      <c r="G57" s="1315"/>
      <c r="H57" s="1315"/>
      <c r="I57" s="1334"/>
      <c r="J57" s="1334"/>
      <c r="K57" s="1331"/>
      <c r="L57" s="1331"/>
      <c r="M57" s="1331"/>
      <c r="N57" s="1331"/>
      <c r="AM57" s="390"/>
      <c r="AN57" s="1319"/>
      <c r="AO57" s="1319"/>
      <c r="AP57" s="1319"/>
      <c r="AQ57" s="1319"/>
      <c r="AR57" s="1319"/>
      <c r="AS57" s="1319"/>
      <c r="AT57" s="1319"/>
      <c r="AU57" s="1319"/>
      <c r="AV57" s="1319"/>
      <c r="AW57" s="1319"/>
      <c r="AX57" s="1319"/>
      <c r="AY57" s="1319"/>
      <c r="AZ57" s="1319"/>
      <c r="BA57" s="1319"/>
      <c r="BB57" s="1321" t="s">
        <v>614</v>
      </c>
      <c r="BC57" s="1321"/>
      <c r="BD57" s="1321"/>
      <c r="BE57" s="1321"/>
      <c r="BF57" s="1321"/>
      <c r="BG57" s="1321"/>
      <c r="BH57" s="1321"/>
      <c r="BI57" s="1321"/>
      <c r="BJ57" s="1321"/>
      <c r="BK57" s="1321"/>
      <c r="BL57" s="1321"/>
      <c r="BM57" s="1321"/>
      <c r="BN57" s="1321"/>
      <c r="BO57" s="1321"/>
      <c r="BP57" s="1320">
        <v>57.4</v>
      </c>
      <c r="BQ57" s="1320"/>
      <c r="BR57" s="1320"/>
      <c r="BS57" s="1320"/>
      <c r="BT57" s="1320"/>
      <c r="BU57" s="1320"/>
      <c r="BV57" s="1320"/>
      <c r="BW57" s="1320"/>
      <c r="BX57" s="1320">
        <v>58.7</v>
      </c>
      <c r="BY57" s="1320"/>
      <c r="BZ57" s="1320"/>
      <c r="CA57" s="1320"/>
      <c r="CB57" s="1320"/>
      <c r="CC57" s="1320"/>
      <c r="CD57" s="1320"/>
      <c r="CE57" s="1320"/>
      <c r="CF57" s="1320">
        <v>59.8</v>
      </c>
      <c r="CG57" s="1320"/>
      <c r="CH57" s="1320"/>
      <c r="CI57" s="1320"/>
      <c r="CJ57" s="1320"/>
      <c r="CK57" s="1320"/>
      <c r="CL57" s="1320"/>
      <c r="CM57" s="1320"/>
      <c r="CN57" s="1320">
        <v>60.9</v>
      </c>
      <c r="CO57" s="1320"/>
      <c r="CP57" s="1320"/>
      <c r="CQ57" s="1320"/>
      <c r="CR57" s="1320"/>
      <c r="CS57" s="1320"/>
      <c r="CT57" s="1320"/>
      <c r="CU57" s="1320"/>
      <c r="CV57" s="1320">
        <v>61.1</v>
      </c>
      <c r="CW57" s="1320"/>
      <c r="CX57" s="1320"/>
      <c r="CY57" s="1320"/>
      <c r="CZ57" s="1320"/>
      <c r="DA57" s="1320"/>
      <c r="DB57" s="1320"/>
      <c r="DC57" s="1320"/>
      <c r="DD57" s="410"/>
      <c r="DE57" s="409"/>
    </row>
    <row r="58" spans="1:109" s="405" customFormat="1" x14ac:dyDescent="0.15">
      <c r="A58" s="390"/>
      <c r="B58" s="409"/>
      <c r="G58" s="1315"/>
      <c r="H58" s="1315"/>
      <c r="I58" s="1334"/>
      <c r="J58" s="1334"/>
      <c r="K58" s="1331"/>
      <c r="L58" s="1331"/>
      <c r="M58" s="1331"/>
      <c r="N58" s="1331"/>
      <c r="AM58" s="390"/>
      <c r="AN58" s="1319"/>
      <c r="AO58" s="1319"/>
      <c r="AP58" s="1319"/>
      <c r="AQ58" s="1319"/>
      <c r="AR58" s="1319"/>
      <c r="AS58" s="1319"/>
      <c r="AT58" s="1319"/>
      <c r="AU58" s="1319"/>
      <c r="AV58" s="1319"/>
      <c r="AW58" s="1319"/>
      <c r="AX58" s="1319"/>
      <c r="AY58" s="1319"/>
      <c r="AZ58" s="1319"/>
      <c r="BA58" s="1319"/>
      <c r="BB58" s="1321"/>
      <c r="BC58" s="1321"/>
      <c r="BD58" s="1321"/>
      <c r="BE58" s="1321"/>
      <c r="BF58" s="1321"/>
      <c r="BG58" s="1321"/>
      <c r="BH58" s="1321"/>
      <c r="BI58" s="1321"/>
      <c r="BJ58" s="1321"/>
      <c r="BK58" s="1321"/>
      <c r="BL58" s="1321"/>
      <c r="BM58" s="1321"/>
      <c r="BN58" s="1321"/>
      <c r="BO58" s="1321"/>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2" t="s">
        <v>617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15"/>
      <c r="H72" s="1315"/>
      <c r="I72" s="1315"/>
      <c r="J72" s="1315"/>
      <c r="K72" s="407"/>
      <c r="L72" s="407"/>
      <c r="M72" s="408"/>
      <c r="N72" s="408"/>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561</v>
      </c>
      <c r="BQ72" s="1319"/>
      <c r="BR72" s="1319"/>
      <c r="BS72" s="1319"/>
      <c r="BT72" s="1319"/>
      <c r="BU72" s="1319"/>
      <c r="BV72" s="1319"/>
      <c r="BW72" s="1319"/>
      <c r="BX72" s="1319" t="s">
        <v>562</v>
      </c>
      <c r="BY72" s="1319"/>
      <c r="BZ72" s="1319"/>
      <c r="CA72" s="1319"/>
      <c r="CB72" s="1319"/>
      <c r="CC72" s="1319"/>
      <c r="CD72" s="1319"/>
      <c r="CE72" s="1319"/>
      <c r="CF72" s="1319" t="s">
        <v>563</v>
      </c>
      <c r="CG72" s="1319"/>
      <c r="CH72" s="1319"/>
      <c r="CI72" s="1319"/>
      <c r="CJ72" s="1319"/>
      <c r="CK72" s="1319"/>
      <c r="CL72" s="1319"/>
      <c r="CM72" s="1319"/>
      <c r="CN72" s="1319" t="s">
        <v>564</v>
      </c>
      <c r="CO72" s="1319"/>
      <c r="CP72" s="1319"/>
      <c r="CQ72" s="1319"/>
      <c r="CR72" s="1319"/>
      <c r="CS72" s="1319"/>
      <c r="CT72" s="1319"/>
      <c r="CU72" s="1319"/>
      <c r="CV72" s="1319" t="s">
        <v>565</v>
      </c>
      <c r="CW72" s="1319"/>
      <c r="CX72" s="1319"/>
      <c r="CY72" s="1319"/>
      <c r="CZ72" s="1319"/>
      <c r="DA72" s="1319"/>
      <c r="DB72" s="1319"/>
      <c r="DC72" s="1319"/>
    </row>
    <row r="73" spans="2:107" x14ac:dyDescent="0.15">
      <c r="B73" s="397"/>
      <c r="G73" s="1332"/>
      <c r="H73" s="1332"/>
      <c r="I73" s="1332"/>
      <c r="J73" s="1332"/>
      <c r="K73" s="1335"/>
      <c r="L73" s="1335"/>
      <c r="M73" s="1335"/>
      <c r="N73" s="1335"/>
      <c r="AM73" s="406"/>
      <c r="AN73" s="1321" t="s">
        <v>612</v>
      </c>
      <c r="AO73" s="1321"/>
      <c r="AP73" s="1321"/>
      <c r="AQ73" s="1321"/>
      <c r="AR73" s="1321"/>
      <c r="AS73" s="1321"/>
      <c r="AT73" s="1321"/>
      <c r="AU73" s="1321"/>
      <c r="AV73" s="1321"/>
      <c r="AW73" s="1321"/>
      <c r="AX73" s="1321"/>
      <c r="AY73" s="1321"/>
      <c r="AZ73" s="1321"/>
      <c r="BA73" s="1321"/>
      <c r="BB73" s="1321" t="s">
        <v>613</v>
      </c>
      <c r="BC73" s="1321"/>
      <c r="BD73" s="1321"/>
      <c r="BE73" s="1321"/>
      <c r="BF73" s="1321"/>
      <c r="BG73" s="1321"/>
      <c r="BH73" s="1321"/>
      <c r="BI73" s="1321"/>
      <c r="BJ73" s="1321"/>
      <c r="BK73" s="1321"/>
      <c r="BL73" s="1321"/>
      <c r="BM73" s="1321"/>
      <c r="BN73" s="1321"/>
      <c r="BO73" s="1321"/>
      <c r="BP73" s="1320">
        <v>74.599999999999994</v>
      </c>
      <c r="BQ73" s="1320"/>
      <c r="BR73" s="1320"/>
      <c r="BS73" s="1320"/>
      <c r="BT73" s="1320"/>
      <c r="BU73" s="1320"/>
      <c r="BV73" s="1320"/>
      <c r="BW73" s="1320"/>
      <c r="BX73" s="1320">
        <v>81</v>
      </c>
      <c r="BY73" s="1320"/>
      <c r="BZ73" s="1320"/>
      <c r="CA73" s="1320"/>
      <c r="CB73" s="1320"/>
      <c r="CC73" s="1320"/>
      <c r="CD73" s="1320"/>
      <c r="CE73" s="1320"/>
      <c r="CF73" s="1320">
        <v>76</v>
      </c>
      <c r="CG73" s="1320"/>
      <c r="CH73" s="1320"/>
      <c r="CI73" s="1320"/>
      <c r="CJ73" s="1320"/>
      <c r="CK73" s="1320"/>
      <c r="CL73" s="1320"/>
      <c r="CM73" s="1320"/>
      <c r="CN73" s="1320">
        <v>77.3</v>
      </c>
      <c r="CO73" s="1320"/>
      <c r="CP73" s="1320"/>
      <c r="CQ73" s="1320"/>
      <c r="CR73" s="1320"/>
      <c r="CS73" s="1320"/>
      <c r="CT73" s="1320"/>
      <c r="CU73" s="1320"/>
      <c r="CV73" s="1320">
        <v>86.7</v>
      </c>
      <c r="CW73" s="1320"/>
      <c r="CX73" s="1320"/>
      <c r="CY73" s="1320"/>
      <c r="CZ73" s="1320"/>
      <c r="DA73" s="1320"/>
      <c r="DB73" s="1320"/>
      <c r="DC73" s="1320"/>
    </row>
    <row r="74" spans="2:107" x14ac:dyDescent="0.15">
      <c r="B74" s="397"/>
      <c r="G74" s="1332"/>
      <c r="H74" s="1332"/>
      <c r="I74" s="1332"/>
      <c r="J74" s="1332"/>
      <c r="K74" s="1335"/>
      <c r="L74" s="1335"/>
      <c r="M74" s="1335"/>
      <c r="N74" s="1335"/>
      <c r="AM74" s="406"/>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7"/>
      <c r="G75" s="1332"/>
      <c r="H75" s="1332"/>
      <c r="I75" s="1315"/>
      <c r="J75" s="1315"/>
      <c r="K75" s="1331"/>
      <c r="L75" s="1331"/>
      <c r="M75" s="1331"/>
      <c r="N75" s="1331"/>
      <c r="AM75" s="406"/>
      <c r="AN75" s="1321"/>
      <c r="AO75" s="1321"/>
      <c r="AP75" s="1321"/>
      <c r="AQ75" s="1321"/>
      <c r="AR75" s="1321"/>
      <c r="AS75" s="1321"/>
      <c r="AT75" s="1321"/>
      <c r="AU75" s="1321"/>
      <c r="AV75" s="1321"/>
      <c r="AW75" s="1321"/>
      <c r="AX75" s="1321"/>
      <c r="AY75" s="1321"/>
      <c r="AZ75" s="1321"/>
      <c r="BA75" s="1321"/>
      <c r="BB75" s="1321" t="s">
        <v>618</v>
      </c>
      <c r="BC75" s="1321"/>
      <c r="BD75" s="1321"/>
      <c r="BE75" s="1321"/>
      <c r="BF75" s="1321"/>
      <c r="BG75" s="1321"/>
      <c r="BH75" s="1321"/>
      <c r="BI75" s="1321"/>
      <c r="BJ75" s="1321"/>
      <c r="BK75" s="1321"/>
      <c r="BL75" s="1321"/>
      <c r="BM75" s="1321"/>
      <c r="BN75" s="1321"/>
      <c r="BO75" s="1321"/>
      <c r="BP75" s="1320">
        <v>6</v>
      </c>
      <c r="BQ75" s="1320"/>
      <c r="BR75" s="1320"/>
      <c r="BS75" s="1320"/>
      <c r="BT75" s="1320"/>
      <c r="BU75" s="1320"/>
      <c r="BV75" s="1320"/>
      <c r="BW75" s="1320"/>
      <c r="BX75" s="1320">
        <v>6.3</v>
      </c>
      <c r="BY75" s="1320"/>
      <c r="BZ75" s="1320"/>
      <c r="CA75" s="1320"/>
      <c r="CB75" s="1320"/>
      <c r="CC75" s="1320"/>
      <c r="CD75" s="1320"/>
      <c r="CE75" s="1320"/>
      <c r="CF75" s="1320">
        <v>6.7</v>
      </c>
      <c r="CG75" s="1320"/>
      <c r="CH75" s="1320"/>
      <c r="CI75" s="1320"/>
      <c r="CJ75" s="1320"/>
      <c r="CK75" s="1320"/>
      <c r="CL75" s="1320"/>
      <c r="CM75" s="1320"/>
      <c r="CN75" s="1320">
        <v>7.4</v>
      </c>
      <c r="CO75" s="1320"/>
      <c r="CP75" s="1320"/>
      <c r="CQ75" s="1320"/>
      <c r="CR75" s="1320"/>
      <c r="CS75" s="1320"/>
      <c r="CT75" s="1320"/>
      <c r="CU75" s="1320"/>
      <c r="CV75" s="1320">
        <v>7.9</v>
      </c>
      <c r="CW75" s="1320"/>
      <c r="CX75" s="1320"/>
      <c r="CY75" s="1320"/>
      <c r="CZ75" s="1320"/>
      <c r="DA75" s="1320"/>
      <c r="DB75" s="1320"/>
      <c r="DC75" s="1320"/>
    </row>
    <row r="76" spans="2:107" x14ac:dyDescent="0.15">
      <c r="B76" s="397"/>
      <c r="G76" s="1332"/>
      <c r="H76" s="1332"/>
      <c r="I76" s="1315"/>
      <c r="J76" s="1315"/>
      <c r="K76" s="1331"/>
      <c r="L76" s="1331"/>
      <c r="M76" s="1331"/>
      <c r="N76" s="1331"/>
      <c r="AM76" s="406"/>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7"/>
      <c r="G77" s="1315"/>
      <c r="H77" s="1315"/>
      <c r="I77" s="1315"/>
      <c r="J77" s="1315"/>
      <c r="K77" s="1335"/>
      <c r="L77" s="1335"/>
      <c r="M77" s="1335"/>
      <c r="N77" s="1335"/>
      <c r="AN77" s="1319" t="s">
        <v>615</v>
      </c>
      <c r="AO77" s="1319"/>
      <c r="AP77" s="1319"/>
      <c r="AQ77" s="1319"/>
      <c r="AR77" s="1319"/>
      <c r="AS77" s="1319"/>
      <c r="AT77" s="1319"/>
      <c r="AU77" s="1319"/>
      <c r="AV77" s="1319"/>
      <c r="AW77" s="1319"/>
      <c r="AX77" s="1319"/>
      <c r="AY77" s="1319"/>
      <c r="AZ77" s="1319"/>
      <c r="BA77" s="1319"/>
      <c r="BB77" s="1321" t="s">
        <v>613</v>
      </c>
      <c r="BC77" s="1321"/>
      <c r="BD77" s="1321"/>
      <c r="BE77" s="1321"/>
      <c r="BF77" s="1321"/>
      <c r="BG77" s="1321"/>
      <c r="BH77" s="1321"/>
      <c r="BI77" s="1321"/>
      <c r="BJ77" s="1321"/>
      <c r="BK77" s="1321"/>
      <c r="BL77" s="1321"/>
      <c r="BM77" s="1321"/>
      <c r="BN77" s="1321"/>
      <c r="BO77" s="1321"/>
      <c r="BP77" s="1320">
        <v>53.1</v>
      </c>
      <c r="BQ77" s="1320"/>
      <c r="BR77" s="1320"/>
      <c r="BS77" s="1320"/>
      <c r="BT77" s="1320"/>
      <c r="BU77" s="1320"/>
      <c r="BV77" s="1320"/>
      <c r="BW77" s="1320"/>
      <c r="BX77" s="1320">
        <v>51.2</v>
      </c>
      <c r="BY77" s="1320"/>
      <c r="BZ77" s="1320"/>
      <c r="CA77" s="1320"/>
      <c r="CB77" s="1320"/>
      <c r="CC77" s="1320"/>
      <c r="CD77" s="1320"/>
      <c r="CE77" s="1320"/>
      <c r="CF77" s="1320">
        <v>47.2</v>
      </c>
      <c r="CG77" s="1320"/>
      <c r="CH77" s="1320"/>
      <c r="CI77" s="1320"/>
      <c r="CJ77" s="1320"/>
      <c r="CK77" s="1320"/>
      <c r="CL77" s="1320"/>
      <c r="CM77" s="1320"/>
      <c r="CN77" s="1320">
        <v>49.5</v>
      </c>
      <c r="CO77" s="1320"/>
      <c r="CP77" s="1320"/>
      <c r="CQ77" s="1320"/>
      <c r="CR77" s="1320"/>
      <c r="CS77" s="1320"/>
      <c r="CT77" s="1320"/>
      <c r="CU77" s="1320"/>
      <c r="CV77" s="1320">
        <v>46.9</v>
      </c>
      <c r="CW77" s="1320"/>
      <c r="CX77" s="1320"/>
      <c r="CY77" s="1320"/>
      <c r="CZ77" s="1320"/>
      <c r="DA77" s="1320"/>
      <c r="DB77" s="1320"/>
      <c r="DC77" s="1320"/>
    </row>
    <row r="78" spans="2:107" x14ac:dyDescent="0.15">
      <c r="B78" s="397"/>
      <c r="G78" s="1315"/>
      <c r="H78" s="1315"/>
      <c r="I78" s="1315"/>
      <c r="J78" s="1315"/>
      <c r="K78" s="1335"/>
      <c r="L78" s="1335"/>
      <c r="M78" s="1335"/>
      <c r="N78" s="1335"/>
      <c r="AN78" s="1319"/>
      <c r="AO78" s="1319"/>
      <c r="AP78" s="1319"/>
      <c r="AQ78" s="1319"/>
      <c r="AR78" s="1319"/>
      <c r="AS78" s="1319"/>
      <c r="AT78" s="1319"/>
      <c r="AU78" s="1319"/>
      <c r="AV78" s="1319"/>
      <c r="AW78" s="1319"/>
      <c r="AX78" s="1319"/>
      <c r="AY78" s="1319"/>
      <c r="AZ78" s="1319"/>
      <c r="BA78" s="1319"/>
      <c r="BB78" s="1321"/>
      <c r="BC78" s="1321"/>
      <c r="BD78" s="1321"/>
      <c r="BE78" s="1321"/>
      <c r="BF78" s="1321"/>
      <c r="BG78" s="1321"/>
      <c r="BH78" s="1321"/>
      <c r="BI78" s="1321"/>
      <c r="BJ78" s="1321"/>
      <c r="BK78" s="1321"/>
      <c r="BL78" s="1321"/>
      <c r="BM78" s="1321"/>
      <c r="BN78" s="1321"/>
      <c r="BO78" s="1321"/>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7"/>
      <c r="G79" s="1315"/>
      <c r="H79" s="1315"/>
      <c r="I79" s="1334"/>
      <c r="J79" s="1334"/>
      <c r="K79" s="1336"/>
      <c r="L79" s="1336"/>
      <c r="M79" s="1336"/>
      <c r="N79" s="1336"/>
      <c r="AN79" s="1319"/>
      <c r="AO79" s="1319"/>
      <c r="AP79" s="1319"/>
      <c r="AQ79" s="1319"/>
      <c r="AR79" s="1319"/>
      <c r="AS79" s="1319"/>
      <c r="AT79" s="1319"/>
      <c r="AU79" s="1319"/>
      <c r="AV79" s="1319"/>
      <c r="AW79" s="1319"/>
      <c r="AX79" s="1319"/>
      <c r="AY79" s="1319"/>
      <c r="AZ79" s="1319"/>
      <c r="BA79" s="1319"/>
      <c r="BB79" s="1321" t="s">
        <v>618</v>
      </c>
      <c r="BC79" s="1321"/>
      <c r="BD79" s="1321"/>
      <c r="BE79" s="1321"/>
      <c r="BF79" s="1321"/>
      <c r="BG79" s="1321"/>
      <c r="BH79" s="1321"/>
      <c r="BI79" s="1321"/>
      <c r="BJ79" s="1321"/>
      <c r="BK79" s="1321"/>
      <c r="BL79" s="1321"/>
      <c r="BM79" s="1321"/>
      <c r="BN79" s="1321"/>
      <c r="BO79" s="1321"/>
      <c r="BP79" s="1320">
        <v>8.6</v>
      </c>
      <c r="BQ79" s="1320"/>
      <c r="BR79" s="1320"/>
      <c r="BS79" s="1320"/>
      <c r="BT79" s="1320"/>
      <c r="BU79" s="1320"/>
      <c r="BV79" s="1320"/>
      <c r="BW79" s="1320"/>
      <c r="BX79" s="1320">
        <v>8.1999999999999993</v>
      </c>
      <c r="BY79" s="1320"/>
      <c r="BZ79" s="1320"/>
      <c r="CA79" s="1320"/>
      <c r="CB79" s="1320"/>
      <c r="CC79" s="1320"/>
      <c r="CD79" s="1320"/>
      <c r="CE79" s="1320"/>
      <c r="CF79" s="1320">
        <v>7.8</v>
      </c>
      <c r="CG79" s="1320"/>
      <c r="CH79" s="1320"/>
      <c r="CI79" s="1320"/>
      <c r="CJ79" s="1320"/>
      <c r="CK79" s="1320"/>
      <c r="CL79" s="1320"/>
      <c r="CM79" s="1320"/>
      <c r="CN79" s="1320">
        <v>7.6</v>
      </c>
      <c r="CO79" s="1320"/>
      <c r="CP79" s="1320"/>
      <c r="CQ79" s="1320"/>
      <c r="CR79" s="1320"/>
      <c r="CS79" s="1320"/>
      <c r="CT79" s="1320"/>
      <c r="CU79" s="1320"/>
      <c r="CV79" s="1320">
        <v>7.2</v>
      </c>
      <c r="CW79" s="1320"/>
      <c r="CX79" s="1320"/>
      <c r="CY79" s="1320"/>
      <c r="CZ79" s="1320"/>
      <c r="DA79" s="1320"/>
      <c r="DB79" s="1320"/>
      <c r="DC79" s="1320"/>
    </row>
    <row r="80" spans="2:107" x14ac:dyDescent="0.15">
      <c r="B80" s="397"/>
      <c r="G80" s="1315"/>
      <c r="H80" s="1315"/>
      <c r="I80" s="1334"/>
      <c r="J80" s="1334"/>
      <c r="K80" s="1336"/>
      <c r="L80" s="1336"/>
      <c r="M80" s="1336"/>
      <c r="N80" s="1336"/>
      <c r="AN80" s="1319"/>
      <c r="AO80" s="1319"/>
      <c r="AP80" s="1319"/>
      <c r="AQ80" s="1319"/>
      <c r="AR80" s="1319"/>
      <c r="AS80" s="1319"/>
      <c r="AT80" s="1319"/>
      <c r="AU80" s="1319"/>
      <c r="AV80" s="1319"/>
      <c r="AW80" s="1319"/>
      <c r="AX80" s="1319"/>
      <c r="AY80" s="1319"/>
      <c r="AZ80" s="1319"/>
      <c r="BA80" s="1319"/>
      <c r="BB80" s="1321"/>
      <c r="BC80" s="1321"/>
      <c r="BD80" s="1321"/>
      <c r="BE80" s="1321"/>
      <c r="BF80" s="1321"/>
      <c r="BG80" s="1321"/>
      <c r="BH80" s="1321"/>
      <c r="BI80" s="1321"/>
      <c r="BJ80" s="1321"/>
      <c r="BK80" s="1321"/>
      <c r="BL80" s="1321"/>
      <c r="BM80" s="1321"/>
      <c r="BN80" s="1321"/>
      <c r="BO80" s="1321"/>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password="9A61"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14CA-A13E-4591-8697-93F934CBD531}">
  <sheetPr codeName="Sheet11">
    <tabColor rgb="FFFF0000"/>
    <pageSetUpPr fitToPage="1"/>
  </sheetPr>
  <dimension ref="A1:DR125"/>
  <sheetViews>
    <sheetView showGridLines="0" zoomScaleNormal="100" zoomScaleSheetLayoutView="70" workbookViewId="0">
      <selection activeCell="BI108" sqref="BI10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w+rd5CaMlbSL3zH7zXHxCVu9twP8uXT3AgqAUaLXTHtjhQ2WjIJrK9GdMxY7PU4M5+yx8QCXI0FP7G7I0xBRAg==" saltValue="1GE/9hC/njcqzf0rJGiK5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FB544-B0A9-43AD-9AB8-42BE04D30580}">
  <sheetPr codeName="Sheet12">
    <tabColor rgb="FFFF0000"/>
    <pageSetUpPr fitToPage="1"/>
  </sheetPr>
  <dimension ref="A1:DR125"/>
  <sheetViews>
    <sheetView showGridLines="0" zoomScaleNormal="100" zoomScaleSheetLayoutView="55" workbookViewId="0">
      <selection activeCell="BP20" sqref="BP2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vA4J+PbIShAy8chuSjLpzY5g2CpX/DE1a13m00ELWHkNjdlQOVmJu6kE9mO3i8PMRMFJ3tVWRJOslTsgxW/2g==" saltValue="ZbZIW0dJkrxQhn0Id9H83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83334</v>
      </c>
      <c r="E3" s="162"/>
      <c r="F3" s="163">
        <v>65942</v>
      </c>
      <c r="G3" s="164"/>
      <c r="H3" s="165"/>
    </row>
    <row r="4" spans="1:8" x14ac:dyDescent="0.15">
      <c r="A4" s="166"/>
      <c r="B4" s="167"/>
      <c r="C4" s="168"/>
      <c r="D4" s="169">
        <v>64392</v>
      </c>
      <c r="E4" s="170"/>
      <c r="F4" s="171">
        <v>32778</v>
      </c>
      <c r="G4" s="172"/>
      <c r="H4" s="173"/>
    </row>
    <row r="5" spans="1:8" x14ac:dyDescent="0.15">
      <c r="A5" s="154" t="s">
        <v>553</v>
      </c>
      <c r="B5" s="159"/>
      <c r="C5" s="160"/>
      <c r="D5" s="161">
        <v>91104</v>
      </c>
      <c r="E5" s="162"/>
      <c r="F5" s="163">
        <v>68655</v>
      </c>
      <c r="G5" s="164"/>
      <c r="H5" s="165"/>
    </row>
    <row r="6" spans="1:8" x14ac:dyDescent="0.15">
      <c r="A6" s="166"/>
      <c r="B6" s="167"/>
      <c r="C6" s="168"/>
      <c r="D6" s="169">
        <v>69218</v>
      </c>
      <c r="E6" s="170"/>
      <c r="F6" s="171">
        <v>32316</v>
      </c>
      <c r="G6" s="172"/>
      <c r="H6" s="173"/>
    </row>
    <row r="7" spans="1:8" x14ac:dyDescent="0.15">
      <c r="A7" s="154" t="s">
        <v>554</v>
      </c>
      <c r="B7" s="159"/>
      <c r="C7" s="160"/>
      <c r="D7" s="161">
        <v>73752</v>
      </c>
      <c r="E7" s="162"/>
      <c r="F7" s="163">
        <v>66863</v>
      </c>
      <c r="G7" s="164"/>
      <c r="H7" s="165"/>
    </row>
    <row r="8" spans="1:8" x14ac:dyDescent="0.15">
      <c r="A8" s="166"/>
      <c r="B8" s="167"/>
      <c r="C8" s="168"/>
      <c r="D8" s="169">
        <v>57789</v>
      </c>
      <c r="E8" s="170"/>
      <c r="F8" s="171">
        <v>32770</v>
      </c>
      <c r="G8" s="172"/>
      <c r="H8" s="173"/>
    </row>
    <row r="9" spans="1:8" x14ac:dyDescent="0.15">
      <c r="A9" s="154" t="s">
        <v>555</v>
      </c>
      <c r="B9" s="159"/>
      <c r="C9" s="160"/>
      <c r="D9" s="161">
        <v>64673</v>
      </c>
      <c r="E9" s="162"/>
      <c r="F9" s="163">
        <v>72051</v>
      </c>
      <c r="G9" s="164"/>
      <c r="H9" s="165"/>
    </row>
    <row r="10" spans="1:8" x14ac:dyDescent="0.15">
      <c r="A10" s="166"/>
      <c r="B10" s="167"/>
      <c r="C10" s="168"/>
      <c r="D10" s="169">
        <v>55456</v>
      </c>
      <c r="E10" s="170"/>
      <c r="F10" s="171">
        <v>34140</v>
      </c>
      <c r="G10" s="172"/>
      <c r="H10" s="173"/>
    </row>
    <row r="11" spans="1:8" x14ac:dyDescent="0.15">
      <c r="A11" s="154" t="s">
        <v>556</v>
      </c>
      <c r="B11" s="159"/>
      <c r="C11" s="160"/>
      <c r="D11" s="161">
        <v>79480</v>
      </c>
      <c r="E11" s="162"/>
      <c r="F11" s="163">
        <v>72756</v>
      </c>
      <c r="G11" s="164"/>
      <c r="H11" s="165"/>
    </row>
    <row r="12" spans="1:8" x14ac:dyDescent="0.15">
      <c r="A12" s="166"/>
      <c r="B12" s="167"/>
      <c r="C12" s="174"/>
      <c r="D12" s="169">
        <v>61744</v>
      </c>
      <c r="E12" s="170"/>
      <c r="F12" s="171">
        <v>32117</v>
      </c>
      <c r="G12" s="172"/>
      <c r="H12" s="173"/>
    </row>
    <row r="13" spans="1:8" x14ac:dyDescent="0.15">
      <c r="A13" s="154"/>
      <c r="B13" s="159"/>
      <c r="C13" s="175"/>
      <c r="D13" s="176">
        <v>78469</v>
      </c>
      <c r="E13" s="177"/>
      <c r="F13" s="178">
        <v>69253</v>
      </c>
      <c r="G13" s="179"/>
      <c r="H13" s="165"/>
    </row>
    <row r="14" spans="1:8" x14ac:dyDescent="0.15">
      <c r="A14" s="166"/>
      <c r="B14" s="167"/>
      <c r="C14" s="168"/>
      <c r="D14" s="169">
        <v>61720</v>
      </c>
      <c r="E14" s="170"/>
      <c r="F14" s="171">
        <v>32824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6.16</v>
      </c>
      <c r="C19" s="180">
        <f>ROUND(VALUE(SUBSTITUTE(実質収支比率等に係る経年分析!G$48,"▲","-")),2)</f>
        <v>9.6199999999999992</v>
      </c>
      <c r="D19" s="180">
        <f>ROUND(VALUE(SUBSTITUTE(実質収支比率等に係る経年分析!H$48,"▲","-")),2)</f>
        <v>6.42</v>
      </c>
      <c r="E19" s="180">
        <f>ROUND(VALUE(SUBSTITUTE(実質収支比率等に係る経年分析!I$48,"▲","-")),2)</f>
        <v>8.31</v>
      </c>
      <c r="F19" s="180">
        <f>ROUND(VALUE(SUBSTITUTE(実質収支比率等に係る経年分析!J$48,"▲","-")),2)</f>
        <v>8.66</v>
      </c>
    </row>
    <row r="20" spans="1:11" x14ac:dyDescent="0.15">
      <c r="A20" s="180" t="s">
        <v>54</v>
      </c>
      <c r="B20" s="180">
        <f>ROUND(VALUE(SUBSTITUTE(実質収支比率等に係る経年分析!F$47,"▲","-")),2)</f>
        <v>15.68</v>
      </c>
      <c r="C20" s="180">
        <f>ROUND(VALUE(SUBSTITUTE(実質収支比率等に係る経年分析!G$47,"▲","-")),2)</f>
        <v>15.36</v>
      </c>
      <c r="D20" s="180">
        <f>ROUND(VALUE(SUBSTITUTE(実質収支比率等に係る経年分析!H$47,"▲","-")),2)</f>
        <v>20.5</v>
      </c>
      <c r="E20" s="180">
        <f>ROUND(VALUE(SUBSTITUTE(実質収支比率等に係る経年分析!I$47,"▲","-")),2)</f>
        <v>19.09</v>
      </c>
      <c r="F20" s="180">
        <f>ROUND(VALUE(SUBSTITUTE(実質収支比率等に係る経年分析!J$47,"▲","-")),2)</f>
        <v>13.16</v>
      </c>
    </row>
    <row r="21" spans="1:11" x14ac:dyDescent="0.15">
      <c r="A21" s="180" t="s">
        <v>55</v>
      </c>
      <c r="B21" s="180">
        <f>IF(ISNUMBER(VALUE(SUBSTITUTE(実質収支比率等に係る経年分析!F$49,"▲","-"))),ROUND(VALUE(SUBSTITUTE(実質収支比率等に係る経年分析!F$49,"▲","-")),2),NA())</f>
        <v>0.54</v>
      </c>
      <c r="C21" s="180">
        <f>IF(ISNUMBER(VALUE(SUBSTITUTE(実質収支比率等に係る経年分析!G$49,"▲","-"))),ROUND(VALUE(SUBSTITUTE(実質収支比率等に係る経年分析!G$49,"▲","-")),2),NA())</f>
        <v>3.17</v>
      </c>
      <c r="D21" s="180">
        <f>IF(ISNUMBER(VALUE(SUBSTITUTE(実質収支比率等に係る経年分析!H$49,"▲","-"))),ROUND(VALUE(SUBSTITUTE(実質収支比率等に係る経年分析!H$49,"▲","-")),2),NA())</f>
        <v>2.17</v>
      </c>
      <c r="E21" s="180">
        <f>IF(ISNUMBER(VALUE(SUBSTITUTE(実質収支比率等に係る経年分析!I$49,"▲","-"))),ROUND(VALUE(SUBSTITUTE(実質収支比率等に係る経年分析!I$49,"▲","-")),2),NA())</f>
        <v>0.36</v>
      </c>
      <c r="F21" s="180">
        <f>IF(ISNUMBER(VALUE(SUBSTITUTE(実質収支比率等に係る経年分析!J$49,"▲","-"))),ROUND(VALUE(SUBSTITUTE(実質収支比率等に係る経年分析!J$49,"▲","-")),2),NA())</f>
        <v>-4.83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公設地方卸売市場特別会計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15">
      <c r="A34" s="181" t="str">
        <f>IF(連結実質赤字比率に係る赤字・黒字の構成分析!C$36="",NA(),連結実質赤字比率に係る赤字・黒字の構成分析!C$36)</f>
        <v>簡易水道事業会計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9.6199999999999992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3042</v>
      </c>
      <c r="E42" s="182"/>
      <c r="F42" s="182"/>
      <c r="G42" s="182">
        <f>'実質公債費比率（分子）の構造'!L$52</f>
        <v>3038</v>
      </c>
      <c r="H42" s="182"/>
      <c r="I42" s="182"/>
      <c r="J42" s="182">
        <f>'実質公債費比率（分子）の構造'!M$52</f>
        <v>2960</v>
      </c>
      <c r="K42" s="182"/>
      <c r="L42" s="182"/>
      <c r="M42" s="182">
        <f>'実質公債費比率（分子）の構造'!N$52</f>
        <v>2818</v>
      </c>
      <c r="N42" s="182"/>
      <c r="O42" s="182"/>
      <c r="P42" s="182">
        <f>'実質公債費比率（分子）の構造'!O$52</f>
        <v>2705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v>
      </c>
      <c r="C44" s="182"/>
      <c r="D44" s="182"/>
      <c r="E44" s="182">
        <f>'実質公債費比率（分子）の構造'!L$50</f>
        <v>24</v>
      </c>
      <c r="F44" s="182"/>
      <c r="G44" s="182"/>
      <c r="H44" s="182">
        <f>'実質公債費比率（分子）の構造'!M$50</f>
        <v>34</v>
      </c>
      <c r="I44" s="182"/>
      <c r="J44" s="182"/>
      <c r="K44" s="182">
        <f>'実質公債費比率（分子）の構造'!N$50</f>
        <v>73</v>
      </c>
      <c r="L44" s="182"/>
      <c r="M44" s="182"/>
      <c r="N44" s="182">
        <f>'実質公債費比率（分子）の構造'!O$50</f>
        <v>105</v>
      </c>
      <c r="O44" s="182"/>
      <c r="P44" s="182"/>
    </row>
    <row r="45" spans="1:16" x14ac:dyDescent="0.15">
      <c r="A45" s="182" t="s">
        <v>65</v>
      </c>
      <c r="B45" s="182">
        <f>'実質公債費比率（分子）の構造'!K$49</f>
        <v>2</v>
      </c>
      <c r="C45" s="182"/>
      <c r="D45" s="182"/>
      <c r="E45" s="182">
        <f>'実質公債費比率（分子）の構造'!L$49</f>
        <v>1</v>
      </c>
      <c r="F45" s="182"/>
      <c r="G45" s="182"/>
      <c r="H45" s="182">
        <f>'実質公債費比率（分子）の構造'!M$49</f>
        <v>7</v>
      </c>
      <c r="I45" s="182"/>
      <c r="J45" s="182"/>
      <c r="K45" s="182">
        <f>'実質公債費比率（分子）の構造'!N$49</f>
        <v>19</v>
      </c>
      <c r="L45" s="182"/>
      <c r="M45" s="182"/>
      <c r="N45" s="182">
        <f>'実質公債費比率（分子）の構造'!O$49</f>
        <v>7</v>
      </c>
      <c r="O45" s="182"/>
      <c r="P45" s="182"/>
    </row>
    <row r="46" spans="1:16" x14ac:dyDescent="0.15">
      <c r="A46" s="182" t="s">
        <v>66</v>
      </c>
      <c r="B46" s="182">
        <f>'実質公債費比率（分子）の構造'!K$48</f>
        <v>641</v>
      </c>
      <c r="C46" s="182"/>
      <c r="D46" s="182"/>
      <c r="E46" s="182">
        <f>'実質公債費比率（分子）の構造'!L$48</f>
        <v>723</v>
      </c>
      <c r="F46" s="182"/>
      <c r="G46" s="182"/>
      <c r="H46" s="182">
        <f>'実質公債費比率（分子）の構造'!M$48</f>
        <v>700</v>
      </c>
      <c r="I46" s="182"/>
      <c r="J46" s="182"/>
      <c r="K46" s="182">
        <f>'実質公債費比率（分子）の構造'!N$48</f>
        <v>398</v>
      </c>
      <c r="L46" s="182"/>
      <c r="M46" s="182"/>
      <c r="N46" s="182">
        <f>'実質公債費比率（分子）の構造'!O$48</f>
        <v>409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4497</v>
      </c>
      <c r="C49" s="182"/>
      <c r="D49" s="182"/>
      <c r="E49" s="182">
        <f>'実質公債費比率（分子）の構造'!L$45</f>
        <v>4660</v>
      </c>
      <c r="F49" s="182"/>
      <c r="G49" s="182"/>
      <c r="H49" s="182">
        <f>'実質公債費比率（分子）の構造'!M$45</f>
        <v>4906</v>
      </c>
      <c r="I49" s="182"/>
      <c r="J49" s="182"/>
      <c r="K49" s="182">
        <f>'実質公債費比率（分子）の構造'!N$45</f>
        <v>5149</v>
      </c>
      <c r="L49" s="182"/>
      <c r="M49" s="182"/>
      <c r="N49" s="182">
        <f>'実質公債費比率（分子）の構造'!O$45</f>
        <v>5284</v>
      </c>
      <c r="O49" s="182"/>
      <c r="P49" s="182"/>
    </row>
    <row r="50" spans="1:16" x14ac:dyDescent="0.15">
      <c r="A50" s="182" t="s">
        <v>70</v>
      </c>
      <c r="B50" s="182" t="e">
        <f>NA()</f>
        <v>#N/A</v>
      </c>
      <c r="C50" s="182">
        <f>IF(ISNUMBER('実質公債費比率（分子）の構造'!K$53),'実質公債費比率（分子）の構造'!K$53,NA())</f>
        <v>2104</v>
      </c>
      <c r="D50" s="182" t="e">
        <f>NA()</f>
        <v>#N/A</v>
      </c>
      <c r="E50" s="182" t="e">
        <f>NA()</f>
        <v>#N/A</v>
      </c>
      <c r="F50" s="182">
        <f>IF(ISNUMBER('実質公債費比率（分子）の構造'!L$53),'実質公債費比率（分子）の構造'!L$53,NA())</f>
        <v>2370</v>
      </c>
      <c r="G50" s="182" t="e">
        <f>NA()</f>
        <v>#N/A</v>
      </c>
      <c r="H50" s="182" t="e">
        <f>NA()</f>
        <v>#N/A</v>
      </c>
      <c r="I50" s="182">
        <f>IF(ISNUMBER('実質公債費比率（分子）の構造'!M$53),'実質公債費比率（分子）の構造'!M$53,NA())</f>
        <v>2687</v>
      </c>
      <c r="J50" s="182" t="e">
        <f>NA()</f>
        <v>#N/A</v>
      </c>
      <c r="K50" s="182" t="e">
        <f>NA()</f>
        <v>#N/A</v>
      </c>
      <c r="L50" s="182">
        <f>IF(ISNUMBER('実質公債費比率（分子）の構造'!N$53),'実質公債費比率（分子）の構造'!N$53,NA())</f>
        <v>2821</v>
      </c>
      <c r="M50" s="182" t="e">
        <f>NA()</f>
        <v>#N/A</v>
      </c>
      <c r="N50" s="182" t="e">
        <f>NA()</f>
        <v>#N/A</v>
      </c>
      <c r="O50" s="182">
        <f>IF(ISNUMBER('実質公債費比率（分子）の構造'!O$53),'実質公債費比率（分子）の構造'!O$53,NA())</f>
        <v>3100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26657</v>
      </c>
      <c r="E56" s="181"/>
      <c r="F56" s="181"/>
      <c r="G56" s="181">
        <f>'将来負担比率（分子）の構造'!J$52</f>
        <v>25179</v>
      </c>
      <c r="H56" s="181"/>
      <c r="I56" s="181"/>
      <c r="J56" s="181">
        <f>'将来負担比率（分子）の構造'!K$52</f>
        <v>22753</v>
      </c>
      <c r="K56" s="181"/>
      <c r="L56" s="181"/>
      <c r="M56" s="181">
        <f>'将来負担比率（分子）の構造'!L$52</f>
        <v>20831</v>
      </c>
      <c r="N56" s="181"/>
      <c r="O56" s="181"/>
      <c r="P56" s="181">
        <f>'将来負担比率（分子）の構造'!M$52</f>
        <v>20037</v>
      </c>
    </row>
    <row r="57" spans="1:16" x14ac:dyDescent="0.15">
      <c r="A57" s="181" t="s">
        <v>41</v>
      </c>
      <c r="B57" s="181"/>
      <c r="C57" s="181"/>
      <c r="D57" s="181">
        <f>'将来負担比率（分子）の構造'!I$51</f>
        <v>2391</v>
      </c>
      <c r="E57" s="181"/>
      <c r="F57" s="181"/>
      <c r="G57" s="181">
        <f>'将来負担比率（分子）の構造'!J$51</f>
        <v>2930</v>
      </c>
      <c r="H57" s="181"/>
      <c r="I57" s="181"/>
      <c r="J57" s="181">
        <f>'将来負担比率（分子）の構造'!K$51</f>
        <v>2965</v>
      </c>
      <c r="K57" s="181"/>
      <c r="L57" s="181"/>
      <c r="M57" s="181">
        <f>'将来負担比率（分子）の構造'!L$51</f>
        <v>2963</v>
      </c>
      <c r="N57" s="181"/>
      <c r="O57" s="181"/>
      <c r="P57" s="181">
        <f>'将来負担比率（分子）の構造'!M$51</f>
        <v>3358</v>
      </c>
    </row>
    <row r="58" spans="1:16" x14ac:dyDescent="0.15">
      <c r="A58" s="181" t="s">
        <v>40</v>
      </c>
      <c r="B58" s="181"/>
      <c r="C58" s="181"/>
      <c r="D58" s="181">
        <f>'将来負担比率（分子）の構造'!I$50</f>
        <v>9033</v>
      </c>
      <c r="E58" s="181"/>
      <c r="F58" s="181"/>
      <c r="G58" s="181">
        <f>'将来負担比率（分子）の構造'!J$50</f>
        <v>8613</v>
      </c>
      <c r="H58" s="181"/>
      <c r="I58" s="181"/>
      <c r="J58" s="181">
        <f>'将来負担比率（分子）の構造'!K$50</f>
        <v>10808</v>
      </c>
      <c r="K58" s="181"/>
      <c r="L58" s="181"/>
      <c r="M58" s="181">
        <f>'将来負担比率（分子）の構造'!L$50</f>
        <v>10265</v>
      </c>
      <c r="N58" s="181"/>
      <c r="O58" s="181"/>
      <c r="P58" s="181">
        <f>'将来負担比率（分子）の構造'!M$50</f>
        <v>8068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8</v>
      </c>
      <c r="C61" s="181"/>
      <c r="D61" s="181"/>
      <c r="E61" s="181">
        <f>'将来負担比率（分子）の構造'!J$46</f>
        <v>9</v>
      </c>
      <c r="F61" s="181"/>
      <c r="G61" s="181"/>
      <c r="H61" s="181">
        <f>'将来負担比率（分子）の構造'!K$46</f>
        <v>15</v>
      </c>
      <c r="I61" s="181"/>
      <c r="J61" s="181"/>
      <c r="K61" s="181">
        <f>'将来負担比率（分子）の構造'!L$46</f>
        <v>29</v>
      </c>
      <c r="L61" s="181"/>
      <c r="M61" s="181"/>
      <c r="N61" s="181">
        <f>'将来負担比率（分子）の構造'!M$46</f>
        <v>22</v>
      </c>
      <c r="O61" s="181"/>
      <c r="P61" s="181"/>
    </row>
    <row r="62" spans="1:16" x14ac:dyDescent="0.15">
      <c r="A62" s="181" t="s">
        <v>34</v>
      </c>
      <c r="B62" s="181">
        <f>'将来負担比率（分子）の構造'!I$45</f>
        <v>6912</v>
      </c>
      <c r="C62" s="181"/>
      <c r="D62" s="181"/>
      <c r="E62" s="181">
        <f>'将来負担比率（分子）の構造'!J$45</f>
        <v>6438</v>
      </c>
      <c r="F62" s="181"/>
      <c r="G62" s="181"/>
      <c r="H62" s="181">
        <f>'将来負担比率（分子）の構造'!K$45</f>
        <v>5665</v>
      </c>
      <c r="I62" s="181"/>
      <c r="J62" s="181"/>
      <c r="K62" s="181">
        <f>'将来負担比率（分子）の構造'!L$45</f>
        <v>5075</v>
      </c>
      <c r="L62" s="181"/>
      <c r="M62" s="181"/>
      <c r="N62" s="181">
        <f>'将来負担比率（分子）の構造'!M$45</f>
        <v>4368</v>
      </c>
      <c r="O62" s="181"/>
      <c r="P62" s="181"/>
    </row>
    <row r="63" spans="1:16" x14ac:dyDescent="0.15">
      <c r="A63" s="181" t="s">
        <v>33</v>
      </c>
      <c r="B63" s="181">
        <f>'将来負担比率（分子）の構造'!I$44</f>
        <v>3</v>
      </c>
      <c r="C63" s="181"/>
      <c r="D63" s="181"/>
      <c r="E63" s="181">
        <f>'将来負担比率（分子）の構造'!J$44</f>
        <v>1</v>
      </c>
      <c r="F63" s="181"/>
      <c r="G63" s="181"/>
      <c r="H63" s="181">
        <f>'将来負担比率（分子）の構造'!K$44</f>
        <v>0</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6784</v>
      </c>
      <c r="C64" s="181"/>
      <c r="D64" s="181"/>
      <c r="E64" s="181">
        <f>'将来負担比率（分子）の構造'!J$43</f>
        <v>7172</v>
      </c>
      <c r="F64" s="181"/>
      <c r="G64" s="181"/>
      <c r="H64" s="181">
        <f>'将来負担比率（分子）の構造'!K$43</f>
        <v>6884</v>
      </c>
      <c r="I64" s="181"/>
      <c r="J64" s="181"/>
      <c r="K64" s="181">
        <f>'将来負担比率（分子）の構造'!L$43</f>
        <v>6895</v>
      </c>
      <c r="L64" s="181"/>
      <c r="M64" s="181"/>
      <c r="N64" s="181">
        <f>'将来負担比率（分子）の構造'!M$43</f>
        <v>7993</v>
      </c>
      <c r="O64" s="181"/>
      <c r="P64" s="181"/>
    </row>
    <row r="65" spans="1:16" x14ac:dyDescent="0.15">
      <c r="A65" s="181" t="s">
        <v>31</v>
      </c>
      <c r="B65" s="181">
        <f>'将来負担比率（分子）の構造'!I$42</f>
        <v>1376</v>
      </c>
      <c r="C65" s="181"/>
      <c r="D65" s="181"/>
      <c r="E65" s="181">
        <f>'将来負担比率（分子）の構造'!J$42</f>
        <v>1625</v>
      </c>
      <c r="F65" s="181"/>
      <c r="G65" s="181"/>
      <c r="H65" s="181">
        <f>'将来負担比率（分子）の構造'!K$42</f>
        <v>1606</v>
      </c>
      <c r="I65" s="181"/>
      <c r="J65" s="181"/>
      <c r="K65" s="181">
        <f>'将来負担比率（分子）の構造'!L$42</f>
        <v>1558</v>
      </c>
      <c r="L65" s="181"/>
      <c r="M65" s="181"/>
      <c r="N65" s="181">
        <f>'将来負担比率（分子）の構造'!M$42</f>
        <v>1465</v>
      </c>
      <c r="O65" s="181"/>
      <c r="P65" s="181"/>
    </row>
    <row r="66" spans="1:16" x14ac:dyDescent="0.15">
      <c r="A66" s="181" t="s">
        <v>30</v>
      </c>
      <c r="B66" s="181">
        <f>'将来負担比率（分子）の構造'!I$41</f>
        <v>49138</v>
      </c>
      <c r="C66" s="181"/>
      <c r="D66" s="181"/>
      <c r="E66" s="181">
        <f>'将来負担比率（分子）の構造'!J$41</f>
        <v>49938</v>
      </c>
      <c r="F66" s="181"/>
      <c r="G66" s="181"/>
      <c r="H66" s="181">
        <f>'将来負担比率（分子）の構造'!K$41</f>
        <v>49423</v>
      </c>
      <c r="I66" s="181"/>
      <c r="J66" s="181"/>
      <c r="K66" s="181">
        <f>'将来負担比率（分子）の構造'!L$41</f>
        <v>48006</v>
      </c>
      <c r="L66" s="181"/>
      <c r="M66" s="181"/>
      <c r="N66" s="181">
        <f>'将来負担比率（分子）の構造'!M$41</f>
        <v>49499</v>
      </c>
      <c r="O66" s="181"/>
      <c r="P66" s="181"/>
    </row>
    <row r="67" spans="1:16" x14ac:dyDescent="0.15">
      <c r="A67" s="181" t="s">
        <v>74</v>
      </c>
      <c r="B67" s="181" t="e">
        <f>NA()</f>
        <v>#N/A</v>
      </c>
      <c r="C67" s="181">
        <f>IF(ISNUMBER('将来負担比率（分子）の構造'!I$53), IF('将来負担比率（分子）の構造'!I$53 &lt; 0, 0, '将来負担比率（分子）の構造'!I$53), NA())</f>
        <v>26137</v>
      </c>
      <c r="D67" s="181" t="e">
        <f>NA()</f>
        <v>#N/A</v>
      </c>
      <c r="E67" s="181" t="e">
        <f>NA()</f>
        <v>#N/A</v>
      </c>
      <c r="F67" s="181">
        <f>IF(ISNUMBER('将来負担比率（分子）の構造'!J$53), IF('将来負担比率（分子）の構造'!J$53 &lt; 0, 0, '将来負担比率（分子）の構造'!J$53), NA())</f>
        <v>28461</v>
      </c>
      <c r="G67" s="181" t="e">
        <f>NA()</f>
        <v>#N/A</v>
      </c>
      <c r="H67" s="181" t="e">
        <f>NA()</f>
        <v>#N/A</v>
      </c>
      <c r="I67" s="181">
        <f>IF(ISNUMBER('将来負担比率（分子）の構造'!K$53), IF('将来負担比率（分子）の構造'!K$53 &lt; 0, 0, '将来負担比率（分子）の構造'!K$53), NA())</f>
        <v>27067</v>
      </c>
      <c r="J67" s="181" t="e">
        <f>NA()</f>
        <v>#N/A</v>
      </c>
      <c r="K67" s="181" t="e">
        <f>NA()</f>
        <v>#N/A</v>
      </c>
      <c r="L67" s="181">
        <f>IF(ISNUMBER('将来負担比率（分子）の構造'!L$53), IF('将来負担比率（分子）の構造'!L$53 &lt; 0, 0, '将来負担比率（分子）の構造'!L$53), NA())</f>
        <v>27503</v>
      </c>
      <c r="M67" s="181" t="e">
        <f>NA()</f>
        <v>#N/A</v>
      </c>
      <c r="N67" s="181" t="e">
        <f>NA()</f>
        <v>#N/A</v>
      </c>
      <c r="O67" s="181">
        <f>IF(ISNUMBER('将来負担比率（分子）の構造'!M$53), IF('将来負担比率（分子）の構造'!M$53 &lt; 0, 0, '将来負担比率（分子）の構造'!M$53), NA())</f>
        <v>31884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7862</v>
      </c>
      <c r="C72" s="185">
        <f>基金残高に係る経年分析!G55</f>
        <v>7288</v>
      </c>
      <c r="D72" s="185">
        <f>基金残高に係る経年分析!H55</f>
        <v>5167</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1905</v>
      </c>
      <c r="C74" s="185">
        <f>基金残高に係る経年分析!G57</f>
        <v>1872</v>
      </c>
      <c r="D74" s="185">
        <f>基金残高に係る経年分析!H57</f>
        <v>1812</v>
      </c>
    </row>
  </sheetData>
  <sheetProtection algorithmName="SHA-512" hashValue="zFre4WIKr0OZ5K5WeNaOrUYmCggRxwz0P/w1D6uJ1uy8k/qim1/+oZw558a4TAUmaeSoI8P7jErwjHThZSqi+w==" saltValue="/BUgNuut0HBxO0ufrVgc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32354024</v>
      </c>
      <c r="S5" s="736"/>
      <c r="T5" s="736"/>
      <c r="U5" s="736"/>
      <c r="V5" s="736"/>
      <c r="W5" s="736"/>
      <c r="X5" s="736"/>
      <c r="Y5" s="779"/>
      <c r="Z5" s="797">
        <v>38.5</v>
      </c>
      <c r="AA5" s="797"/>
      <c r="AB5" s="797"/>
      <c r="AC5" s="797"/>
      <c r="AD5" s="798">
        <v>32148632</v>
      </c>
      <c r="AE5" s="798"/>
      <c r="AF5" s="798"/>
      <c r="AG5" s="798"/>
      <c r="AH5" s="798"/>
      <c r="AI5" s="798"/>
      <c r="AJ5" s="798"/>
      <c r="AK5" s="798"/>
      <c r="AL5" s="780">
        <v>86</v>
      </c>
      <c r="AM5" s="751"/>
      <c r="AN5" s="751"/>
      <c r="AO5" s="781"/>
      <c r="AP5" s="746" t="s">
        <v>225</v>
      </c>
      <c r="AQ5" s="747"/>
      <c r="AR5" s="747"/>
      <c r="AS5" s="747"/>
      <c r="AT5" s="747"/>
      <c r="AU5" s="747"/>
      <c r="AV5" s="747"/>
      <c r="AW5" s="747"/>
      <c r="AX5" s="747"/>
      <c r="AY5" s="747"/>
      <c r="AZ5" s="747"/>
      <c r="BA5" s="747"/>
      <c r="BB5" s="747"/>
      <c r="BC5" s="747"/>
      <c r="BD5" s="747"/>
      <c r="BE5" s="747"/>
      <c r="BF5" s="748"/>
      <c r="BG5" s="680">
        <v>32143678</v>
      </c>
      <c r="BH5" s="681"/>
      <c r="BI5" s="681"/>
      <c r="BJ5" s="681"/>
      <c r="BK5" s="681"/>
      <c r="BL5" s="681"/>
      <c r="BM5" s="681"/>
      <c r="BN5" s="682"/>
      <c r="BO5" s="713">
        <v>99.3</v>
      </c>
      <c r="BP5" s="713"/>
      <c r="BQ5" s="713"/>
      <c r="BR5" s="713"/>
      <c r="BS5" s="714">
        <v>175096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469904</v>
      </c>
      <c r="S6" s="681"/>
      <c r="T6" s="681"/>
      <c r="U6" s="681"/>
      <c r="V6" s="681"/>
      <c r="W6" s="681"/>
      <c r="X6" s="681"/>
      <c r="Y6" s="682"/>
      <c r="Z6" s="713">
        <v>0.6</v>
      </c>
      <c r="AA6" s="713"/>
      <c r="AB6" s="713"/>
      <c r="AC6" s="713"/>
      <c r="AD6" s="714">
        <v>469904</v>
      </c>
      <c r="AE6" s="714"/>
      <c r="AF6" s="714"/>
      <c r="AG6" s="714"/>
      <c r="AH6" s="714"/>
      <c r="AI6" s="714"/>
      <c r="AJ6" s="714"/>
      <c r="AK6" s="714"/>
      <c r="AL6" s="683">
        <v>1.3</v>
      </c>
      <c r="AM6" s="684"/>
      <c r="AN6" s="684"/>
      <c r="AO6" s="715"/>
      <c r="AP6" s="677" t="s">
        <v>230</v>
      </c>
      <c r="AQ6" s="678"/>
      <c r="AR6" s="678"/>
      <c r="AS6" s="678"/>
      <c r="AT6" s="678"/>
      <c r="AU6" s="678"/>
      <c r="AV6" s="678"/>
      <c r="AW6" s="678"/>
      <c r="AX6" s="678"/>
      <c r="AY6" s="678"/>
      <c r="AZ6" s="678"/>
      <c r="BA6" s="678"/>
      <c r="BB6" s="678"/>
      <c r="BC6" s="678"/>
      <c r="BD6" s="678"/>
      <c r="BE6" s="678"/>
      <c r="BF6" s="679"/>
      <c r="BG6" s="680">
        <v>32143678</v>
      </c>
      <c r="BH6" s="681"/>
      <c r="BI6" s="681"/>
      <c r="BJ6" s="681"/>
      <c r="BK6" s="681"/>
      <c r="BL6" s="681"/>
      <c r="BM6" s="681"/>
      <c r="BN6" s="682"/>
      <c r="BO6" s="713">
        <v>99.3</v>
      </c>
      <c r="BP6" s="713"/>
      <c r="BQ6" s="713"/>
      <c r="BR6" s="713"/>
      <c r="BS6" s="714">
        <v>175096</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471740</v>
      </c>
      <c r="CS6" s="681"/>
      <c r="CT6" s="681"/>
      <c r="CU6" s="681"/>
      <c r="CV6" s="681"/>
      <c r="CW6" s="681"/>
      <c r="CX6" s="681"/>
      <c r="CY6" s="682"/>
      <c r="CZ6" s="780">
        <v>0.6</v>
      </c>
      <c r="DA6" s="751"/>
      <c r="DB6" s="751"/>
      <c r="DC6" s="783"/>
      <c r="DD6" s="686">
        <v>64484</v>
      </c>
      <c r="DE6" s="681"/>
      <c r="DF6" s="681"/>
      <c r="DG6" s="681"/>
      <c r="DH6" s="681"/>
      <c r="DI6" s="681"/>
      <c r="DJ6" s="681"/>
      <c r="DK6" s="681"/>
      <c r="DL6" s="681"/>
      <c r="DM6" s="681"/>
      <c r="DN6" s="681"/>
      <c r="DO6" s="681"/>
      <c r="DP6" s="682"/>
      <c r="DQ6" s="686">
        <v>471740</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16090</v>
      </c>
      <c r="S7" s="681"/>
      <c r="T7" s="681"/>
      <c r="U7" s="681"/>
      <c r="V7" s="681"/>
      <c r="W7" s="681"/>
      <c r="X7" s="681"/>
      <c r="Y7" s="682"/>
      <c r="Z7" s="713">
        <v>0</v>
      </c>
      <c r="AA7" s="713"/>
      <c r="AB7" s="713"/>
      <c r="AC7" s="713"/>
      <c r="AD7" s="714">
        <v>16090</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10407551</v>
      </c>
      <c r="BH7" s="681"/>
      <c r="BI7" s="681"/>
      <c r="BJ7" s="681"/>
      <c r="BK7" s="681"/>
      <c r="BL7" s="681"/>
      <c r="BM7" s="681"/>
      <c r="BN7" s="682"/>
      <c r="BO7" s="713">
        <v>32.200000000000003</v>
      </c>
      <c r="BP7" s="713"/>
      <c r="BQ7" s="713"/>
      <c r="BR7" s="713"/>
      <c r="BS7" s="714">
        <v>175096</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21247659</v>
      </c>
      <c r="CS7" s="681"/>
      <c r="CT7" s="681"/>
      <c r="CU7" s="681"/>
      <c r="CV7" s="681"/>
      <c r="CW7" s="681"/>
      <c r="CX7" s="681"/>
      <c r="CY7" s="682"/>
      <c r="CZ7" s="713">
        <v>26.7</v>
      </c>
      <c r="DA7" s="713"/>
      <c r="DB7" s="713"/>
      <c r="DC7" s="713"/>
      <c r="DD7" s="686">
        <v>247091</v>
      </c>
      <c r="DE7" s="681"/>
      <c r="DF7" s="681"/>
      <c r="DG7" s="681"/>
      <c r="DH7" s="681"/>
      <c r="DI7" s="681"/>
      <c r="DJ7" s="681"/>
      <c r="DK7" s="681"/>
      <c r="DL7" s="681"/>
      <c r="DM7" s="681"/>
      <c r="DN7" s="681"/>
      <c r="DO7" s="681"/>
      <c r="DP7" s="682"/>
      <c r="DQ7" s="686">
        <v>7271687</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96383</v>
      </c>
      <c r="S8" s="681"/>
      <c r="T8" s="681"/>
      <c r="U8" s="681"/>
      <c r="V8" s="681"/>
      <c r="W8" s="681"/>
      <c r="X8" s="681"/>
      <c r="Y8" s="682"/>
      <c r="Z8" s="713">
        <v>0.1</v>
      </c>
      <c r="AA8" s="713"/>
      <c r="AB8" s="713"/>
      <c r="AC8" s="713"/>
      <c r="AD8" s="714">
        <v>96383</v>
      </c>
      <c r="AE8" s="714"/>
      <c r="AF8" s="714"/>
      <c r="AG8" s="714"/>
      <c r="AH8" s="714"/>
      <c r="AI8" s="714"/>
      <c r="AJ8" s="714"/>
      <c r="AK8" s="714"/>
      <c r="AL8" s="683">
        <v>0.3</v>
      </c>
      <c r="AM8" s="684"/>
      <c r="AN8" s="684"/>
      <c r="AO8" s="715"/>
      <c r="AP8" s="677" t="s">
        <v>236</v>
      </c>
      <c r="AQ8" s="678"/>
      <c r="AR8" s="678"/>
      <c r="AS8" s="678"/>
      <c r="AT8" s="678"/>
      <c r="AU8" s="678"/>
      <c r="AV8" s="678"/>
      <c r="AW8" s="678"/>
      <c r="AX8" s="678"/>
      <c r="AY8" s="678"/>
      <c r="AZ8" s="678"/>
      <c r="BA8" s="678"/>
      <c r="BB8" s="678"/>
      <c r="BC8" s="678"/>
      <c r="BD8" s="678"/>
      <c r="BE8" s="678"/>
      <c r="BF8" s="679"/>
      <c r="BG8" s="680">
        <v>258389</v>
      </c>
      <c r="BH8" s="681"/>
      <c r="BI8" s="681"/>
      <c r="BJ8" s="681"/>
      <c r="BK8" s="681"/>
      <c r="BL8" s="681"/>
      <c r="BM8" s="681"/>
      <c r="BN8" s="682"/>
      <c r="BO8" s="713">
        <v>0.8</v>
      </c>
      <c r="BP8" s="713"/>
      <c r="BQ8" s="713"/>
      <c r="BR8" s="713"/>
      <c r="BS8" s="686" t="s">
        <v>128</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20437260</v>
      </c>
      <c r="CS8" s="681"/>
      <c r="CT8" s="681"/>
      <c r="CU8" s="681"/>
      <c r="CV8" s="681"/>
      <c r="CW8" s="681"/>
      <c r="CX8" s="681"/>
      <c r="CY8" s="682"/>
      <c r="CZ8" s="713">
        <v>25.7</v>
      </c>
      <c r="DA8" s="713"/>
      <c r="DB8" s="713"/>
      <c r="DC8" s="713"/>
      <c r="DD8" s="686">
        <v>326760</v>
      </c>
      <c r="DE8" s="681"/>
      <c r="DF8" s="681"/>
      <c r="DG8" s="681"/>
      <c r="DH8" s="681"/>
      <c r="DI8" s="681"/>
      <c r="DJ8" s="681"/>
      <c r="DK8" s="681"/>
      <c r="DL8" s="681"/>
      <c r="DM8" s="681"/>
      <c r="DN8" s="681"/>
      <c r="DO8" s="681"/>
      <c r="DP8" s="682"/>
      <c r="DQ8" s="686">
        <v>10839586</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117409</v>
      </c>
      <c r="S9" s="681"/>
      <c r="T9" s="681"/>
      <c r="U9" s="681"/>
      <c r="V9" s="681"/>
      <c r="W9" s="681"/>
      <c r="X9" s="681"/>
      <c r="Y9" s="682"/>
      <c r="Z9" s="713">
        <v>0.1</v>
      </c>
      <c r="AA9" s="713"/>
      <c r="AB9" s="713"/>
      <c r="AC9" s="713"/>
      <c r="AD9" s="714">
        <v>117409</v>
      </c>
      <c r="AE9" s="714"/>
      <c r="AF9" s="714"/>
      <c r="AG9" s="714"/>
      <c r="AH9" s="714"/>
      <c r="AI9" s="714"/>
      <c r="AJ9" s="714"/>
      <c r="AK9" s="714"/>
      <c r="AL9" s="683">
        <v>0.3</v>
      </c>
      <c r="AM9" s="684"/>
      <c r="AN9" s="684"/>
      <c r="AO9" s="715"/>
      <c r="AP9" s="677" t="s">
        <v>239</v>
      </c>
      <c r="AQ9" s="678"/>
      <c r="AR9" s="678"/>
      <c r="AS9" s="678"/>
      <c r="AT9" s="678"/>
      <c r="AU9" s="678"/>
      <c r="AV9" s="678"/>
      <c r="AW9" s="678"/>
      <c r="AX9" s="678"/>
      <c r="AY9" s="678"/>
      <c r="AZ9" s="678"/>
      <c r="BA9" s="678"/>
      <c r="BB9" s="678"/>
      <c r="BC9" s="678"/>
      <c r="BD9" s="678"/>
      <c r="BE9" s="678"/>
      <c r="BF9" s="679"/>
      <c r="BG9" s="680">
        <v>8226761</v>
      </c>
      <c r="BH9" s="681"/>
      <c r="BI9" s="681"/>
      <c r="BJ9" s="681"/>
      <c r="BK9" s="681"/>
      <c r="BL9" s="681"/>
      <c r="BM9" s="681"/>
      <c r="BN9" s="682"/>
      <c r="BO9" s="713">
        <v>25.4</v>
      </c>
      <c r="BP9" s="713"/>
      <c r="BQ9" s="713"/>
      <c r="BR9" s="713"/>
      <c r="BS9" s="686" t="s">
        <v>128</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6981437</v>
      </c>
      <c r="CS9" s="681"/>
      <c r="CT9" s="681"/>
      <c r="CU9" s="681"/>
      <c r="CV9" s="681"/>
      <c r="CW9" s="681"/>
      <c r="CX9" s="681"/>
      <c r="CY9" s="682"/>
      <c r="CZ9" s="713">
        <v>8.8000000000000007</v>
      </c>
      <c r="DA9" s="713"/>
      <c r="DB9" s="713"/>
      <c r="DC9" s="713"/>
      <c r="DD9" s="686">
        <v>507737</v>
      </c>
      <c r="DE9" s="681"/>
      <c r="DF9" s="681"/>
      <c r="DG9" s="681"/>
      <c r="DH9" s="681"/>
      <c r="DI9" s="681"/>
      <c r="DJ9" s="681"/>
      <c r="DK9" s="681"/>
      <c r="DL9" s="681"/>
      <c r="DM9" s="681"/>
      <c r="DN9" s="681"/>
      <c r="DO9" s="681"/>
      <c r="DP9" s="682"/>
      <c r="DQ9" s="686">
        <v>5430560</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242</v>
      </c>
      <c r="AA10" s="713"/>
      <c r="AB10" s="713"/>
      <c r="AC10" s="713"/>
      <c r="AD10" s="714" t="s">
        <v>128</v>
      </c>
      <c r="AE10" s="714"/>
      <c r="AF10" s="714"/>
      <c r="AG10" s="714"/>
      <c r="AH10" s="714"/>
      <c r="AI10" s="714"/>
      <c r="AJ10" s="714"/>
      <c r="AK10" s="714"/>
      <c r="AL10" s="683" t="s">
        <v>242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565202</v>
      </c>
      <c r="BH10" s="681"/>
      <c r="BI10" s="681"/>
      <c r="BJ10" s="681"/>
      <c r="BK10" s="681"/>
      <c r="BL10" s="681"/>
      <c r="BM10" s="681"/>
      <c r="BN10" s="682"/>
      <c r="BO10" s="713">
        <v>1.7</v>
      </c>
      <c r="BP10" s="713"/>
      <c r="BQ10" s="713"/>
      <c r="BR10" s="713"/>
      <c r="BS10" s="686" t="s">
        <v>242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44457</v>
      </c>
      <c r="CS10" s="681"/>
      <c r="CT10" s="681"/>
      <c r="CU10" s="681"/>
      <c r="CV10" s="681"/>
      <c r="CW10" s="681"/>
      <c r="CX10" s="681"/>
      <c r="CY10" s="682"/>
      <c r="CZ10" s="713">
        <v>0.1</v>
      </c>
      <c r="DA10" s="713"/>
      <c r="DB10" s="713"/>
      <c r="DC10" s="713"/>
      <c r="DD10" s="686">
        <v>1294</v>
      </c>
      <c r="DE10" s="681"/>
      <c r="DF10" s="681"/>
      <c r="DG10" s="681"/>
      <c r="DH10" s="681"/>
      <c r="DI10" s="681"/>
      <c r="DJ10" s="681"/>
      <c r="DK10" s="681"/>
      <c r="DL10" s="681"/>
      <c r="DM10" s="681"/>
      <c r="DN10" s="681"/>
      <c r="DO10" s="681"/>
      <c r="DP10" s="682"/>
      <c r="DQ10" s="686">
        <v>42502</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3402299</v>
      </c>
      <c r="S11" s="681"/>
      <c r="T11" s="681"/>
      <c r="U11" s="681"/>
      <c r="V11" s="681"/>
      <c r="W11" s="681"/>
      <c r="X11" s="681"/>
      <c r="Y11" s="682"/>
      <c r="Z11" s="683">
        <v>4.0999999999999996</v>
      </c>
      <c r="AA11" s="684"/>
      <c r="AB11" s="684"/>
      <c r="AC11" s="685"/>
      <c r="AD11" s="686">
        <v>3402299</v>
      </c>
      <c r="AE11" s="681"/>
      <c r="AF11" s="681"/>
      <c r="AG11" s="681"/>
      <c r="AH11" s="681"/>
      <c r="AI11" s="681"/>
      <c r="AJ11" s="681"/>
      <c r="AK11" s="682"/>
      <c r="AL11" s="683">
        <v>9.1</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1357199</v>
      </c>
      <c r="BH11" s="681"/>
      <c r="BI11" s="681"/>
      <c r="BJ11" s="681"/>
      <c r="BK11" s="681"/>
      <c r="BL11" s="681"/>
      <c r="BM11" s="681"/>
      <c r="BN11" s="682"/>
      <c r="BO11" s="713">
        <v>4.2</v>
      </c>
      <c r="BP11" s="713"/>
      <c r="BQ11" s="713"/>
      <c r="BR11" s="713"/>
      <c r="BS11" s="686">
        <v>175096</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1910548</v>
      </c>
      <c r="CS11" s="681"/>
      <c r="CT11" s="681"/>
      <c r="CU11" s="681"/>
      <c r="CV11" s="681"/>
      <c r="CW11" s="681"/>
      <c r="CX11" s="681"/>
      <c r="CY11" s="682"/>
      <c r="CZ11" s="713">
        <v>2.4</v>
      </c>
      <c r="DA11" s="713"/>
      <c r="DB11" s="713"/>
      <c r="DC11" s="713"/>
      <c r="DD11" s="686">
        <v>1050180</v>
      </c>
      <c r="DE11" s="681"/>
      <c r="DF11" s="681"/>
      <c r="DG11" s="681"/>
      <c r="DH11" s="681"/>
      <c r="DI11" s="681"/>
      <c r="DJ11" s="681"/>
      <c r="DK11" s="681"/>
      <c r="DL11" s="681"/>
      <c r="DM11" s="681"/>
      <c r="DN11" s="681"/>
      <c r="DO11" s="681"/>
      <c r="DP11" s="682"/>
      <c r="DQ11" s="686">
        <v>1019988</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201816</v>
      </c>
      <c r="S12" s="681"/>
      <c r="T12" s="681"/>
      <c r="U12" s="681"/>
      <c r="V12" s="681"/>
      <c r="W12" s="681"/>
      <c r="X12" s="681"/>
      <c r="Y12" s="682"/>
      <c r="Z12" s="713">
        <v>0.2</v>
      </c>
      <c r="AA12" s="713"/>
      <c r="AB12" s="713"/>
      <c r="AC12" s="713"/>
      <c r="AD12" s="714">
        <v>201816</v>
      </c>
      <c r="AE12" s="714"/>
      <c r="AF12" s="714"/>
      <c r="AG12" s="714"/>
      <c r="AH12" s="714"/>
      <c r="AI12" s="714"/>
      <c r="AJ12" s="714"/>
      <c r="AK12" s="714"/>
      <c r="AL12" s="683">
        <v>0.5</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20362538</v>
      </c>
      <c r="BH12" s="681"/>
      <c r="BI12" s="681"/>
      <c r="BJ12" s="681"/>
      <c r="BK12" s="681"/>
      <c r="BL12" s="681"/>
      <c r="BM12" s="681"/>
      <c r="BN12" s="682"/>
      <c r="BO12" s="713">
        <v>62.9</v>
      </c>
      <c r="BP12" s="713"/>
      <c r="BQ12" s="713"/>
      <c r="BR12" s="713"/>
      <c r="BS12" s="686" t="s">
        <v>242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4070522</v>
      </c>
      <c r="CS12" s="681"/>
      <c r="CT12" s="681"/>
      <c r="CU12" s="681"/>
      <c r="CV12" s="681"/>
      <c r="CW12" s="681"/>
      <c r="CX12" s="681"/>
      <c r="CY12" s="682"/>
      <c r="CZ12" s="713">
        <v>5.0999999999999996</v>
      </c>
      <c r="DA12" s="713"/>
      <c r="DB12" s="713"/>
      <c r="DC12" s="713"/>
      <c r="DD12" s="686">
        <v>1221</v>
      </c>
      <c r="DE12" s="681"/>
      <c r="DF12" s="681"/>
      <c r="DG12" s="681"/>
      <c r="DH12" s="681"/>
      <c r="DI12" s="681"/>
      <c r="DJ12" s="681"/>
      <c r="DK12" s="681"/>
      <c r="DL12" s="681"/>
      <c r="DM12" s="681"/>
      <c r="DN12" s="681"/>
      <c r="DO12" s="681"/>
      <c r="DP12" s="682"/>
      <c r="DQ12" s="686">
        <v>2696702</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242</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20320874</v>
      </c>
      <c r="BH13" s="681"/>
      <c r="BI13" s="681"/>
      <c r="BJ13" s="681"/>
      <c r="BK13" s="681"/>
      <c r="BL13" s="681"/>
      <c r="BM13" s="681"/>
      <c r="BN13" s="682"/>
      <c r="BO13" s="713">
        <v>62.8</v>
      </c>
      <c r="BP13" s="713"/>
      <c r="BQ13" s="713"/>
      <c r="BR13" s="713"/>
      <c r="BS13" s="686" t="s">
        <v>242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4748377</v>
      </c>
      <c r="CS13" s="681"/>
      <c r="CT13" s="681"/>
      <c r="CU13" s="681"/>
      <c r="CV13" s="681"/>
      <c r="CW13" s="681"/>
      <c r="CX13" s="681"/>
      <c r="CY13" s="682"/>
      <c r="CZ13" s="713">
        <v>6</v>
      </c>
      <c r="DA13" s="713"/>
      <c r="DB13" s="713"/>
      <c r="DC13" s="713"/>
      <c r="DD13" s="686">
        <v>2784577</v>
      </c>
      <c r="DE13" s="681"/>
      <c r="DF13" s="681"/>
      <c r="DG13" s="681"/>
      <c r="DH13" s="681"/>
      <c r="DI13" s="681"/>
      <c r="DJ13" s="681"/>
      <c r="DK13" s="681"/>
      <c r="DL13" s="681"/>
      <c r="DM13" s="681"/>
      <c r="DN13" s="681"/>
      <c r="DO13" s="681"/>
      <c r="DP13" s="682"/>
      <c r="DQ13" s="686">
        <v>2588209</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v>11</v>
      </c>
      <c r="S14" s="681"/>
      <c r="T14" s="681"/>
      <c r="U14" s="681"/>
      <c r="V14" s="681"/>
      <c r="W14" s="681"/>
      <c r="X14" s="681"/>
      <c r="Y14" s="682"/>
      <c r="Z14" s="713">
        <v>0</v>
      </c>
      <c r="AA14" s="713"/>
      <c r="AB14" s="713"/>
      <c r="AC14" s="713"/>
      <c r="AD14" s="714">
        <v>11</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337262</v>
      </c>
      <c r="BH14" s="681"/>
      <c r="BI14" s="681"/>
      <c r="BJ14" s="681"/>
      <c r="BK14" s="681"/>
      <c r="BL14" s="681"/>
      <c r="BM14" s="681"/>
      <c r="BN14" s="682"/>
      <c r="BO14" s="713">
        <v>1</v>
      </c>
      <c r="BP14" s="713"/>
      <c r="BQ14" s="713"/>
      <c r="BR14" s="713"/>
      <c r="BS14" s="686" t="s">
        <v>242</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2695504</v>
      </c>
      <c r="CS14" s="681"/>
      <c r="CT14" s="681"/>
      <c r="CU14" s="681"/>
      <c r="CV14" s="681"/>
      <c r="CW14" s="681"/>
      <c r="CX14" s="681"/>
      <c r="CY14" s="682"/>
      <c r="CZ14" s="713">
        <v>3.4</v>
      </c>
      <c r="DA14" s="713"/>
      <c r="DB14" s="713"/>
      <c r="DC14" s="713"/>
      <c r="DD14" s="686">
        <v>313556</v>
      </c>
      <c r="DE14" s="681"/>
      <c r="DF14" s="681"/>
      <c r="DG14" s="681"/>
      <c r="DH14" s="681"/>
      <c r="DI14" s="681"/>
      <c r="DJ14" s="681"/>
      <c r="DK14" s="681"/>
      <c r="DL14" s="681"/>
      <c r="DM14" s="681"/>
      <c r="DN14" s="681"/>
      <c r="DO14" s="681"/>
      <c r="DP14" s="682"/>
      <c r="DQ14" s="686">
        <v>2325157</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242</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1035827</v>
      </c>
      <c r="BH15" s="681"/>
      <c r="BI15" s="681"/>
      <c r="BJ15" s="681"/>
      <c r="BK15" s="681"/>
      <c r="BL15" s="681"/>
      <c r="BM15" s="681"/>
      <c r="BN15" s="682"/>
      <c r="BO15" s="713">
        <v>3.2</v>
      </c>
      <c r="BP15" s="713"/>
      <c r="BQ15" s="713"/>
      <c r="BR15" s="713"/>
      <c r="BS15" s="686" t="s">
        <v>128</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11493691</v>
      </c>
      <c r="CS15" s="681"/>
      <c r="CT15" s="681"/>
      <c r="CU15" s="681"/>
      <c r="CV15" s="681"/>
      <c r="CW15" s="681"/>
      <c r="CX15" s="681"/>
      <c r="CY15" s="682"/>
      <c r="CZ15" s="713">
        <v>14.5</v>
      </c>
      <c r="DA15" s="713"/>
      <c r="DB15" s="713"/>
      <c r="DC15" s="713"/>
      <c r="DD15" s="686">
        <v>5181248</v>
      </c>
      <c r="DE15" s="681"/>
      <c r="DF15" s="681"/>
      <c r="DG15" s="681"/>
      <c r="DH15" s="681"/>
      <c r="DI15" s="681"/>
      <c r="DJ15" s="681"/>
      <c r="DK15" s="681"/>
      <c r="DL15" s="681"/>
      <c r="DM15" s="681"/>
      <c r="DN15" s="681"/>
      <c r="DO15" s="681"/>
      <c r="DP15" s="682"/>
      <c r="DQ15" s="686">
        <v>5758657</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52066</v>
      </c>
      <c r="S16" s="681"/>
      <c r="T16" s="681"/>
      <c r="U16" s="681"/>
      <c r="V16" s="681"/>
      <c r="W16" s="681"/>
      <c r="X16" s="681"/>
      <c r="Y16" s="682"/>
      <c r="Z16" s="713">
        <v>0.1</v>
      </c>
      <c r="AA16" s="713"/>
      <c r="AB16" s="713"/>
      <c r="AC16" s="713"/>
      <c r="AD16" s="714">
        <v>52066</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v>500</v>
      </c>
      <c r="BH16" s="681"/>
      <c r="BI16" s="681"/>
      <c r="BJ16" s="681"/>
      <c r="BK16" s="681"/>
      <c r="BL16" s="681"/>
      <c r="BM16" s="681"/>
      <c r="BN16" s="682"/>
      <c r="BO16" s="713">
        <v>0</v>
      </c>
      <c r="BP16" s="713"/>
      <c r="BQ16" s="713"/>
      <c r="BR16" s="713"/>
      <c r="BS16" s="686" t="s">
        <v>128</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53340</v>
      </c>
      <c r="CS16" s="681"/>
      <c r="CT16" s="681"/>
      <c r="CU16" s="681"/>
      <c r="CV16" s="681"/>
      <c r="CW16" s="681"/>
      <c r="CX16" s="681"/>
      <c r="CY16" s="682"/>
      <c r="CZ16" s="713">
        <v>0.1</v>
      </c>
      <c r="DA16" s="713"/>
      <c r="DB16" s="713"/>
      <c r="DC16" s="713"/>
      <c r="DD16" s="686" t="s">
        <v>128</v>
      </c>
      <c r="DE16" s="681"/>
      <c r="DF16" s="681"/>
      <c r="DG16" s="681"/>
      <c r="DH16" s="681"/>
      <c r="DI16" s="681"/>
      <c r="DJ16" s="681"/>
      <c r="DK16" s="681"/>
      <c r="DL16" s="681"/>
      <c r="DM16" s="681"/>
      <c r="DN16" s="681"/>
      <c r="DO16" s="681"/>
      <c r="DP16" s="682"/>
      <c r="DQ16" s="686">
        <v>493</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337301</v>
      </c>
      <c r="S17" s="681"/>
      <c r="T17" s="681"/>
      <c r="U17" s="681"/>
      <c r="V17" s="681"/>
      <c r="W17" s="681"/>
      <c r="X17" s="681"/>
      <c r="Y17" s="682"/>
      <c r="Z17" s="713">
        <v>0.4</v>
      </c>
      <c r="AA17" s="713"/>
      <c r="AB17" s="713"/>
      <c r="AC17" s="713"/>
      <c r="AD17" s="714">
        <v>337301</v>
      </c>
      <c r="AE17" s="714"/>
      <c r="AF17" s="714"/>
      <c r="AG17" s="714"/>
      <c r="AH17" s="714"/>
      <c r="AI17" s="714"/>
      <c r="AJ17" s="714"/>
      <c r="AK17" s="714"/>
      <c r="AL17" s="683">
        <v>0.9</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242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5284056</v>
      </c>
      <c r="CS17" s="681"/>
      <c r="CT17" s="681"/>
      <c r="CU17" s="681"/>
      <c r="CV17" s="681"/>
      <c r="CW17" s="681"/>
      <c r="CX17" s="681"/>
      <c r="CY17" s="682"/>
      <c r="CZ17" s="713">
        <v>6.7</v>
      </c>
      <c r="DA17" s="713"/>
      <c r="DB17" s="713"/>
      <c r="DC17" s="713"/>
      <c r="DD17" s="686" t="s">
        <v>242</v>
      </c>
      <c r="DE17" s="681"/>
      <c r="DF17" s="681"/>
      <c r="DG17" s="681"/>
      <c r="DH17" s="681"/>
      <c r="DI17" s="681"/>
      <c r="DJ17" s="681"/>
      <c r="DK17" s="681"/>
      <c r="DL17" s="681"/>
      <c r="DM17" s="681"/>
      <c r="DN17" s="681"/>
      <c r="DO17" s="681"/>
      <c r="DP17" s="682"/>
      <c r="DQ17" s="686">
        <v>5277345</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135034</v>
      </c>
      <c r="S18" s="681"/>
      <c r="T18" s="681"/>
      <c r="U18" s="681"/>
      <c r="V18" s="681"/>
      <c r="W18" s="681"/>
      <c r="X18" s="681"/>
      <c r="Y18" s="682"/>
      <c r="Z18" s="713">
        <v>0.2</v>
      </c>
      <c r="AA18" s="713"/>
      <c r="AB18" s="713"/>
      <c r="AC18" s="713"/>
      <c r="AD18" s="714">
        <v>135034</v>
      </c>
      <c r="AE18" s="714"/>
      <c r="AF18" s="714"/>
      <c r="AG18" s="714"/>
      <c r="AH18" s="714"/>
      <c r="AI18" s="714"/>
      <c r="AJ18" s="714"/>
      <c r="AK18" s="714"/>
      <c r="AL18" s="683">
        <v>0.4</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242</v>
      </c>
      <c r="CS18" s="681"/>
      <c r="CT18" s="681"/>
      <c r="CU18" s="681"/>
      <c r="CV18" s="681"/>
      <c r="CW18" s="681"/>
      <c r="CX18" s="681"/>
      <c r="CY18" s="682"/>
      <c r="CZ18" s="713" t="s">
        <v>128</v>
      </c>
      <c r="DA18" s="713"/>
      <c r="DB18" s="713"/>
      <c r="DC18" s="713"/>
      <c r="DD18" s="686" t="s">
        <v>242</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100937</v>
      </c>
      <c r="S19" s="681"/>
      <c r="T19" s="681"/>
      <c r="U19" s="681"/>
      <c r="V19" s="681"/>
      <c r="W19" s="681"/>
      <c r="X19" s="681"/>
      <c r="Y19" s="682"/>
      <c r="Z19" s="713">
        <v>0.1</v>
      </c>
      <c r="AA19" s="713"/>
      <c r="AB19" s="713"/>
      <c r="AC19" s="713"/>
      <c r="AD19" s="714">
        <v>100937</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210346</v>
      </c>
      <c r="BH19" s="681"/>
      <c r="BI19" s="681"/>
      <c r="BJ19" s="681"/>
      <c r="BK19" s="681"/>
      <c r="BL19" s="681"/>
      <c r="BM19" s="681"/>
      <c r="BN19" s="682"/>
      <c r="BO19" s="713">
        <v>0.7</v>
      </c>
      <c r="BP19" s="713"/>
      <c r="BQ19" s="713"/>
      <c r="BR19" s="713"/>
      <c r="BS19" s="686" t="s">
        <v>242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242</v>
      </c>
      <c r="DA19" s="713"/>
      <c r="DB19" s="713"/>
      <c r="DC19" s="713"/>
      <c r="DD19" s="686" t="s">
        <v>128</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24675</v>
      </c>
      <c r="S20" s="681"/>
      <c r="T20" s="681"/>
      <c r="U20" s="681"/>
      <c r="V20" s="681"/>
      <c r="W20" s="681"/>
      <c r="X20" s="681"/>
      <c r="Y20" s="682"/>
      <c r="Z20" s="713">
        <v>0</v>
      </c>
      <c r="AA20" s="713"/>
      <c r="AB20" s="713"/>
      <c r="AC20" s="713"/>
      <c r="AD20" s="714">
        <v>24675</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210346</v>
      </c>
      <c r="BH20" s="681"/>
      <c r="BI20" s="681"/>
      <c r="BJ20" s="681"/>
      <c r="BK20" s="681"/>
      <c r="BL20" s="681"/>
      <c r="BM20" s="681"/>
      <c r="BN20" s="682"/>
      <c r="BO20" s="713">
        <v>0.7</v>
      </c>
      <c r="BP20" s="713"/>
      <c r="BQ20" s="713"/>
      <c r="BR20" s="713"/>
      <c r="BS20" s="686" t="s">
        <v>242</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79438591</v>
      </c>
      <c r="CS20" s="681"/>
      <c r="CT20" s="681"/>
      <c r="CU20" s="681"/>
      <c r="CV20" s="681"/>
      <c r="CW20" s="681"/>
      <c r="CX20" s="681"/>
      <c r="CY20" s="682"/>
      <c r="CZ20" s="713">
        <v>100</v>
      </c>
      <c r="DA20" s="713"/>
      <c r="DB20" s="713"/>
      <c r="DC20" s="713"/>
      <c r="DD20" s="686">
        <v>10478148</v>
      </c>
      <c r="DE20" s="681"/>
      <c r="DF20" s="681"/>
      <c r="DG20" s="681"/>
      <c r="DH20" s="681"/>
      <c r="DI20" s="681"/>
      <c r="DJ20" s="681"/>
      <c r="DK20" s="681"/>
      <c r="DL20" s="681"/>
      <c r="DM20" s="681"/>
      <c r="DN20" s="681"/>
      <c r="DO20" s="681"/>
      <c r="DP20" s="682"/>
      <c r="DQ20" s="686">
        <v>43722626</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9422</v>
      </c>
      <c r="S21" s="681"/>
      <c r="T21" s="681"/>
      <c r="U21" s="681"/>
      <c r="V21" s="681"/>
      <c r="W21" s="681"/>
      <c r="X21" s="681"/>
      <c r="Y21" s="682"/>
      <c r="Z21" s="713">
        <v>0</v>
      </c>
      <c r="AA21" s="713"/>
      <c r="AB21" s="713"/>
      <c r="AC21" s="713"/>
      <c r="AD21" s="714">
        <v>9422</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4954</v>
      </c>
      <c r="BH21" s="681"/>
      <c r="BI21" s="681"/>
      <c r="BJ21" s="681"/>
      <c r="BK21" s="681"/>
      <c r="BL21" s="681"/>
      <c r="BM21" s="681"/>
      <c r="BN21" s="682"/>
      <c r="BO21" s="713">
        <v>0</v>
      </c>
      <c r="BP21" s="713"/>
      <c r="BQ21" s="713"/>
      <c r="BR21" s="713"/>
      <c r="BS21" s="686" t="s">
        <v>242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469598</v>
      </c>
      <c r="S22" s="681"/>
      <c r="T22" s="681"/>
      <c r="U22" s="681"/>
      <c r="V22" s="681"/>
      <c r="W22" s="681"/>
      <c r="X22" s="681"/>
      <c r="Y22" s="682"/>
      <c r="Z22" s="713">
        <v>0.6</v>
      </c>
      <c r="AA22" s="713"/>
      <c r="AB22" s="713"/>
      <c r="AC22" s="713"/>
      <c r="AD22" s="714">
        <v>242995</v>
      </c>
      <c r="AE22" s="714"/>
      <c r="AF22" s="714"/>
      <c r="AG22" s="714"/>
      <c r="AH22" s="714"/>
      <c r="AI22" s="714"/>
      <c r="AJ22" s="714"/>
      <c r="AK22" s="714"/>
      <c r="AL22" s="683">
        <v>0.7</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242</v>
      </c>
      <c r="BP22" s="713"/>
      <c r="BQ22" s="713"/>
      <c r="BR22" s="713"/>
      <c r="BS22" s="686" t="s">
        <v>242</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242995</v>
      </c>
      <c r="S23" s="681"/>
      <c r="T23" s="681"/>
      <c r="U23" s="681"/>
      <c r="V23" s="681"/>
      <c r="W23" s="681"/>
      <c r="X23" s="681"/>
      <c r="Y23" s="682"/>
      <c r="Z23" s="713">
        <v>0.3</v>
      </c>
      <c r="AA23" s="713"/>
      <c r="AB23" s="713"/>
      <c r="AC23" s="713"/>
      <c r="AD23" s="714">
        <v>242995</v>
      </c>
      <c r="AE23" s="714"/>
      <c r="AF23" s="714"/>
      <c r="AG23" s="714"/>
      <c r="AH23" s="714"/>
      <c r="AI23" s="714"/>
      <c r="AJ23" s="714"/>
      <c r="AK23" s="714"/>
      <c r="AL23" s="683">
        <v>0.7</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205392</v>
      </c>
      <c r="BH23" s="681"/>
      <c r="BI23" s="681"/>
      <c r="BJ23" s="681"/>
      <c r="BK23" s="681"/>
      <c r="BL23" s="681"/>
      <c r="BM23" s="681"/>
      <c r="BN23" s="682"/>
      <c r="BO23" s="713">
        <v>0.6</v>
      </c>
      <c r="BP23" s="713"/>
      <c r="BQ23" s="713"/>
      <c r="BR23" s="713"/>
      <c r="BS23" s="686" t="s">
        <v>242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211718</v>
      </c>
      <c r="S24" s="681"/>
      <c r="T24" s="681"/>
      <c r="U24" s="681"/>
      <c r="V24" s="681"/>
      <c r="W24" s="681"/>
      <c r="X24" s="681"/>
      <c r="Y24" s="682"/>
      <c r="Z24" s="713">
        <v>0.3</v>
      </c>
      <c r="AA24" s="713"/>
      <c r="AB24" s="713"/>
      <c r="AC24" s="713"/>
      <c r="AD24" s="714" t="s">
        <v>128</v>
      </c>
      <c r="AE24" s="714"/>
      <c r="AF24" s="714"/>
      <c r="AG24" s="714"/>
      <c r="AH24" s="714"/>
      <c r="AI24" s="714"/>
      <c r="AJ24" s="714"/>
      <c r="AK24" s="714"/>
      <c r="AL24" s="683" t="s">
        <v>242</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29944148</v>
      </c>
      <c r="CS24" s="736"/>
      <c r="CT24" s="736"/>
      <c r="CU24" s="736"/>
      <c r="CV24" s="736"/>
      <c r="CW24" s="736"/>
      <c r="CX24" s="736"/>
      <c r="CY24" s="779"/>
      <c r="CZ24" s="780">
        <v>37.700000000000003</v>
      </c>
      <c r="DA24" s="751"/>
      <c r="DB24" s="751"/>
      <c r="DC24" s="783"/>
      <c r="DD24" s="778">
        <v>21259993</v>
      </c>
      <c r="DE24" s="736"/>
      <c r="DF24" s="736"/>
      <c r="DG24" s="736"/>
      <c r="DH24" s="736"/>
      <c r="DI24" s="736"/>
      <c r="DJ24" s="736"/>
      <c r="DK24" s="779"/>
      <c r="DL24" s="778">
        <v>20914373</v>
      </c>
      <c r="DM24" s="736"/>
      <c r="DN24" s="736"/>
      <c r="DO24" s="736"/>
      <c r="DP24" s="736"/>
      <c r="DQ24" s="736"/>
      <c r="DR24" s="736"/>
      <c r="DS24" s="736"/>
      <c r="DT24" s="736"/>
      <c r="DU24" s="736"/>
      <c r="DV24" s="779"/>
      <c r="DW24" s="780">
        <v>54.6</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v>14885</v>
      </c>
      <c r="S25" s="681"/>
      <c r="T25" s="681"/>
      <c r="U25" s="681"/>
      <c r="V25" s="681"/>
      <c r="W25" s="681"/>
      <c r="X25" s="681"/>
      <c r="Y25" s="682"/>
      <c r="Z25" s="713">
        <v>0</v>
      </c>
      <c r="AA25" s="713"/>
      <c r="AB25" s="713"/>
      <c r="AC25" s="713"/>
      <c r="AD25" s="714" t="s">
        <v>128</v>
      </c>
      <c r="AE25" s="714"/>
      <c r="AF25" s="714"/>
      <c r="AG25" s="714"/>
      <c r="AH25" s="714"/>
      <c r="AI25" s="714"/>
      <c r="AJ25" s="714"/>
      <c r="AK25" s="714"/>
      <c r="AL25" s="683" t="s">
        <v>128</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242</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12524319</v>
      </c>
      <c r="CS25" s="699"/>
      <c r="CT25" s="699"/>
      <c r="CU25" s="699"/>
      <c r="CV25" s="699"/>
      <c r="CW25" s="699"/>
      <c r="CX25" s="699"/>
      <c r="CY25" s="700"/>
      <c r="CZ25" s="683">
        <v>15.8</v>
      </c>
      <c r="DA25" s="701"/>
      <c r="DB25" s="701"/>
      <c r="DC25" s="702"/>
      <c r="DD25" s="686">
        <v>11780570</v>
      </c>
      <c r="DE25" s="699"/>
      <c r="DF25" s="699"/>
      <c r="DG25" s="699"/>
      <c r="DH25" s="699"/>
      <c r="DI25" s="699"/>
      <c r="DJ25" s="699"/>
      <c r="DK25" s="700"/>
      <c r="DL25" s="686">
        <v>11771912</v>
      </c>
      <c r="DM25" s="699"/>
      <c r="DN25" s="699"/>
      <c r="DO25" s="699"/>
      <c r="DP25" s="699"/>
      <c r="DQ25" s="699"/>
      <c r="DR25" s="699"/>
      <c r="DS25" s="699"/>
      <c r="DT25" s="699"/>
      <c r="DU25" s="699"/>
      <c r="DV25" s="700"/>
      <c r="DW25" s="683">
        <v>30.7</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37651935</v>
      </c>
      <c r="S26" s="681"/>
      <c r="T26" s="681"/>
      <c r="U26" s="681"/>
      <c r="V26" s="681"/>
      <c r="W26" s="681"/>
      <c r="X26" s="681"/>
      <c r="Y26" s="682"/>
      <c r="Z26" s="713">
        <v>44.9</v>
      </c>
      <c r="AA26" s="713"/>
      <c r="AB26" s="713"/>
      <c r="AC26" s="713"/>
      <c r="AD26" s="714">
        <v>37219940</v>
      </c>
      <c r="AE26" s="714"/>
      <c r="AF26" s="714"/>
      <c r="AG26" s="714"/>
      <c r="AH26" s="714"/>
      <c r="AI26" s="714"/>
      <c r="AJ26" s="714"/>
      <c r="AK26" s="714"/>
      <c r="AL26" s="683">
        <v>99.6</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242</v>
      </c>
      <c r="BP26" s="713"/>
      <c r="BQ26" s="713"/>
      <c r="BR26" s="713"/>
      <c r="BS26" s="686" t="s">
        <v>242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7542807</v>
      </c>
      <c r="CS26" s="681"/>
      <c r="CT26" s="681"/>
      <c r="CU26" s="681"/>
      <c r="CV26" s="681"/>
      <c r="CW26" s="681"/>
      <c r="CX26" s="681"/>
      <c r="CY26" s="682"/>
      <c r="CZ26" s="683">
        <v>9.5</v>
      </c>
      <c r="DA26" s="701"/>
      <c r="DB26" s="701"/>
      <c r="DC26" s="702"/>
      <c r="DD26" s="686">
        <v>7181277</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20973</v>
      </c>
      <c r="S27" s="681"/>
      <c r="T27" s="681"/>
      <c r="U27" s="681"/>
      <c r="V27" s="681"/>
      <c r="W27" s="681"/>
      <c r="X27" s="681"/>
      <c r="Y27" s="682"/>
      <c r="Z27" s="713">
        <v>0</v>
      </c>
      <c r="AA27" s="713"/>
      <c r="AB27" s="713"/>
      <c r="AC27" s="713"/>
      <c r="AD27" s="714">
        <v>20973</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32354024</v>
      </c>
      <c r="BH27" s="681"/>
      <c r="BI27" s="681"/>
      <c r="BJ27" s="681"/>
      <c r="BK27" s="681"/>
      <c r="BL27" s="681"/>
      <c r="BM27" s="681"/>
      <c r="BN27" s="682"/>
      <c r="BO27" s="713">
        <v>100</v>
      </c>
      <c r="BP27" s="713"/>
      <c r="BQ27" s="713"/>
      <c r="BR27" s="713"/>
      <c r="BS27" s="686">
        <v>175096</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12135773</v>
      </c>
      <c r="CS27" s="699"/>
      <c r="CT27" s="699"/>
      <c r="CU27" s="699"/>
      <c r="CV27" s="699"/>
      <c r="CW27" s="699"/>
      <c r="CX27" s="699"/>
      <c r="CY27" s="700"/>
      <c r="CZ27" s="683">
        <v>15.3</v>
      </c>
      <c r="DA27" s="701"/>
      <c r="DB27" s="701"/>
      <c r="DC27" s="702"/>
      <c r="DD27" s="686">
        <v>4202078</v>
      </c>
      <c r="DE27" s="699"/>
      <c r="DF27" s="699"/>
      <c r="DG27" s="699"/>
      <c r="DH27" s="699"/>
      <c r="DI27" s="699"/>
      <c r="DJ27" s="699"/>
      <c r="DK27" s="700"/>
      <c r="DL27" s="686">
        <v>3865116</v>
      </c>
      <c r="DM27" s="699"/>
      <c r="DN27" s="699"/>
      <c r="DO27" s="699"/>
      <c r="DP27" s="699"/>
      <c r="DQ27" s="699"/>
      <c r="DR27" s="699"/>
      <c r="DS27" s="699"/>
      <c r="DT27" s="699"/>
      <c r="DU27" s="699"/>
      <c r="DV27" s="700"/>
      <c r="DW27" s="683">
        <v>10.1</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710050</v>
      </c>
      <c r="S28" s="681"/>
      <c r="T28" s="681"/>
      <c r="U28" s="681"/>
      <c r="V28" s="681"/>
      <c r="W28" s="681"/>
      <c r="X28" s="681"/>
      <c r="Y28" s="682"/>
      <c r="Z28" s="713">
        <v>0.8</v>
      </c>
      <c r="AA28" s="713"/>
      <c r="AB28" s="713"/>
      <c r="AC28" s="713"/>
      <c r="AD28" s="714" t="s">
        <v>242</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5284056</v>
      </c>
      <c r="CS28" s="681"/>
      <c r="CT28" s="681"/>
      <c r="CU28" s="681"/>
      <c r="CV28" s="681"/>
      <c r="CW28" s="681"/>
      <c r="CX28" s="681"/>
      <c r="CY28" s="682"/>
      <c r="CZ28" s="683">
        <v>6.7</v>
      </c>
      <c r="DA28" s="701"/>
      <c r="DB28" s="701"/>
      <c r="DC28" s="702"/>
      <c r="DD28" s="686">
        <v>5277345</v>
      </c>
      <c r="DE28" s="681"/>
      <c r="DF28" s="681"/>
      <c r="DG28" s="681"/>
      <c r="DH28" s="681"/>
      <c r="DI28" s="681"/>
      <c r="DJ28" s="681"/>
      <c r="DK28" s="682"/>
      <c r="DL28" s="686">
        <v>5277345</v>
      </c>
      <c r="DM28" s="681"/>
      <c r="DN28" s="681"/>
      <c r="DO28" s="681"/>
      <c r="DP28" s="681"/>
      <c r="DQ28" s="681"/>
      <c r="DR28" s="681"/>
      <c r="DS28" s="681"/>
      <c r="DT28" s="681"/>
      <c r="DU28" s="681"/>
      <c r="DV28" s="682"/>
      <c r="DW28" s="683">
        <v>13.8</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500391</v>
      </c>
      <c r="S29" s="681"/>
      <c r="T29" s="681"/>
      <c r="U29" s="681"/>
      <c r="V29" s="681"/>
      <c r="W29" s="681"/>
      <c r="X29" s="681"/>
      <c r="Y29" s="682"/>
      <c r="Z29" s="713">
        <v>0.6</v>
      </c>
      <c r="AA29" s="713"/>
      <c r="AB29" s="713"/>
      <c r="AC29" s="713"/>
      <c r="AD29" s="714">
        <v>84140</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5284025</v>
      </c>
      <c r="CS29" s="699"/>
      <c r="CT29" s="699"/>
      <c r="CU29" s="699"/>
      <c r="CV29" s="699"/>
      <c r="CW29" s="699"/>
      <c r="CX29" s="699"/>
      <c r="CY29" s="700"/>
      <c r="CZ29" s="683">
        <v>6.7</v>
      </c>
      <c r="DA29" s="701"/>
      <c r="DB29" s="701"/>
      <c r="DC29" s="702"/>
      <c r="DD29" s="686">
        <v>5277314</v>
      </c>
      <c r="DE29" s="699"/>
      <c r="DF29" s="699"/>
      <c r="DG29" s="699"/>
      <c r="DH29" s="699"/>
      <c r="DI29" s="699"/>
      <c r="DJ29" s="699"/>
      <c r="DK29" s="700"/>
      <c r="DL29" s="686">
        <v>5277314</v>
      </c>
      <c r="DM29" s="699"/>
      <c r="DN29" s="699"/>
      <c r="DO29" s="699"/>
      <c r="DP29" s="699"/>
      <c r="DQ29" s="699"/>
      <c r="DR29" s="699"/>
      <c r="DS29" s="699"/>
      <c r="DT29" s="699"/>
      <c r="DU29" s="699"/>
      <c r="DV29" s="700"/>
      <c r="DW29" s="683">
        <v>13.8</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412141</v>
      </c>
      <c r="S30" s="681"/>
      <c r="T30" s="681"/>
      <c r="U30" s="681"/>
      <c r="V30" s="681"/>
      <c r="W30" s="681"/>
      <c r="X30" s="681"/>
      <c r="Y30" s="682"/>
      <c r="Z30" s="713">
        <v>0.5</v>
      </c>
      <c r="AA30" s="713"/>
      <c r="AB30" s="713"/>
      <c r="AC30" s="713"/>
      <c r="AD30" s="714" t="s">
        <v>128</v>
      </c>
      <c r="AE30" s="714"/>
      <c r="AF30" s="714"/>
      <c r="AG30" s="714"/>
      <c r="AH30" s="714"/>
      <c r="AI30" s="714"/>
      <c r="AJ30" s="714"/>
      <c r="AK30" s="714"/>
      <c r="AL30" s="683" t="s">
        <v>128</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4928402</v>
      </c>
      <c r="CS30" s="681"/>
      <c r="CT30" s="681"/>
      <c r="CU30" s="681"/>
      <c r="CV30" s="681"/>
      <c r="CW30" s="681"/>
      <c r="CX30" s="681"/>
      <c r="CY30" s="682"/>
      <c r="CZ30" s="683">
        <v>6.2</v>
      </c>
      <c r="DA30" s="701"/>
      <c r="DB30" s="701"/>
      <c r="DC30" s="702"/>
      <c r="DD30" s="686">
        <v>4921795</v>
      </c>
      <c r="DE30" s="681"/>
      <c r="DF30" s="681"/>
      <c r="DG30" s="681"/>
      <c r="DH30" s="681"/>
      <c r="DI30" s="681"/>
      <c r="DJ30" s="681"/>
      <c r="DK30" s="682"/>
      <c r="DL30" s="686">
        <v>4921795</v>
      </c>
      <c r="DM30" s="681"/>
      <c r="DN30" s="681"/>
      <c r="DO30" s="681"/>
      <c r="DP30" s="681"/>
      <c r="DQ30" s="681"/>
      <c r="DR30" s="681"/>
      <c r="DS30" s="681"/>
      <c r="DT30" s="681"/>
      <c r="DU30" s="681"/>
      <c r="DV30" s="682"/>
      <c r="DW30" s="683">
        <v>12.9</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21982231</v>
      </c>
      <c r="S31" s="681"/>
      <c r="T31" s="681"/>
      <c r="U31" s="681"/>
      <c r="V31" s="681"/>
      <c r="W31" s="681"/>
      <c r="X31" s="681"/>
      <c r="Y31" s="682"/>
      <c r="Z31" s="713">
        <v>26.2</v>
      </c>
      <c r="AA31" s="713"/>
      <c r="AB31" s="713"/>
      <c r="AC31" s="713"/>
      <c r="AD31" s="714" t="s">
        <v>128</v>
      </c>
      <c r="AE31" s="714"/>
      <c r="AF31" s="714"/>
      <c r="AG31" s="714"/>
      <c r="AH31" s="714"/>
      <c r="AI31" s="714"/>
      <c r="AJ31" s="714"/>
      <c r="AK31" s="714"/>
      <c r="AL31" s="683" t="s">
        <v>128</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97.2</v>
      </c>
      <c r="BH31" s="750"/>
      <c r="BI31" s="750"/>
      <c r="BJ31" s="750"/>
      <c r="BK31" s="750"/>
      <c r="BL31" s="750"/>
      <c r="BM31" s="751">
        <v>95.4</v>
      </c>
      <c r="BN31" s="750"/>
      <c r="BO31" s="750"/>
      <c r="BP31" s="750"/>
      <c r="BQ31" s="752"/>
      <c r="BR31" s="749">
        <v>99.3</v>
      </c>
      <c r="BS31" s="750"/>
      <c r="BT31" s="750"/>
      <c r="BU31" s="750"/>
      <c r="BV31" s="750"/>
      <c r="BW31" s="750"/>
      <c r="BX31" s="751">
        <v>97.2</v>
      </c>
      <c r="BY31" s="750"/>
      <c r="BZ31" s="750"/>
      <c r="CA31" s="750"/>
      <c r="CB31" s="752"/>
      <c r="CD31" s="767"/>
      <c r="CE31" s="768"/>
      <c r="CF31" s="719" t="s">
        <v>311</v>
      </c>
      <c r="CG31" s="720"/>
      <c r="CH31" s="720"/>
      <c r="CI31" s="720"/>
      <c r="CJ31" s="720"/>
      <c r="CK31" s="720"/>
      <c r="CL31" s="720"/>
      <c r="CM31" s="720"/>
      <c r="CN31" s="720"/>
      <c r="CO31" s="720"/>
      <c r="CP31" s="720"/>
      <c r="CQ31" s="721"/>
      <c r="CR31" s="680">
        <v>355623</v>
      </c>
      <c r="CS31" s="699"/>
      <c r="CT31" s="699"/>
      <c r="CU31" s="699"/>
      <c r="CV31" s="699"/>
      <c r="CW31" s="699"/>
      <c r="CX31" s="699"/>
      <c r="CY31" s="700"/>
      <c r="CZ31" s="683">
        <v>0.4</v>
      </c>
      <c r="DA31" s="701"/>
      <c r="DB31" s="701"/>
      <c r="DC31" s="702"/>
      <c r="DD31" s="686">
        <v>355519</v>
      </c>
      <c r="DE31" s="699"/>
      <c r="DF31" s="699"/>
      <c r="DG31" s="699"/>
      <c r="DH31" s="699"/>
      <c r="DI31" s="699"/>
      <c r="DJ31" s="699"/>
      <c r="DK31" s="700"/>
      <c r="DL31" s="686">
        <v>355519</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242</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98.1</v>
      </c>
      <c r="BH32" s="699"/>
      <c r="BI32" s="699"/>
      <c r="BJ32" s="699"/>
      <c r="BK32" s="699"/>
      <c r="BL32" s="699"/>
      <c r="BM32" s="684">
        <v>95.4</v>
      </c>
      <c r="BN32" s="745"/>
      <c r="BO32" s="745"/>
      <c r="BP32" s="745"/>
      <c r="BQ32" s="726"/>
      <c r="BR32" s="753">
        <v>98.9</v>
      </c>
      <c r="BS32" s="699"/>
      <c r="BT32" s="699"/>
      <c r="BU32" s="699"/>
      <c r="BV32" s="699"/>
      <c r="BW32" s="699"/>
      <c r="BX32" s="684">
        <v>96.1</v>
      </c>
      <c r="BY32" s="745"/>
      <c r="BZ32" s="745"/>
      <c r="CA32" s="745"/>
      <c r="CB32" s="726"/>
      <c r="CD32" s="769"/>
      <c r="CE32" s="770"/>
      <c r="CF32" s="719" t="s">
        <v>315</v>
      </c>
      <c r="CG32" s="720"/>
      <c r="CH32" s="720"/>
      <c r="CI32" s="720"/>
      <c r="CJ32" s="720"/>
      <c r="CK32" s="720"/>
      <c r="CL32" s="720"/>
      <c r="CM32" s="720"/>
      <c r="CN32" s="720"/>
      <c r="CO32" s="720"/>
      <c r="CP32" s="720"/>
      <c r="CQ32" s="721"/>
      <c r="CR32" s="680">
        <v>31</v>
      </c>
      <c r="CS32" s="681"/>
      <c r="CT32" s="681"/>
      <c r="CU32" s="681"/>
      <c r="CV32" s="681"/>
      <c r="CW32" s="681"/>
      <c r="CX32" s="681"/>
      <c r="CY32" s="682"/>
      <c r="CZ32" s="683">
        <v>0</v>
      </c>
      <c r="DA32" s="701"/>
      <c r="DB32" s="701"/>
      <c r="DC32" s="702"/>
      <c r="DD32" s="686">
        <v>31</v>
      </c>
      <c r="DE32" s="681"/>
      <c r="DF32" s="681"/>
      <c r="DG32" s="681"/>
      <c r="DH32" s="681"/>
      <c r="DI32" s="681"/>
      <c r="DJ32" s="681"/>
      <c r="DK32" s="682"/>
      <c r="DL32" s="686">
        <v>31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3753002</v>
      </c>
      <c r="S33" s="681"/>
      <c r="T33" s="681"/>
      <c r="U33" s="681"/>
      <c r="V33" s="681"/>
      <c r="W33" s="681"/>
      <c r="X33" s="681"/>
      <c r="Y33" s="682"/>
      <c r="Z33" s="713">
        <v>4.5</v>
      </c>
      <c r="AA33" s="713"/>
      <c r="AB33" s="713"/>
      <c r="AC33" s="713"/>
      <c r="AD33" s="714" t="s">
        <v>242</v>
      </c>
      <c r="AE33" s="714"/>
      <c r="AF33" s="714"/>
      <c r="AG33" s="714"/>
      <c r="AH33" s="714"/>
      <c r="AI33" s="714"/>
      <c r="AJ33" s="714"/>
      <c r="AK33" s="714"/>
      <c r="AL33" s="683" t="s">
        <v>242</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96.6</v>
      </c>
      <c r="BH33" s="665"/>
      <c r="BI33" s="665"/>
      <c r="BJ33" s="665"/>
      <c r="BK33" s="665"/>
      <c r="BL33" s="665"/>
      <c r="BM33" s="707">
        <v>95.2</v>
      </c>
      <c r="BN33" s="665"/>
      <c r="BO33" s="665"/>
      <c r="BP33" s="665"/>
      <c r="BQ33" s="709"/>
      <c r="BR33" s="744">
        <v>99.6</v>
      </c>
      <c r="BS33" s="665"/>
      <c r="BT33" s="665"/>
      <c r="BU33" s="665"/>
      <c r="BV33" s="665"/>
      <c r="BW33" s="665"/>
      <c r="BX33" s="707">
        <v>97.9</v>
      </c>
      <c r="BY33" s="665"/>
      <c r="BZ33" s="665"/>
      <c r="CA33" s="665"/>
      <c r="CB33" s="709"/>
      <c r="CD33" s="719" t="s">
        <v>318</v>
      </c>
      <c r="CE33" s="720"/>
      <c r="CF33" s="720"/>
      <c r="CG33" s="720"/>
      <c r="CH33" s="720"/>
      <c r="CI33" s="720"/>
      <c r="CJ33" s="720"/>
      <c r="CK33" s="720"/>
      <c r="CL33" s="720"/>
      <c r="CM33" s="720"/>
      <c r="CN33" s="720"/>
      <c r="CO33" s="720"/>
      <c r="CP33" s="720"/>
      <c r="CQ33" s="721"/>
      <c r="CR33" s="680">
        <v>38962955</v>
      </c>
      <c r="CS33" s="699"/>
      <c r="CT33" s="699"/>
      <c r="CU33" s="699"/>
      <c r="CV33" s="699"/>
      <c r="CW33" s="699"/>
      <c r="CX33" s="699"/>
      <c r="CY33" s="700"/>
      <c r="CZ33" s="683">
        <v>49</v>
      </c>
      <c r="DA33" s="701"/>
      <c r="DB33" s="701"/>
      <c r="DC33" s="702"/>
      <c r="DD33" s="686">
        <v>20347144</v>
      </c>
      <c r="DE33" s="699"/>
      <c r="DF33" s="699"/>
      <c r="DG33" s="699"/>
      <c r="DH33" s="699"/>
      <c r="DI33" s="699"/>
      <c r="DJ33" s="699"/>
      <c r="DK33" s="700"/>
      <c r="DL33" s="686">
        <v>12968935</v>
      </c>
      <c r="DM33" s="699"/>
      <c r="DN33" s="699"/>
      <c r="DO33" s="699"/>
      <c r="DP33" s="699"/>
      <c r="DQ33" s="699"/>
      <c r="DR33" s="699"/>
      <c r="DS33" s="699"/>
      <c r="DT33" s="699"/>
      <c r="DU33" s="699"/>
      <c r="DV33" s="700"/>
      <c r="DW33" s="683">
        <v>33.9</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117170</v>
      </c>
      <c r="S34" s="681"/>
      <c r="T34" s="681"/>
      <c r="U34" s="681"/>
      <c r="V34" s="681"/>
      <c r="W34" s="681"/>
      <c r="X34" s="681"/>
      <c r="Y34" s="682"/>
      <c r="Z34" s="713">
        <v>0.1</v>
      </c>
      <c r="AA34" s="713"/>
      <c r="AB34" s="713"/>
      <c r="AC34" s="713"/>
      <c r="AD34" s="714">
        <v>40367</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11410834</v>
      </c>
      <c r="CS34" s="681"/>
      <c r="CT34" s="681"/>
      <c r="CU34" s="681"/>
      <c r="CV34" s="681"/>
      <c r="CW34" s="681"/>
      <c r="CX34" s="681"/>
      <c r="CY34" s="682"/>
      <c r="CZ34" s="683">
        <v>14.4</v>
      </c>
      <c r="DA34" s="701"/>
      <c r="DB34" s="701"/>
      <c r="DC34" s="702"/>
      <c r="DD34" s="686">
        <v>8622619</v>
      </c>
      <c r="DE34" s="681"/>
      <c r="DF34" s="681"/>
      <c r="DG34" s="681"/>
      <c r="DH34" s="681"/>
      <c r="DI34" s="681"/>
      <c r="DJ34" s="681"/>
      <c r="DK34" s="682"/>
      <c r="DL34" s="686">
        <v>7123537</v>
      </c>
      <c r="DM34" s="681"/>
      <c r="DN34" s="681"/>
      <c r="DO34" s="681"/>
      <c r="DP34" s="681"/>
      <c r="DQ34" s="681"/>
      <c r="DR34" s="681"/>
      <c r="DS34" s="681"/>
      <c r="DT34" s="681"/>
      <c r="DU34" s="681"/>
      <c r="DV34" s="682"/>
      <c r="DW34" s="683">
        <v>18.600000000000001</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173715</v>
      </c>
      <c r="S35" s="681"/>
      <c r="T35" s="681"/>
      <c r="U35" s="681"/>
      <c r="V35" s="681"/>
      <c r="W35" s="681"/>
      <c r="X35" s="681"/>
      <c r="Y35" s="682"/>
      <c r="Z35" s="713">
        <v>0.2</v>
      </c>
      <c r="AA35" s="713"/>
      <c r="AB35" s="713"/>
      <c r="AC35" s="713"/>
      <c r="AD35" s="714" t="s">
        <v>128</v>
      </c>
      <c r="AE35" s="714"/>
      <c r="AF35" s="714"/>
      <c r="AG35" s="714"/>
      <c r="AH35" s="714"/>
      <c r="AI35" s="714"/>
      <c r="AJ35" s="714"/>
      <c r="AK35" s="714"/>
      <c r="AL35" s="683" t="s">
        <v>128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641976</v>
      </c>
      <c r="CS35" s="699"/>
      <c r="CT35" s="699"/>
      <c r="CU35" s="699"/>
      <c r="CV35" s="699"/>
      <c r="CW35" s="699"/>
      <c r="CX35" s="699"/>
      <c r="CY35" s="700"/>
      <c r="CZ35" s="683">
        <v>0.8</v>
      </c>
      <c r="DA35" s="701"/>
      <c r="DB35" s="701"/>
      <c r="DC35" s="702"/>
      <c r="DD35" s="686">
        <v>620970</v>
      </c>
      <c r="DE35" s="699"/>
      <c r="DF35" s="699"/>
      <c r="DG35" s="699"/>
      <c r="DH35" s="699"/>
      <c r="DI35" s="699"/>
      <c r="DJ35" s="699"/>
      <c r="DK35" s="700"/>
      <c r="DL35" s="686">
        <v>620970</v>
      </c>
      <c r="DM35" s="699"/>
      <c r="DN35" s="699"/>
      <c r="DO35" s="699"/>
      <c r="DP35" s="699"/>
      <c r="DQ35" s="699"/>
      <c r="DR35" s="699"/>
      <c r="DS35" s="699"/>
      <c r="DT35" s="699"/>
      <c r="DU35" s="699"/>
      <c r="DV35" s="700"/>
      <c r="DW35" s="683">
        <v>1.6</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4052822</v>
      </c>
      <c r="S36" s="681"/>
      <c r="T36" s="681"/>
      <c r="U36" s="681"/>
      <c r="V36" s="681"/>
      <c r="W36" s="681"/>
      <c r="X36" s="681"/>
      <c r="Y36" s="682"/>
      <c r="Z36" s="713">
        <v>4.8</v>
      </c>
      <c r="AA36" s="713"/>
      <c r="AB36" s="713"/>
      <c r="AC36" s="713"/>
      <c r="AD36" s="714" t="s">
        <v>242</v>
      </c>
      <c r="AE36" s="714"/>
      <c r="AF36" s="714"/>
      <c r="AG36" s="714"/>
      <c r="AH36" s="714"/>
      <c r="AI36" s="714"/>
      <c r="AJ36" s="714"/>
      <c r="AK36" s="714"/>
      <c r="AL36" s="683" t="s">
        <v>242</v>
      </c>
      <c r="AM36" s="684"/>
      <c r="AN36" s="684"/>
      <c r="AO36" s="715"/>
      <c r="AP36" s="235"/>
      <c r="AQ36" s="732" t="s">
        <v>326</v>
      </c>
      <c r="AR36" s="733"/>
      <c r="AS36" s="733"/>
      <c r="AT36" s="733"/>
      <c r="AU36" s="733"/>
      <c r="AV36" s="733"/>
      <c r="AW36" s="733"/>
      <c r="AX36" s="733"/>
      <c r="AY36" s="734"/>
      <c r="AZ36" s="735">
        <v>4947900</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156109</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19194452</v>
      </c>
      <c r="CS36" s="681"/>
      <c r="CT36" s="681"/>
      <c r="CU36" s="681"/>
      <c r="CV36" s="681"/>
      <c r="CW36" s="681"/>
      <c r="CX36" s="681"/>
      <c r="CY36" s="682"/>
      <c r="CZ36" s="683">
        <v>24.2</v>
      </c>
      <c r="DA36" s="701"/>
      <c r="DB36" s="701"/>
      <c r="DC36" s="702"/>
      <c r="DD36" s="686">
        <v>5295527</v>
      </c>
      <c r="DE36" s="681"/>
      <c r="DF36" s="681"/>
      <c r="DG36" s="681"/>
      <c r="DH36" s="681"/>
      <c r="DI36" s="681"/>
      <c r="DJ36" s="681"/>
      <c r="DK36" s="682"/>
      <c r="DL36" s="686">
        <v>2299794</v>
      </c>
      <c r="DM36" s="681"/>
      <c r="DN36" s="681"/>
      <c r="DO36" s="681"/>
      <c r="DP36" s="681"/>
      <c r="DQ36" s="681"/>
      <c r="DR36" s="681"/>
      <c r="DS36" s="681"/>
      <c r="DT36" s="681"/>
      <c r="DU36" s="681"/>
      <c r="DV36" s="682"/>
      <c r="DW36" s="683">
        <v>6</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4445729</v>
      </c>
      <c r="S37" s="681"/>
      <c r="T37" s="681"/>
      <c r="U37" s="681"/>
      <c r="V37" s="681"/>
      <c r="W37" s="681"/>
      <c r="X37" s="681"/>
      <c r="Y37" s="682"/>
      <c r="Z37" s="713">
        <v>5.3</v>
      </c>
      <c r="AA37" s="713"/>
      <c r="AB37" s="713"/>
      <c r="AC37" s="713"/>
      <c r="AD37" s="714" t="s">
        <v>128</v>
      </c>
      <c r="AE37" s="714"/>
      <c r="AF37" s="714"/>
      <c r="AG37" s="714"/>
      <c r="AH37" s="714"/>
      <c r="AI37" s="714"/>
      <c r="AJ37" s="714"/>
      <c r="AK37" s="714"/>
      <c r="AL37" s="683" t="s">
        <v>128</v>
      </c>
      <c r="AM37" s="684"/>
      <c r="AN37" s="684"/>
      <c r="AO37" s="715"/>
      <c r="AQ37" s="723" t="s">
        <v>330</v>
      </c>
      <c r="AR37" s="724"/>
      <c r="AS37" s="724"/>
      <c r="AT37" s="724"/>
      <c r="AU37" s="724"/>
      <c r="AV37" s="724"/>
      <c r="AW37" s="724"/>
      <c r="AX37" s="724"/>
      <c r="AY37" s="725"/>
      <c r="AZ37" s="680">
        <v>520529</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131867</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73987</v>
      </c>
      <c r="CS37" s="699"/>
      <c r="CT37" s="699"/>
      <c r="CU37" s="699"/>
      <c r="CV37" s="699"/>
      <c r="CW37" s="699"/>
      <c r="CX37" s="699"/>
      <c r="CY37" s="700"/>
      <c r="CZ37" s="683">
        <v>0.1</v>
      </c>
      <c r="DA37" s="701"/>
      <c r="DB37" s="701"/>
      <c r="DC37" s="702"/>
      <c r="DD37" s="686">
        <v>73427</v>
      </c>
      <c r="DE37" s="699"/>
      <c r="DF37" s="699"/>
      <c r="DG37" s="699"/>
      <c r="DH37" s="699"/>
      <c r="DI37" s="699"/>
      <c r="DJ37" s="699"/>
      <c r="DK37" s="700"/>
      <c r="DL37" s="686">
        <v>73280</v>
      </c>
      <c r="DM37" s="699"/>
      <c r="DN37" s="699"/>
      <c r="DO37" s="699"/>
      <c r="DP37" s="699"/>
      <c r="DQ37" s="699"/>
      <c r="DR37" s="699"/>
      <c r="DS37" s="699"/>
      <c r="DT37" s="699"/>
      <c r="DU37" s="699"/>
      <c r="DV37" s="700"/>
      <c r="DW37" s="683">
        <v>0.2</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3703589</v>
      </c>
      <c r="S38" s="681"/>
      <c r="T38" s="681"/>
      <c r="U38" s="681"/>
      <c r="V38" s="681"/>
      <c r="W38" s="681"/>
      <c r="X38" s="681"/>
      <c r="Y38" s="682"/>
      <c r="Z38" s="713">
        <v>4.4000000000000004</v>
      </c>
      <c r="AA38" s="713"/>
      <c r="AB38" s="713"/>
      <c r="AC38" s="713"/>
      <c r="AD38" s="714">
        <v>1401</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289636</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18003</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4203497</v>
      </c>
      <c r="CS38" s="681"/>
      <c r="CT38" s="681"/>
      <c r="CU38" s="681"/>
      <c r="CV38" s="681"/>
      <c r="CW38" s="681"/>
      <c r="CX38" s="681"/>
      <c r="CY38" s="682"/>
      <c r="CZ38" s="683">
        <v>5.3</v>
      </c>
      <c r="DA38" s="701"/>
      <c r="DB38" s="701"/>
      <c r="DC38" s="702"/>
      <c r="DD38" s="686">
        <v>3619837</v>
      </c>
      <c r="DE38" s="681"/>
      <c r="DF38" s="681"/>
      <c r="DG38" s="681"/>
      <c r="DH38" s="681"/>
      <c r="DI38" s="681"/>
      <c r="DJ38" s="681"/>
      <c r="DK38" s="682"/>
      <c r="DL38" s="686">
        <v>2662848</v>
      </c>
      <c r="DM38" s="681"/>
      <c r="DN38" s="681"/>
      <c r="DO38" s="681"/>
      <c r="DP38" s="681"/>
      <c r="DQ38" s="681"/>
      <c r="DR38" s="681"/>
      <c r="DS38" s="681"/>
      <c r="DT38" s="681"/>
      <c r="DU38" s="681"/>
      <c r="DV38" s="682"/>
      <c r="DW38" s="683">
        <v>7</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6421600</v>
      </c>
      <c r="S39" s="681"/>
      <c r="T39" s="681"/>
      <c r="U39" s="681"/>
      <c r="V39" s="681"/>
      <c r="W39" s="681"/>
      <c r="X39" s="681"/>
      <c r="Y39" s="682"/>
      <c r="Z39" s="713">
        <v>7.6</v>
      </c>
      <c r="AA39" s="713"/>
      <c r="AB39" s="713"/>
      <c r="AC39" s="713"/>
      <c r="AD39" s="714" t="s">
        <v>242</v>
      </c>
      <c r="AE39" s="714"/>
      <c r="AF39" s="714"/>
      <c r="AG39" s="714"/>
      <c r="AH39" s="714"/>
      <c r="AI39" s="714"/>
      <c r="AJ39" s="714"/>
      <c r="AK39" s="714"/>
      <c r="AL39" s="683" t="s">
        <v>128</v>
      </c>
      <c r="AM39" s="684"/>
      <c r="AN39" s="684"/>
      <c r="AO39" s="715"/>
      <c r="AQ39" s="723" t="s">
        <v>338</v>
      </c>
      <c r="AR39" s="724"/>
      <c r="AS39" s="724"/>
      <c r="AT39" s="724"/>
      <c r="AU39" s="724"/>
      <c r="AV39" s="724"/>
      <c r="AW39" s="724"/>
      <c r="AX39" s="724"/>
      <c r="AY39" s="725"/>
      <c r="AZ39" s="680">
        <v>214073</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28134</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1851260</v>
      </c>
      <c r="CS39" s="699"/>
      <c r="CT39" s="699"/>
      <c r="CU39" s="699"/>
      <c r="CV39" s="699"/>
      <c r="CW39" s="699"/>
      <c r="CX39" s="699"/>
      <c r="CY39" s="700"/>
      <c r="CZ39" s="683">
        <v>2.2999999999999998</v>
      </c>
      <c r="DA39" s="701"/>
      <c r="DB39" s="701"/>
      <c r="DC39" s="702"/>
      <c r="DD39" s="686">
        <v>1799241</v>
      </c>
      <c r="DE39" s="699"/>
      <c r="DF39" s="699"/>
      <c r="DG39" s="699"/>
      <c r="DH39" s="699"/>
      <c r="DI39" s="699"/>
      <c r="DJ39" s="699"/>
      <c r="DK39" s="700"/>
      <c r="DL39" s="686" t="s">
        <v>242</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v>248000</v>
      </c>
      <c r="S40" s="681"/>
      <c r="T40" s="681"/>
      <c r="U40" s="681"/>
      <c r="V40" s="681"/>
      <c r="W40" s="681"/>
      <c r="X40" s="681"/>
      <c r="Y40" s="682"/>
      <c r="Z40" s="713">
        <v>0.3</v>
      </c>
      <c r="AA40" s="713"/>
      <c r="AB40" s="713"/>
      <c r="AC40" s="713"/>
      <c r="AD40" s="714" t="s">
        <v>242</v>
      </c>
      <c r="AE40" s="714"/>
      <c r="AF40" s="714"/>
      <c r="AG40" s="714"/>
      <c r="AH40" s="714"/>
      <c r="AI40" s="714"/>
      <c r="AJ40" s="714"/>
      <c r="AK40" s="714"/>
      <c r="AL40" s="683" t="s">
        <v>128</v>
      </c>
      <c r="AM40" s="684"/>
      <c r="AN40" s="684"/>
      <c r="AO40" s="715"/>
      <c r="AQ40" s="723" t="s">
        <v>342</v>
      </c>
      <c r="AR40" s="724"/>
      <c r="AS40" s="724"/>
      <c r="AT40" s="724"/>
      <c r="AU40" s="724"/>
      <c r="AV40" s="724"/>
      <c r="AW40" s="724"/>
      <c r="AX40" s="724"/>
      <c r="AY40" s="725"/>
      <c r="AZ40" s="680">
        <v>156083</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91</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1660936</v>
      </c>
      <c r="CS40" s="681"/>
      <c r="CT40" s="681"/>
      <c r="CU40" s="681"/>
      <c r="CV40" s="681"/>
      <c r="CW40" s="681"/>
      <c r="CX40" s="681"/>
      <c r="CY40" s="682"/>
      <c r="CZ40" s="683">
        <v>2.1</v>
      </c>
      <c r="DA40" s="701"/>
      <c r="DB40" s="701"/>
      <c r="DC40" s="702"/>
      <c r="DD40" s="686">
        <v>388950</v>
      </c>
      <c r="DE40" s="681"/>
      <c r="DF40" s="681"/>
      <c r="DG40" s="681"/>
      <c r="DH40" s="681"/>
      <c r="DI40" s="681"/>
      <c r="DJ40" s="681"/>
      <c r="DK40" s="682"/>
      <c r="DL40" s="686">
        <v>261786</v>
      </c>
      <c r="DM40" s="681"/>
      <c r="DN40" s="681"/>
      <c r="DO40" s="681"/>
      <c r="DP40" s="681"/>
      <c r="DQ40" s="681"/>
      <c r="DR40" s="681"/>
      <c r="DS40" s="681"/>
      <c r="DT40" s="681"/>
      <c r="DU40" s="681"/>
      <c r="DV40" s="682"/>
      <c r="DW40" s="683">
        <v>0.7</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v>684000</v>
      </c>
      <c r="S41" s="681"/>
      <c r="T41" s="681"/>
      <c r="U41" s="681"/>
      <c r="V41" s="681"/>
      <c r="W41" s="681"/>
      <c r="X41" s="681"/>
      <c r="Y41" s="682"/>
      <c r="Z41" s="713">
        <v>0.8</v>
      </c>
      <c r="AA41" s="713"/>
      <c r="AB41" s="713"/>
      <c r="AC41" s="713"/>
      <c r="AD41" s="714" t="s">
        <v>242</v>
      </c>
      <c r="AE41" s="714"/>
      <c r="AF41" s="714"/>
      <c r="AG41" s="714"/>
      <c r="AH41" s="714"/>
      <c r="AI41" s="714"/>
      <c r="AJ41" s="714"/>
      <c r="AK41" s="714"/>
      <c r="AL41" s="683" t="s">
        <v>128</v>
      </c>
      <c r="AM41" s="684"/>
      <c r="AN41" s="684"/>
      <c r="AO41" s="715"/>
      <c r="AQ41" s="723" t="s">
        <v>347</v>
      </c>
      <c r="AR41" s="724"/>
      <c r="AS41" s="724"/>
      <c r="AT41" s="724"/>
      <c r="AU41" s="724"/>
      <c r="AV41" s="724"/>
      <c r="AW41" s="724"/>
      <c r="AX41" s="724"/>
      <c r="AY41" s="725"/>
      <c r="AZ41" s="680">
        <v>1406050</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242</v>
      </c>
      <c r="CS41" s="699"/>
      <c r="CT41" s="699"/>
      <c r="CU41" s="699"/>
      <c r="CV41" s="699"/>
      <c r="CW41" s="699"/>
      <c r="CX41" s="699"/>
      <c r="CY41" s="700"/>
      <c r="CZ41" s="683" t="s">
        <v>242</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t="s">
        <v>128</v>
      </c>
      <c r="S42" s="681"/>
      <c r="T42" s="681"/>
      <c r="U42" s="681"/>
      <c r="V42" s="681"/>
      <c r="W42" s="681"/>
      <c r="X42" s="681"/>
      <c r="Y42" s="682"/>
      <c r="Z42" s="713" t="s">
        <v>128</v>
      </c>
      <c r="AA42" s="713"/>
      <c r="AB42" s="713"/>
      <c r="AC42" s="713"/>
      <c r="AD42" s="714" t="s">
        <v>242</v>
      </c>
      <c r="AE42" s="714"/>
      <c r="AF42" s="714"/>
      <c r="AG42" s="714"/>
      <c r="AH42" s="714"/>
      <c r="AI42" s="714"/>
      <c r="AJ42" s="714"/>
      <c r="AK42" s="714"/>
      <c r="AL42" s="683" t="s">
        <v>242</v>
      </c>
      <c r="AM42" s="684"/>
      <c r="AN42" s="684"/>
      <c r="AO42" s="715"/>
      <c r="AQ42" s="716" t="s">
        <v>351</v>
      </c>
      <c r="AR42" s="717"/>
      <c r="AS42" s="717"/>
      <c r="AT42" s="717"/>
      <c r="AU42" s="717"/>
      <c r="AV42" s="717"/>
      <c r="AW42" s="717"/>
      <c r="AX42" s="717"/>
      <c r="AY42" s="718"/>
      <c r="AZ42" s="664">
        <v>2361529</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305</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10531488</v>
      </c>
      <c r="CS42" s="681"/>
      <c r="CT42" s="681"/>
      <c r="CU42" s="681"/>
      <c r="CV42" s="681"/>
      <c r="CW42" s="681"/>
      <c r="CX42" s="681"/>
      <c r="CY42" s="682"/>
      <c r="CZ42" s="683">
        <v>13.3</v>
      </c>
      <c r="DA42" s="684"/>
      <c r="DB42" s="684"/>
      <c r="DC42" s="685"/>
      <c r="DD42" s="686">
        <v>2115489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83945348</v>
      </c>
      <c r="S43" s="703"/>
      <c r="T43" s="703"/>
      <c r="U43" s="703"/>
      <c r="V43" s="703"/>
      <c r="W43" s="703"/>
      <c r="X43" s="703"/>
      <c r="Y43" s="704"/>
      <c r="Z43" s="705">
        <v>100</v>
      </c>
      <c r="AA43" s="705"/>
      <c r="AB43" s="705"/>
      <c r="AC43" s="705"/>
      <c r="AD43" s="706">
        <v>37366821</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374149</v>
      </c>
      <c r="CS43" s="699"/>
      <c r="CT43" s="699"/>
      <c r="CU43" s="699"/>
      <c r="CV43" s="699"/>
      <c r="CW43" s="699"/>
      <c r="CX43" s="699"/>
      <c r="CY43" s="700"/>
      <c r="CZ43" s="683">
        <v>0.5</v>
      </c>
      <c r="DA43" s="701"/>
      <c r="DB43" s="701"/>
      <c r="DC43" s="702"/>
      <c r="DD43" s="686">
        <v>374149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10478148</v>
      </c>
      <c r="CS44" s="681"/>
      <c r="CT44" s="681"/>
      <c r="CU44" s="681"/>
      <c r="CV44" s="681"/>
      <c r="CW44" s="681"/>
      <c r="CX44" s="681"/>
      <c r="CY44" s="682"/>
      <c r="CZ44" s="683">
        <v>13.2</v>
      </c>
      <c r="DA44" s="684"/>
      <c r="DB44" s="684"/>
      <c r="DC44" s="685"/>
      <c r="DD44" s="686">
        <v>2114996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2279284</v>
      </c>
      <c r="CS45" s="699"/>
      <c r="CT45" s="699"/>
      <c r="CU45" s="699"/>
      <c r="CV45" s="699"/>
      <c r="CW45" s="699"/>
      <c r="CX45" s="699"/>
      <c r="CY45" s="700"/>
      <c r="CZ45" s="683">
        <v>2.9</v>
      </c>
      <c r="DA45" s="701"/>
      <c r="DB45" s="701"/>
      <c r="DC45" s="702"/>
      <c r="DD45" s="686">
        <v>75997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8139835</v>
      </c>
      <c r="CS46" s="681"/>
      <c r="CT46" s="681"/>
      <c r="CU46" s="681"/>
      <c r="CV46" s="681"/>
      <c r="CW46" s="681"/>
      <c r="CX46" s="681"/>
      <c r="CY46" s="682"/>
      <c r="CZ46" s="683">
        <v>10.199999999999999</v>
      </c>
      <c r="DA46" s="684"/>
      <c r="DB46" s="684"/>
      <c r="DC46" s="685"/>
      <c r="DD46" s="686">
        <v>2022372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53340</v>
      </c>
      <c r="CS47" s="699"/>
      <c r="CT47" s="699"/>
      <c r="CU47" s="699"/>
      <c r="CV47" s="699"/>
      <c r="CW47" s="699"/>
      <c r="CX47" s="699"/>
      <c r="CY47" s="700"/>
      <c r="CZ47" s="683">
        <v>0.1</v>
      </c>
      <c r="DA47" s="701"/>
      <c r="DB47" s="701"/>
      <c r="DC47" s="702"/>
      <c r="DD47" s="686">
        <v>493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242</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79438591</v>
      </c>
      <c r="CS49" s="665"/>
      <c r="CT49" s="665"/>
      <c r="CU49" s="665"/>
      <c r="CV49" s="665"/>
      <c r="CW49" s="665"/>
      <c r="CX49" s="665"/>
      <c r="CY49" s="666"/>
      <c r="CZ49" s="667">
        <v>100</v>
      </c>
      <c r="DA49" s="668"/>
      <c r="DB49" s="668"/>
      <c r="DC49" s="669"/>
      <c r="DD49" s="670">
        <v>43722626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nh15d2K17sbPMVMgjggpzXE5p8tnvp2/A+YEb6rtBM9nvKPgJhu/dcAE02vS7NisStBHVowzhpBGIloCJ6Sww==" saltValue="i9B4qbrCHO81YhvlUG0Uq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9" t="s">
        <v>366</v>
      </c>
      <c r="DK2" s="1210"/>
      <c r="DL2" s="1210"/>
      <c r="DM2" s="1210"/>
      <c r="DN2" s="1210"/>
      <c r="DO2" s="1211"/>
      <c r="DP2" s="251"/>
      <c r="DQ2" s="1209" t="s">
        <v>367</v>
      </c>
      <c r="DR2" s="1210"/>
      <c r="DS2" s="1210"/>
      <c r="DT2" s="1210"/>
      <c r="DU2" s="1210"/>
      <c r="DV2" s="1210"/>
      <c r="DW2" s="1210"/>
      <c r="DX2" s="1210"/>
      <c r="DY2" s="1210"/>
      <c r="DZ2" s="121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2" t="s">
        <v>368</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162"/>
      <c r="AN4" s="1162"/>
      <c r="AO4" s="1162"/>
      <c r="AP4" s="1162"/>
      <c r="AQ4" s="1162"/>
      <c r="AR4" s="1162"/>
      <c r="AS4" s="1162"/>
      <c r="AT4" s="1162"/>
      <c r="AU4" s="1162"/>
      <c r="AV4" s="1162"/>
      <c r="AW4" s="1162"/>
      <c r="AX4" s="1162"/>
      <c r="AY4" s="1162"/>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12"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7" t="s">
        <v>384</v>
      </c>
      <c r="DH5" s="1198"/>
      <c r="DI5" s="1198"/>
      <c r="DJ5" s="1198"/>
      <c r="DK5" s="1199"/>
      <c r="DL5" s="1197" t="s">
        <v>385</v>
      </c>
      <c r="DM5" s="1198"/>
      <c r="DN5" s="1198"/>
      <c r="DO5" s="1198"/>
      <c r="DP5" s="1199"/>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3"/>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200"/>
      <c r="DH6" s="1201"/>
      <c r="DI6" s="1201"/>
      <c r="DJ6" s="1201"/>
      <c r="DK6" s="1202"/>
      <c r="DL6" s="1200"/>
      <c r="DM6" s="1201"/>
      <c r="DN6" s="1201"/>
      <c r="DO6" s="1201"/>
      <c r="DP6" s="1202"/>
      <c r="DQ6" s="1099"/>
      <c r="DR6" s="1100"/>
      <c r="DS6" s="1100"/>
      <c r="DT6" s="1100"/>
      <c r="DU6" s="1101"/>
      <c r="DV6" s="1099"/>
      <c r="DW6" s="1100"/>
      <c r="DX6" s="1100"/>
      <c r="DY6" s="1100"/>
      <c r="DZ6" s="1113"/>
      <c r="EA6" s="256"/>
    </row>
    <row r="7" spans="1:131" s="257" customFormat="1" ht="26.25" customHeight="1" thickTop="1" x14ac:dyDescent="0.15">
      <c r="A7" s="260">
        <v>1</v>
      </c>
      <c r="B7" s="1147" t="s">
        <v>387</v>
      </c>
      <c r="C7" s="1148"/>
      <c r="D7" s="1148"/>
      <c r="E7" s="1148"/>
      <c r="F7" s="1148"/>
      <c r="G7" s="1148"/>
      <c r="H7" s="1148"/>
      <c r="I7" s="1148"/>
      <c r="J7" s="1148"/>
      <c r="K7" s="1148"/>
      <c r="L7" s="1148"/>
      <c r="M7" s="1148"/>
      <c r="N7" s="1148"/>
      <c r="O7" s="1148"/>
      <c r="P7" s="1149"/>
      <c r="Q7" s="1203">
        <v>84013</v>
      </c>
      <c r="R7" s="1204"/>
      <c r="S7" s="1204"/>
      <c r="T7" s="1204"/>
      <c r="U7" s="1204"/>
      <c r="V7" s="1204">
        <v>79506</v>
      </c>
      <c r="W7" s="1204"/>
      <c r="X7" s="1204"/>
      <c r="Y7" s="1204"/>
      <c r="Z7" s="1204"/>
      <c r="AA7" s="1204">
        <v>4507</v>
      </c>
      <c r="AB7" s="1204"/>
      <c r="AC7" s="1204"/>
      <c r="AD7" s="1204"/>
      <c r="AE7" s="1205"/>
      <c r="AF7" s="1206">
        <v>3398</v>
      </c>
      <c r="AG7" s="1207"/>
      <c r="AH7" s="1207"/>
      <c r="AI7" s="1207"/>
      <c r="AJ7" s="1208"/>
      <c r="AK7" s="1190">
        <v>4032</v>
      </c>
      <c r="AL7" s="1191"/>
      <c r="AM7" s="1191"/>
      <c r="AN7" s="1191"/>
      <c r="AO7" s="1191"/>
      <c r="AP7" s="1191">
        <v>49499</v>
      </c>
      <c r="AQ7" s="1191"/>
      <c r="AR7" s="1191"/>
      <c r="AS7" s="1191"/>
      <c r="AT7" s="1191"/>
      <c r="AU7" s="1192"/>
      <c r="AV7" s="1192"/>
      <c r="AW7" s="1192"/>
      <c r="AX7" s="1192"/>
      <c r="AY7" s="1193"/>
      <c r="AZ7" s="254"/>
      <c r="BA7" s="254"/>
      <c r="BB7" s="254"/>
      <c r="BC7" s="254"/>
      <c r="BD7" s="254"/>
      <c r="BE7" s="255"/>
      <c r="BF7" s="255"/>
      <c r="BG7" s="255"/>
      <c r="BH7" s="255"/>
      <c r="BI7" s="255"/>
      <c r="BJ7" s="255"/>
      <c r="BK7" s="255"/>
      <c r="BL7" s="255"/>
      <c r="BM7" s="255"/>
      <c r="BN7" s="255"/>
      <c r="BO7" s="255"/>
      <c r="BP7" s="255"/>
      <c r="BQ7" s="261">
        <v>1</v>
      </c>
      <c r="BR7" s="262"/>
      <c r="BS7" s="1194" t="s">
        <v>583</v>
      </c>
      <c r="BT7" s="1195"/>
      <c r="BU7" s="1195"/>
      <c r="BV7" s="1195"/>
      <c r="BW7" s="1195"/>
      <c r="BX7" s="1195"/>
      <c r="BY7" s="1195"/>
      <c r="BZ7" s="1195"/>
      <c r="CA7" s="1195"/>
      <c r="CB7" s="1195"/>
      <c r="CC7" s="1195"/>
      <c r="CD7" s="1195"/>
      <c r="CE7" s="1195"/>
      <c r="CF7" s="1195"/>
      <c r="CG7" s="1196"/>
      <c r="CH7" s="1187">
        <v>21</v>
      </c>
      <c r="CI7" s="1188"/>
      <c r="CJ7" s="1188"/>
      <c r="CK7" s="1188"/>
      <c r="CL7" s="1189"/>
      <c r="CM7" s="1187">
        <v>58</v>
      </c>
      <c r="CN7" s="1188"/>
      <c r="CO7" s="1188"/>
      <c r="CP7" s="1188"/>
      <c r="CQ7" s="1189"/>
      <c r="CR7" s="1187">
        <v>0</v>
      </c>
      <c r="CS7" s="1188"/>
      <c r="CT7" s="1188"/>
      <c r="CU7" s="1188"/>
      <c r="CV7" s="1189"/>
      <c r="CW7" s="1084" t="s">
        <v>599</v>
      </c>
      <c r="CX7" s="1085"/>
      <c r="CY7" s="1085"/>
      <c r="CZ7" s="1085"/>
      <c r="DA7" s="1086"/>
      <c r="DB7" s="1084" t="s">
        <v>599</v>
      </c>
      <c r="DC7" s="1085"/>
      <c r="DD7" s="1085"/>
      <c r="DE7" s="1085"/>
      <c r="DF7" s="1086"/>
      <c r="DG7" s="1084" t="s">
        <v>599</v>
      </c>
      <c r="DH7" s="1085"/>
      <c r="DI7" s="1085"/>
      <c r="DJ7" s="1085"/>
      <c r="DK7" s="1086"/>
      <c r="DL7" s="1084" t="s">
        <v>599</v>
      </c>
      <c r="DM7" s="1085"/>
      <c r="DN7" s="1085"/>
      <c r="DO7" s="1085"/>
      <c r="DP7" s="1086"/>
      <c r="DQ7" s="1084" t="s">
        <v>599</v>
      </c>
      <c r="DR7" s="1085"/>
      <c r="DS7" s="1085"/>
      <c r="DT7" s="1085"/>
      <c r="DU7" s="1086"/>
      <c r="DV7" s="1214"/>
      <c r="DW7" s="1215"/>
      <c r="DX7" s="1215"/>
      <c r="DY7" s="1215"/>
      <c r="DZ7" s="1216"/>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5"/>
      <c r="AL8" s="1186"/>
      <c r="AM8" s="1186"/>
      <c r="AN8" s="1186"/>
      <c r="AO8" s="1186"/>
      <c r="AP8" s="1186"/>
      <c r="AQ8" s="1186"/>
      <c r="AR8" s="1186"/>
      <c r="AS8" s="1186"/>
      <c r="AT8" s="1186"/>
      <c r="AU8" s="1183"/>
      <c r="AV8" s="1183"/>
      <c r="AW8" s="1183"/>
      <c r="AX8" s="1183"/>
      <c r="AY8" s="1184"/>
      <c r="AZ8" s="254"/>
      <c r="BA8" s="254"/>
      <c r="BB8" s="254"/>
      <c r="BC8" s="254"/>
      <c r="BD8" s="254"/>
      <c r="BE8" s="255"/>
      <c r="BF8" s="255"/>
      <c r="BG8" s="255"/>
      <c r="BH8" s="255"/>
      <c r="BI8" s="255"/>
      <c r="BJ8" s="255"/>
      <c r="BK8" s="255"/>
      <c r="BL8" s="255"/>
      <c r="BM8" s="255"/>
      <c r="BN8" s="255"/>
      <c r="BO8" s="255"/>
      <c r="BP8" s="255"/>
      <c r="BQ8" s="264">
        <v>2</v>
      </c>
      <c r="BR8" s="265"/>
      <c r="BS8" s="1109" t="s">
        <v>584</v>
      </c>
      <c r="BT8" s="1110"/>
      <c r="BU8" s="1110"/>
      <c r="BV8" s="1110"/>
      <c r="BW8" s="1110"/>
      <c r="BX8" s="1110"/>
      <c r="BY8" s="1110"/>
      <c r="BZ8" s="1110"/>
      <c r="CA8" s="1110"/>
      <c r="CB8" s="1110"/>
      <c r="CC8" s="1110"/>
      <c r="CD8" s="1110"/>
      <c r="CE8" s="1110"/>
      <c r="CF8" s="1110"/>
      <c r="CG8" s="1111"/>
      <c r="CH8" s="1084">
        <v>-2</v>
      </c>
      <c r="CI8" s="1085"/>
      <c r="CJ8" s="1085"/>
      <c r="CK8" s="1085"/>
      <c r="CL8" s="1086"/>
      <c r="CM8" s="1084">
        <v>346</v>
      </c>
      <c r="CN8" s="1085"/>
      <c r="CO8" s="1085"/>
      <c r="CP8" s="1085"/>
      <c r="CQ8" s="1086"/>
      <c r="CR8" s="1084">
        <v>210</v>
      </c>
      <c r="CS8" s="1085"/>
      <c r="CT8" s="1085"/>
      <c r="CU8" s="1085"/>
      <c r="CV8" s="1086"/>
      <c r="CW8" s="1084">
        <v>23</v>
      </c>
      <c r="CX8" s="1085"/>
      <c r="CY8" s="1085"/>
      <c r="CZ8" s="1085"/>
      <c r="DA8" s="1086"/>
      <c r="DB8" s="1084" t="s">
        <v>599</v>
      </c>
      <c r="DC8" s="1085"/>
      <c r="DD8" s="1085"/>
      <c r="DE8" s="1085"/>
      <c r="DF8" s="1086"/>
      <c r="DG8" s="1084" t="s">
        <v>599</v>
      </c>
      <c r="DH8" s="1085"/>
      <c r="DI8" s="1085"/>
      <c r="DJ8" s="1085"/>
      <c r="DK8" s="1086"/>
      <c r="DL8" s="1084" t="s">
        <v>599</v>
      </c>
      <c r="DM8" s="1085"/>
      <c r="DN8" s="1085"/>
      <c r="DO8" s="1085"/>
      <c r="DP8" s="1086"/>
      <c r="DQ8" s="1084" t="s">
        <v>599</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5"/>
      <c r="AL9" s="1186"/>
      <c r="AM9" s="1186"/>
      <c r="AN9" s="1186"/>
      <c r="AO9" s="1186"/>
      <c r="AP9" s="1186"/>
      <c r="AQ9" s="1186"/>
      <c r="AR9" s="1186"/>
      <c r="AS9" s="1186"/>
      <c r="AT9" s="1186"/>
      <c r="AU9" s="1183"/>
      <c r="AV9" s="1183"/>
      <c r="AW9" s="1183"/>
      <c r="AX9" s="1183"/>
      <c r="AY9" s="1184"/>
      <c r="AZ9" s="254"/>
      <c r="BA9" s="254"/>
      <c r="BB9" s="254"/>
      <c r="BC9" s="254"/>
      <c r="BD9" s="254"/>
      <c r="BE9" s="255"/>
      <c r="BF9" s="255"/>
      <c r="BG9" s="255"/>
      <c r="BH9" s="255"/>
      <c r="BI9" s="255"/>
      <c r="BJ9" s="255"/>
      <c r="BK9" s="255"/>
      <c r="BL9" s="255"/>
      <c r="BM9" s="255"/>
      <c r="BN9" s="255"/>
      <c r="BO9" s="255"/>
      <c r="BP9" s="255"/>
      <c r="BQ9" s="264">
        <v>3</v>
      </c>
      <c r="BR9" s="265"/>
      <c r="BS9" s="1109" t="s">
        <v>585</v>
      </c>
      <c r="BT9" s="1110"/>
      <c r="BU9" s="1110"/>
      <c r="BV9" s="1110"/>
      <c r="BW9" s="1110"/>
      <c r="BX9" s="1110"/>
      <c r="BY9" s="1110"/>
      <c r="BZ9" s="1110"/>
      <c r="CA9" s="1110"/>
      <c r="CB9" s="1110"/>
      <c r="CC9" s="1110"/>
      <c r="CD9" s="1110"/>
      <c r="CE9" s="1110"/>
      <c r="CF9" s="1110"/>
      <c r="CG9" s="1111"/>
      <c r="CH9" s="1084">
        <v>5</v>
      </c>
      <c r="CI9" s="1085"/>
      <c r="CJ9" s="1085"/>
      <c r="CK9" s="1085"/>
      <c r="CL9" s="1086"/>
      <c r="CM9" s="1084">
        <v>152</v>
      </c>
      <c r="CN9" s="1085"/>
      <c r="CO9" s="1085"/>
      <c r="CP9" s="1085"/>
      <c r="CQ9" s="1086"/>
      <c r="CR9" s="1084">
        <v>10</v>
      </c>
      <c r="CS9" s="1085"/>
      <c r="CT9" s="1085"/>
      <c r="CU9" s="1085"/>
      <c r="CV9" s="1086"/>
      <c r="CW9" s="1084" t="s">
        <v>599</v>
      </c>
      <c r="CX9" s="1085"/>
      <c r="CY9" s="1085"/>
      <c r="CZ9" s="1085"/>
      <c r="DA9" s="1086"/>
      <c r="DB9" s="1084">
        <v>1398</v>
      </c>
      <c r="DC9" s="1085"/>
      <c r="DD9" s="1085"/>
      <c r="DE9" s="1085"/>
      <c r="DF9" s="1086"/>
      <c r="DG9" s="1084" t="s">
        <v>599</v>
      </c>
      <c r="DH9" s="1085"/>
      <c r="DI9" s="1085"/>
      <c r="DJ9" s="1085"/>
      <c r="DK9" s="1086"/>
      <c r="DL9" s="1084" t="s">
        <v>599</v>
      </c>
      <c r="DM9" s="1085"/>
      <c r="DN9" s="1085"/>
      <c r="DO9" s="1085"/>
      <c r="DP9" s="1086"/>
      <c r="DQ9" s="1084" t="s">
        <v>599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5"/>
      <c r="AL10" s="1186"/>
      <c r="AM10" s="1186"/>
      <c r="AN10" s="1186"/>
      <c r="AO10" s="1186"/>
      <c r="AP10" s="1186"/>
      <c r="AQ10" s="1186"/>
      <c r="AR10" s="1186"/>
      <c r="AS10" s="1186"/>
      <c r="AT10" s="1186"/>
      <c r="AU10" s="1183"/>
      <c r="AV10" s="1183"/>
      <c r="AW10" s="1183"/>
      <c r="AX10" s="1183"/>
      <c r="AY10" s="1184"/>
      <c r="AZ10" s="254"/>
      <c r="BA10" s="254"/>
      <c r="BB10" s="254"/>
      <c r="BC10" s="254"/>
      <c r="BD10" s="254"/>
      <c r="BE10" s="255"/>
      <c r="BF10" s="255"/>
      <c r="BG10" s="255"/>
      <c r="BH10" s="255"/>
      <c r="BI10" s="255"/>
      <c r="BJ10" s="255"/>
      <c r="BK10" s="255"/>
      <c r="BL10" s="255"/>
      <c r="BM10" s="255"/>
      <c r="BN10" s="255"/>
      <c r="BO10" s="255"/>
      <c r="BP10" s="255"/>
      <c r="BQ10" s="264">
        <v>4</v>
      </c>
      <c r="BR10" s="265"/>
      <c r="BS10" s="1109" t="s">
        <v>586</v>
      </c>
      <c r="BT10" s="1110"/>
      <c r="BU10" s="1110"/>
      <c r="BV10" s="1110"/>
      <c r="BW10" s="1110"/>
      <c r="BX10" s="1110"/>
      <c r="BY10" s="1110"/>
      <c r="BZ10" s="1110"/>
      <c r="CA10" s="1110"/>
      <c r="CB10" s="1110"/>
      <c r="CC10" s="1110"/>
      <c r="CD10" s="1110"/>
      <c r="CE10" s="1110"/>
      <c r="CF10" s="1110"/>
      <c r="CG10" s="1111"/>
      <c r="CH10" s="1084">
        <v>-15</v>
      </c>
      <c r="CI10" s="1085"/>
      <c r="CJ10" s="1085"/>
      <c r="CK10" s="1085"/>
      <c r="CL10" s="1086"/>
      <c r="CM10" s="1084">
        <v>111</v>
      </c>
      <c r="CN10" s="1085"/>
      <c r="CO10" s="1085"/>
      <c r="CP10" s="1085"/>
      <c r="CQ10" s="1086"/>
      <c r="CR10" s="1084">
        <v>6</v>
      </c>
      <c r="CS10" s="1085"/>
      <c r="CT10" s="1085"/>
      <c r="CU10" s="1085"/>
      <c r="CV10" s="1086"/>
      <c r="CW10" s="1084">
        <v>0</v>
      </c>
      <c r="CX10" s="1085"/>
      <c r="CY10" s="1085"/>
      <c r="CZ10" s="1085"/>
      <c r="DA10" s="1086"/>
      <c r="DB10" s="1084" t="s">
        <v>599</v>
      </c>
      <c r="DC10" s="1085"/>
      <c r="DD10" s="1085"/>
      <c r="DE10" s="1085"/>
      <c r="DF10" s="1086"/>
      <c r="DG10" s="1084" t="s">
        <v>599</v>
      </c>
      <c r="DH10" s="1085"/>
      <c r="DI10" s="1085"/>
      <c r="DJ10" s="1085"/>
      <c r="DK10" s="1086"/>
      <c r="DL10" s="1084" t="s">
        <v>599</v>
      </c>
      <c r="DM10" s="1085"/>
      <c r="DN10" s="1085"/>
      <c r="DO10" s="1085"/>
      <c r="DP10" s="1086"/>
      <c r="DQ10" s="1084" t="s">
        <v>599</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5"/>
      <c r="AL11" s="1186"/>
      <c r="AM11" s="1186"/>
      <c r="AN11" s="1186"/>
      <c r="AO11" s="1186"/>
      <c r="AP11" s="1186"/>
      <c r="AQ11" s="1186"/>
      <c r="AR11" s="1186"/>
      <c r="AS11" s="1186"/>
      <c r="AT11" s="1186"/>
      <c r="AU11" s="1183"/>
      <c r="AV11" s="1183"/>
      <c r="AW11" s="1183"/>
      <c r="AX11" s="1183"/>
      <c r="AY11" s="1184"/>
      <c r="AZ11" s="254"/>
      <c r="BA11" s="254"/>
      <c r="BB11" s="254"/>
      <c r="BC11" s="254"/>
      <c r="BD11" s="254"/>
      <c r="BE11" s="255"/>
      <c r="BF11" s="255"/>
      <c r="BG11" s="255"/>
      <c r="BH11" s="255"/>
      <c r="BI11" s="255"/>
      <c r="BJ11" s="255"/>
      <c r="BK11" s="255"/>
      <c r="BL11" s="255"/>
      <c r="BM11" s="255"/>
      <c r="BN11" s="255"/>
      <c r="BO11" s="255"/>
      <c r="BP11" s="255"/>
      <c r="BQ11" s="264">
        <v>5</v>
      </c>
      <c r="BR11" s="265"/>
      <c r="BS11" s="1109" t="s">
        <v>587</v>
      </c>
      <c r="BT11" s="1110"/>
      <c r="BU11" s="1110"/>
      <c r="BV11" s="1110"/>
      <c r="BW11" s="1110"/>
      <c r="BX11" s="1110"/>
      <c r="BY11" s="1110"/>
      <c r="BZ11" s="1110"/>
      <c r="CA11" s="1110"/>
      <c r="CB11" s="1110"/>
      <c r="CC11" s="1110"/>
      <c r="CD11" s="1110"/>
      <c r="CE11" s="1110"/>
      <c r="CF11" s="1110"/>
      <c r="CG11" s="1111"/>
      <c r="CH11" s="1084">
        <v>10</v>
      </c>
      <c r="CI11" s="1085"/>
      <c r="CJ11" s="1085"/>
      <c r="CK11" s="1085"/>
      <c r="CL11" s="1086"/>
      <c r="CM11" s="1084">
        <v>198</v>
      </c>
      <c r="CN11" s="1085"/>
      <c r="CO11" s="1085"/>
      <c r="CP11" s="1085"/>
      <c r="CQ11" s="1086"/>
      <c r="CR11" s="1084">
        <v>3</v>
      </c>
      <c r="CS11" s="1085"/>
      <c r="CT11" s="1085"/>
      <c r="CU11" s="1085"/>
      <c r="CV11" s="1086"/>
      <c r="CW11" s="1084" t="s">
        <v>599</v>
      </c>
      <c r="CX11" s="1085"/>
      <c r="CY11" s="1085"/>
      <c r="CZ11" s="1085"/>
      <c r="DA11" s="1086"/>
      <c r="DB11" s="1084" t="s">
        <v>599</v>
      </c>
      <c r="DC11" s="1085"/>
      <c r="DD11" s="1085"/>
      <c r="DE11" s="1085"/>
      <c r="DF11" s="1086"/>
      <c r="DG11" s="1084" t="s">
        <v>599</v>
      </c>
      <c r="DH11" s="1085"/>
      <c r="DI11" s="1085"/>
      <c r="DJ11" s="1085"/>
      <c r="DK11" s="1086"/>
      <c r="DL11" s="1084" t="s">
        <v>599</v>
      </c>
      <c r="DM11" s="1085"/>
      <c r="DN11" s="1085"/>
      <c r="DO11" s="1085"/>
      <c r="DP11" s="1086"/>
      <c r="DQ11" s="1084" t="s">
        <v>599</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5"/>
      <c r="AL12" s="1186"/>
      <c r="AM12" s="1186"/>
      <c r="AN12" s="1186"/>
      <c r="AO12" s="1186"/>
      <c r="AP12" s="1186"/>
      <c r="AQ12" s="1186"/>
      <c r="AR12" s="1186"/>
      <c r="AS12" s="1186"/>
      <c r="AT12" s="1186"/>
      <c r="AU12" s="1183"/>
      <c r="AV12" s="1183"/>
      <c r="AW12" s="1183"/>
      <c r="AX12" s="1183"/>
      <c r="AY12" s="1184"/>
      <c r="AZ12" s="254"/>
      <c r="BA12" s="254"/>
      <c r="BB12" s="254"/>
      <c r="BC12" s="254"/>
      <c r="BD12" s="254"/>
      <c r="BE12" s="255"/>
      <c r="BF12" s="255"/>
      <c r="BG12" s="255"/>
      <c r="BH12" s="255"/>
      <c r="BI12" s="255"/>
      <c r="BJ12" s="255"/>
      <c r="BK12" s="255"/>
      <c r="BL12" s="255"/>
      <c r="BM12" s="255"/>
      <c r="BN12" s="255"/>
      <c r="BO12" s="255"/>
      <c r="BP12" s="255"/>
      <c r="BQ12" s="264">
        <v>6</v>
      </c>
      <c r="BR12" s="265"/>
      <c r="BS12" s="1109" t="s">
        <v>588</v>
      </c>
      <c r="BT12" s="1110"/>
      <c r="BU12" s="1110"/>
      <c r="BV12" s="1110"/>
      <c r="BW12" s="1110"/>
      <c r="BX12" s="1110"/>
      <c r="BY12" s="1110"/>
      <c r="BZ12" s="1110"/>
      <c r="CA12" s="1110"/>
      <c r="CB12" s="1110"/>
      <c r="CC12" s="1110"/>
      <c r="CD12" s="1110"/>
      <c r="CE12" s="1110"/>
      <c r="CF12" s="1110"/>
      <c r="CG12" s="1111"/>
      <c r="CH12" s="1084">
        <v>-261</v>
      </c>
      <c r="CI12" s="1085"/>
      <c r="CJ12" s="1085"/>
      <c r="CK12" s="1085"/>
      <c r="CL12" s="1086"/>
      <c r="CM12" s="1084">
        <v>1138</v>
      </c>
      <c r="CN12" s="1085"/>
      <c r="CO12" s="1085"/>
      <c r="CP12" s="1085"/>
      <c r="CQ12" s="1086"/>
      <c r="CR12" s="1084">
        <v>50</v>
      </c>
      <c r="CS12" s="1085"/>
      <c r="CT12" s="1085"/>
      <c r="CU12" s="1085"/>
      <c r="CV12" s="1086"/>
      <c r="CW12" s="1084">
        <v>60</v>
      </c>
      <c r="CX12" s="1085"/>
      <c r="CY12" s="1085"/>
      <c r="CZ12" s="1085"/>
      <c r="DA12" s="1086"/>
      <c r="DB12" s="1084" t="s">
        <v>599</v>
      </c>
      <c r="DC12" s="1085"/>
      <c r="DD12" s="1085"/>
      <c r="DE12" s="1085"/>
      <c r="DF12" s="1086"/>
      <c r="DG12" s="1084" t="s">
        <v>599</v>
      </c>
      <c r="DH12" s="1085"/>
      <c r="DI12" s="1085"/>
      <c r="DJ12" s="1085"/>
      <c r="DK12" s="1086"/>
      <c r="DL12" s="1084" t="s">
        <v>599</v>
      </c>
      <c r="DM12" s="1085"/>
      <c r="DN12" s="1085"/>
      <c r="DO12" s="1085"/>
      <c r="DP12" s="1086"/>
      <c r="DQ12" s="1084" t="s">
        <v>599</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5"/>
      <c r="AL13" s="1186"/>
      <c r="AM13" s="1186"/>
      <c r="AN13" s="1186"/>
      <c r="AO13" s="1186"/>
      <c r="AP13" s="1186"/>
      <c r="AQ13" s="1186"/>
      <c r="AR13" s="1186"/>
      <c r="AS13" s="1186"/>
      <c r="AT13" s="1186"/>
      <c r="AU13" s="1183"/>
      <c r="AV13" s="1183"/>
      <c r="AW13" s="1183"/>
      <c r="AX13" s="1183"/>
      <c r="AY13" s="1184"/>
      <c r="AZ13" s="254"/>
      <c r="BA13" s="254"/>
      <c r="BB13" s="254"/>
      <c r="BC13" s="254"/>
      <c r="BD13" s="254"/>
      <c r="BE13" s="255"/>
      <c r="BF13" s="255"/>
      <c r="BG13" s="255"/>
      <c r="BH13" s="255"/>
      <c r="BI13" s="255"/>
      <c r="BJ13" s="255"/>
      <c r="BK13" s="255"/>
      <c r="BL13" s="255"/>
      <c r="BM13" s="255"/>
      <c r="BN13" s="255"/>
      <c r="BO13" s="255"/>
      <c r="BP13" s="255"/>
      <c r="BQ13" s="264">
        <v>7</v>
      </c>
      <c r="BR13" s="265"/>
      <c r="BS13" s="1109" t="s">
        <v>589</v>
      </c>
      <c r="BT13" s="1110"/>
      <c r="BU13" s="1110"/>
      <c r="BV13" s="1110"/>
      <c r="BW13" s="1110"/>
      <c r="BX13" s="1110"/>
      <c r="BY13" s="1110"/>
      <c r="BZ13" s="1110"/>
      <c r="CA13" s="1110"/>
      <c r="CB13" s="1110"/>
      <c r="CC13" s="1110"/>
      <c r="CD13" s="1110"/>
      <c r="CE13" s="1110"/>
      <c r="CF13" s="1110"/>
      <c r="CG13" s="1111"/>
      <c r="CH13" s="1084">
        <v>-7</v>
      </c>
      <c r="CI13" s="1085"/>
      <c r="CJ13" s="1085"/>
      <c r="CK13" s="1085"/>
      <c r="CL13" s="1086"/>
      <c r="CM13" s="1084">
        <v>143</v>
      </c>
      <c r="CN13" s="1085"/>
      <c r="CO13" s="1085"/>
      <c r="CP13" s="1085"/>
      <c r="CQ13" s="1086"/>
      <c r="CR13" s="1084">
        <v>4</v>
      </c>
      <c r="CS13" s="1085"/>
      <c r="CT13" s="1085"/>
      <c r="CU13" s="1085"/>
      <c r="CV13" s="1086"/>
      <c r="CW13" s="1084" t="s">
        <v>599</v>
      </c>
      <c r="CX13" s="1085"/>
      <c r="CY13" s="1085"/>
      <c r="CZ13" s="1085"/>
      <c r="DA13" s="1086"/>
      <c r="DB13" s="1084" t="s">
        <v>599</v>
      </c>
      <c r="DC13" s="1085"/>
      <c r="DD13" s="1085"/>
      <c r="DE13" s="1085"/>
      <c r="DF13" s="1086"/>
      <c r="DG13" s="1084" t="s">
        <v>599</v>
      </c>
      <c r="DH13" s="1085"/>
      <c r="DI13" s="1085"/>
      <c r="DJ13" s="1085"/>
      <c r="DK13" s="1086"/>
      <c r="DL13" s="1084" t="s">
        <v>599</v>
      </c>
      <c r="DM13" s="1085"/>
      <c r="DN13" s="1085"/>
      <c r="DO13" s="1085"/>
      <c r="DP13" s="1086"/>
      <c r="DQ13" s="1084" t="s">
        <v>599</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5"/>
      <c r="AL14" s="1186"/>
      <c r="AM14" s="1186"/>
      <c r="AN14" s="1186"/>
      <c r="AO14" s="1186"/>
      <c r="AP14" s="1186"/>
      <c r="AQ14" s="1186"/>
      <c r="AR14" s="1186"/>
      <c r="AS14" s="1186"/>
      <c r="AT14" s="1186"/>
      <c r="AU14" s="1183"/>
      <c r="AV14" s="1183"/>
      <c r="AW14" s="1183"/>
      <c r="AX14" s="1183"/>
      <c r="AY14" s="1184"/>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5"/>
      <c r="AL15" s="1186"/>
      <c r="AM15" s="1186"/>
      <c r="AN15" s="1186"/>
      <c r="AO15" s="1186"/>
      <c r="AP15" s="1186"/>
      <c r="AQ15" s="1186"/>
      <c r="AR15" s="1186"/>
      <c r="AS15" s="1186"/>
      <c r="AT15" s="1186"/>
      <c r="AU15" s="1183"/>
      <c r="AV15" s="1183"/>
      <c r="AW15" s="1183"/>
      <c r="AX15" s="1183"/>
      <c r="AY15" s="1184"/>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5"/>
      <c r="AL16" s="1186"/>
      <c r="AM16" s="1186"/>
      <c r="AN16" s="1186"/>
      <c r="AO16" s="1186"/>
      <c r="AP16" s="1186"/>
      <c r="AQ16" s="1186"/>
      <c r="AR16" s="1186"/>
      <c r="AS16" s="1186"/>
      <c r="AT16" s="1186"/>
      <c r="AU16" s="1183"/>
      <c r="AV16" s="1183"/>
      <c r="AW16" s="1183"/>
      <c r="AX16" s="1183"/>
      <c r="AY16" s="1184"/>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5"/>
      <c r="AL17" s="1186"/>
      <c r="AM17" s="1186"/>
      <c r="AN17" s="1186"/>
      <c r="AO17" s="1186"/>
      <c r="AP17" s="1186"/>
      <c r="AQ17" s="1186"/>
      <c r="AR17" s="1186"/>
      <c r="AS17" s="1186"/>
      <c r="AT17" s="1186"/>
      <c r="AU17" s="1183"/>
      <c r="AV17" s="1183"/>
      <c r="AW17" s="1183"/>
      <c r="AX17" s="1183"/>
      <c r="AY17" s="1184"/>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5"/>
      <c r="AL18" s="1186"/>
      <c r="AM18" s="1186"/>
      <c r="AN18" s="1186"/>
      <c r="AO18" s="1186"/>
      <c r="AP18" s="1186"/>
      <c r="AQ18" s="1186"/>
      <c r="AR18" s="1186"/>
      <c r="AS18" s="1186"/>
      <c r="AT18" s="1186"/>
      <c r="AU18" s="1183"/>
      <c r="AV18" s="1183"/>
      <c r="AW18" s="1183"/>
      <c r="AX18" s="1183"/>
      <c r="AY18" s="1184"/>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5"/>
      <c r="AL19" s="1186"/>
      <c r="AM19" s="1186"/>
      <c r="AN19" s="1186"/>
      <c r="AO19" s="1186"/>
      <c r="AP19" s="1186"/>
      <c r="AQ19" s="1186"/>
      <c r="AR19" s="1186"/>
      <c r="AS19" s="1186"/>
      <c r="AT19" s="1186"/>
      <c r="AU19" s="1183"/>
      <c r="AV19" s="1183"/>
      <c r="AW19" s="1183"/>
      <c r="AX19" s="1183"/>
      <c r="AY19" s="1184"/>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5"/>
      <c r="AL20" s="1186"/>
      <c r="AM20" s="1186"/>
      <c r="AN20" s="1186"/>
      <c r="AO20" s="1186"/>
      <c r="AP20" s="1186"/>
      <c r="AQ20" s="1186"/>
      <c r="AR20" s="1186"/>
      <c r="AS20" s="1186"/>
      <c r="AT20" s="1186"/>
      <c r="AU20" s="1183"/>
      <c r="AV20" s="1183"/>
      <c r="AW20" s="1183"/>
      <c r="AX20" s="1183"/>
      <c r="AY20" s="1184"/>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5"/>
      <c r="AL21" s="1186"/>
      <c r="AM21" s="1186"/>
      <c r="AN21" s="1186"/>
      <c r="AO21" s="1186"/>
      <c r="AP21" s="1186"/>
      <c r="AQ21" s="1186"/>
      <c r="AR21" s="1186"/>
      <c r="AS21" s="1186"/>
      <c r="AT21" s="1186"/>
      <c r="AU21" s="1183"/>
      <c r="AV21" s="1183"/>
      <c r="AW21" s="1183"/>
      <c r="AX21" s="1183"/>
      <c r="AY21" s="1184"/>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80"/>
      <c r="R22" s="1181"/>
      <c r="S22" s="1181"/>
      <c r="T22" s="1181"/>
      <c r="U22" s="1181"/>
      <c r="V22" s="1181"/>
      <c r="W22" s="1181"/>
      <c r="X22" s="1181"/>
      <c r="Y22" s="1181"/>
      <c r="Z22" s="1181"/>
      <c r="AA22" s="1181"/>
      <c r="AB22" s="1181"/>
      <c r="AC22" s="1181"/>
      <c r="AD22" s="1181"/>
      <c r="AE22" s="1182"/>
      <c r="AF22" s="1114"/>
      <c r="AG22" s="1115"/>
      <c r="AH22" s="1115"/>
      <c r="AI22" s="1115"/>
      <c r="AJ22" s="1116"/>
      <c r="AK22" s="1176"/>
      <c r="AL22" s="1177"/>
      <c r="AM22" s="1177"/>
      <c r="AN22" s="1177"/>
      <c r="AO22" s="1177"/>
      <c r="AP22" s="1177"/>
      <c r="AQ22" s="1177"/>
      <c r="AR22" s="1177"/>
      <c r="AS22" s="1177"/>
      <c r="AT22" s="1177"/>
      <c r="AU22" s="1178"/>
      <c r="AV22" s="1178"/>
      <c r="AW22" s="1178"/>
      <c r="AX22" s="1178"/>
      <c r="AY22" s="1179"/>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7">
        <v>84013</v>
      </c>
      <c r="R23" s="1168"/>
      <c r="S23" s="1168"/>
      <c r="T23" s="1168"/>
      <c r="U23" s="1168"/>
      <c r="V23" s="1168">
        <v>79506</v>
      </c>
      <c r="W23" s="1168"/>
      <c r="X23" s="1168"/>
      <c r="Y23" s="1168"/>
      <c r="Z23" s="1168"/>
      <c r="AA23" s="1168">
        <v>4507</v>
      </c>
      <c r="AB23" s="1168"/>
      <c r="AC23" s="1168"/>
      <c r="AD23" s="1168"/>
      <c r="AE23" s="1169"/>
      <c r="AF23" s="1170">
        <v>3398</v>
      </c>
      <c r="AG23" s="1168"/>
      <c r="AH23" s="1168"/>
      <c r="AI23" s="1168"/>
      <c r="AJ23" s="1171"/>
      <c r="AK23" s="1172"/>
      <c r="AL23" s="1173"/>
      <c r="AM23" s="1173"/>
      <c r="AN23" s="1173"/>
      <c r="AO23" s="1173"/>
      <c r="AP23" s="1168">
        <v>49499</v>
      </c>
      <c r="AQ23" s="1168"/>
      <c r="AR23" s="1168"/>
      <c r="AS23" s="1168"/>
      <c r="AT23" s="1168"/>
      <c r="AU23" s="1174"/>
      <c r="AV23" s="1174"/>
      <c r="AW23" s="1174"/>
      <c r="AX23" s="1174"/>
      <c r="AY23" s="1175"/>
      <c r="AZ23" s="1164" t="s">
        <v>391</v>
      </c>
      <c r="BA23" s="1165"/>
      <c r="BB23" s="1165"/>
      <c r="BC23" s="1165"/>
      <c r="BD23" s="1166"/>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3" t="s">
        <v>392</v>
      </c>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3"/>
      <c r="AO24" s="1163"/>
      <c r="AP24" s="1163"/>
      <c r="AQ24" s="1163"/>
      <c r="AR24" s="1163"/>
      <c r="AS24" s="1163"/>
      <c r="AT24" s="1163"/>
      <c r="AU24" s="1163"/>
      <c r="AV24" s="1163"/>
      <c r="AW24" s="1163"/>
      <c r="AX24" s="1163"/>
      <c r="AY24" s="1163"/>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2" t="s">
        <v>393</v>
      </c>
      <c r="B25" s="1162"/>
      <c r="C25" s="1162"/>
      <c r="D25" s="1162"/>
      <c r="E25" s="1162"/>
      <c r="F25" s="1162"/>
      <c r="G25" s="1162"/>
      <c r="H25" s="1162"/>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c r="BA25" s="1162"/>
      <c r="BB25" s="1162"/>
      <c r="BC25" s="1162"/>
      <c r="BD25" s="1162"/>
      <c r="BE25" s="1162"/>
      <c r="BF25" s="1162"/>
      <c r="BG25" s="1162"/>
      <c r="BH25" s="1162"/>
      <c r="BI25" s="1162"/>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8" t="s">
        <v>397</v>
      </c>
      <c r="AG26" s="1103"/>
      <c r="AH26" s="1103"/>
      <c r="AI26" s="1103"/>
      <c r="AJ26" s="1159"/>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60"/>
      <c r="AG27" s="1106"/>
      <c r="AH27" s="1106"/>
      <c r="AI27" s="1106"/>
      <c r="AJ27" s="1161"/>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7" t="s">
        <v>402</v>
      </c>
      <c r="C28" s="1148"/>
      <c r="D28" s="1148"/>
      <c r="E28" s="1148"/>
      <c r="F28" s="1148"/>
      <c r="G28" s="1148"/>
      <c r="H28" s="1148"/>
      <c r="I28" s="1148"/>
      <c r="J28" s="1148"/>
      <c r="K28" s="1148"/>
      <c r="L28" s="1148"/>
      <c r="M28" s="1148"/>
      <c r="N28" s="1148"/>
      <c r="O28" s="1148"/>
      <c r="P28" s="1149"/>
      <c r="Q28" s="1150">
        <v>12768</v>
      </c>
      <c r="R28" s="1151"/>
      <c r="S28" s="1151"/>
      <c r="T28" s="1151"/>
      <c r="U28" s="1152"/>
      <c r="V28" s="1153">
        <v>12612</v>
      </c>
      <c r="W28" s="1153"/>
      <c r="X28" s="1153"/>
      <c r="Y28" s="1153"/>
      <c r="Z28" s="1153"/>
      <c r="AA28" s="1153">
        <v>156</v>
      </c>
      <c r="AB28" s="1153"/>
      <c r="AC28" s="1153"/>
      <c r="AD28" s="1153"/>
      <c r="AE28" s="1154"/>
      <c r="AF28" s="1155">
        <v>156</v>
      </c>
      <c r="AG28" s="1153"/>
      <c r="AH28" s="1153"/>
      <c r="AI28" s="1153"/>
      <c r="AJ28" s="1156"/>
      <c r="AK28" s="1157">
        <v>1274</v>
      </c>
      <c r="AL28" s="1143"/>
      <c r="AM28" s="1143"/>
      <c r="AN28" s="1143"/>
      <c r="AO28" s="1143"/>
      <c r="AP28" s="1143" t="s">
        <v>520</v>
      </c>
      <c r="AQ28" s="1143"/>
      <c r="AR28" s="1143"/>
      <c r="AS28" s="1143"/>
      <c r="AT28" s="1143"/>
      <c r="AU28" s="1143" t="s">
        <v>520</v>
      </c>
      <c r="AV28" s="1143"/>
      <c r="AW28" s="1143"/>
      <c r="AX28" s="1143"/>
      <c r="AY28" s="1143"/>
      <c r="AZ28" s="1144"/>
      <c r="BA28" s="1144"/>
      <c r="BB28" s="1144"/>
      <c r="BC28" s="1144"/>
      <c r="BD28" s="1144"/>
      <c r="BE28" s="1145"/>
      <c r="BF28" s="1145"/>
      <c r="BG28" s="1145"/>
      <c r="BH28" s="1145"/>
      <c r="BI28" s="1146"/>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41">
        <v>121</v>
      </c>
      <c r="R29" s="1115"/>
      <c r="S29" s="1115"/>
      <c r="T29" s="1115"/>
      <c r="U29" s="1142"/>
      <c r="V29" s="1139">
        <v>115</v>
      </c>
      <c r="W29" s="1139"/>
      <c r="X29" s="1139"/>
      <c r="Y29" s="1139"/>
      <c r="Z29" s="1139"/>
      <c r="AA29" s="1139">
        <v>6</v>
      </c>
      <c r="AB29" s="1139"/>
      <c r="AC29" s="1139"/>
      <c r="AD29" s="1139"/>
      <c r="AE29" s="1140"/>
      <c r="AF29" s="1114">
        <v>6</v>
      </c>
      <c r="AG29" s="1115"/>
      <c r="AH29" s="1115"/>
      <c r="AI29" s="1115"/>
      <c r="AJ29" s="1116"/>
      <c r="AK29" s="1075">
        <v>34</v>
      </c>
      <c r="AL29" s="1066"/>
      <c r="AM29" s="1066"/>
      <c r="AN29" s="1066"/>
      <c r="AO29" s="1066"/>
      <c r="AP29" s="1066" t="s">
        <v>520</v>
      </c>
      <c r="AQ29" s="1066"/>
      <c r="AR29" s="1066"/>
      <c r="AS29" s="1066"/>
      <c r="AT29" s="1066"/>
      <c r="AU29" s="1066" t="s">
        <v>520</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41">
        <v>7382</v>
      </c>
      <c r="R30" s="1115"/>
      <c r="S30" s="1115"/>
      <c r="T30" s="1115"/>
      <c r="U30" s="1142"/>
      <c r="V30" s="1139">
        <v>7233</v>
      </c>
      <c r="W30" s="1139"/>
      <c r="X30" s="1139"/>
      <c r="Y30" s="1139"/>
      <c r="Z30" s="1139"/>
      <c r="AA30" s="1139">
        <v>150</v>
      </c>
      <c r="AB30" s="1139"/>
      <c r="AC30" s="1139"/>
      <c r="AD30" s="1139"/>
      <c r="AE30" s="1140"/>
      <c r="AF30" s="1114">
        <v>150</v>
      </c>
      <c r="AG30" s="1115"/>
      <c r="AH30" s="1115"/>
      <c r="AI30" s="1115"/>
      <c r="AJ30" s="1116"/>
      <c r="AK30" s="1075">
        <v>1054</v>
      </c>
      <c r="AL30" s="1066"/>
      <c r="AM30" s="1066"/>
      <c r="AN30" s="1066"/>
      <c r="AO30" s="1066"/>
      <c r="AP30" s="1066" t="s">
        <v>520</v>
      </c>
      <c r="AQ30" s="1066"/>
      <c r="AR30" s="1066"/>
      <c r="AS30" s="1066"/>
      <c r="AT30" s="1066"/>
      <c r="AU30" s="1066" t="s">
        <v>520</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41">
        <v>1284</v>
      </c>
      <c r="R31" s="1115"/>
      <c r="S31" s="1115"/>
      <c r="T31" s="1115"/>
      <c r="U31" s="1142"/>
      <c r="V31" s="1139">
        <v>1279</v>
      </c>
      <c r="W31" s="1139"/>
      <c r="X31" s="1139"/>
      <c r="Y31" s="1139"/>
      <c r="Z31" s="1139"/>
      <c r="AA31" s="1139">
        <v>5</v>
      </c>
      <c r="AB31" s="1139"/>
      <c r="AC31" s="1139"/>
      <c r="AD31" s="1139"/>
      <c r="AE31" s="1140"/>
      <c r="AF31" s="1114">
        <v>5</v>
      </c>
      <c r="AG31" s="1115"/>
      <c r="AH31" s="1115"/>
      <c r="AI31" s="1115"/>
      <c r="AJ31" s="1116"/>
      <c r="AK31" s="1075">
        <v>223</v>
      </c>
      <c r="AL31" s="1066"/>
      <c r="AM31" s="1066"/>
      <c r="AN31" s="1066"/>
      <c r="AO31" s="1066"/>
      <c r="AP31" s="1066" t="s">
        <v>520</v>
      </c>
      <c r="AQ31" s="1066"/>
      <c r="AR31" s="1066"/>
      <c r="AS31" s="1066"/>
      <c r="AT31" s="1066"/>
      <c r="AU31" s="1066" t="s">
        <v>520</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41">
        <v>1840</v>
      </c>
      <c r="R32" s="1115"/>
      <c r="S32" s="1115"/>
      <c r="T32" s="1115"/>
      <c r="U32" s="1142"/>
      <c r="V32" s="1139">
        <v>1860</v>
      </c>
      <c r="W32" s="1139"/>
      <c r="X32" s="1139"/>
      <c r="Y32" s="1139"/>
      <c r="Z32" s="1139"/>
      <c r="AA32" s="1139">
        <v>-20</v>
      </c>
      <c r="AB32" s="1139"/>
      <c r="AC32" s="1139"/>
      <c r="AD32" s="1139"/>
      <c r="AE32" s="1140"/>
      <c r="AF32" s="1114">
        <v>2547</v>
      </c>
      <c r="AG32" s="1115"/>
      <c r="AH32" s="1115"/>
      <c r="AI32" s="1115"/>
      <c r="AJ32" s="1116"/>
      <c r="AK32" s="1075">
        <v>155</v>
      </c>
      <c r="AL32" s="1066"/>
      <c r="AM32" s="1066"/>
      <c r="AN32" s="1066"/>
      <c r="AO32" s="1066"/>
      <c r="AP32" s="1066">
        <v>8102</v>
      </c>
      <c r="AQ32" s="1066"/>
      <c r="AR32" s="1066"/>
      <c r="AS32" s="1066"/>
      <c r="AT32" s="1066"/>
      <c r="AU32" s="1066">
        <v>130</v>
      </c>
      <c r="AV32" s="1066"/>
      <c r="AW32" s="1066"/>
      <c r="AX32" s="1066"/>
      <c r="AY32" s="1066"/>
      <c r="AZ32" s="1066" t="s">
        <v>520</v>
      </c>
      <c r="BA32" s="1066"/>
      <c r="BB32" s="1066"/>
      <c r="BC32" s="1066"/>
      <c r="BD32" s="1066"/>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41">
        <v>333</v>
      </c>
      <c r="R33" s="1115"/>
      <c r="S33" s="1115"/>
      <c r="T33" s="1115"/>
      <c r="U33" s="1142"/>
      <c r="V33" s="1139">
        <v>333</v>
      </c>
      <c r="W33" s="1139"/>
      <c r="X33" s="1139"/>
      <c r="Y33" s="1139"/>
      <c r="Z33" s="1139"/>
      <c r="AA33" s="1139">
        <v>0</v>
      </c>
      <c r="AB33" s="1139"/>
      <c r="AC33" s="1139"/>
      <c r="AD33" s="1139"/>
      <c r="AE33" s="1140"/>
      <c r="AF33" s="1114">
        <v>284</v>
      </c>
      <c r="AG33" s="1115"/>
      <c r="AH33" s="1115"/>
      <c r="AI33" s="1115"/>
      <c r="AJ33" s="1116"/>
      <c r="AK33" s="1075">
        <v>214</v>
      </c>
      <c r="AL33" s="1066"/>
      <c r="AM33" s="1066"/>
      <c r="AN33" s="1066"/>
      <c r="AO33" s="1066"/>
      <c r="AP33" s="1066">
        <v>1742</v>
      </c>
      <c r="AQ33" s="1066"/>
      <c r="AR33" s="1066"/>
      <c r="AS33" s="1066"/>
      <c r="AT33" s="1066"/>
      <c r="AU33" s="1066">
        <v>1535</v>
      </c>
      <c r="AV33" s="1066"/>
      <c r="AW33" s="1066"/>
      <c r="AX33" s="1066"/>
      <c r="AY33" s="1066"/>
      <c r="AZ33" s="1066" t="s">
        <v>520</v>
      </c>
      <c r="BA33" s="1066"/>
      <c r="BB33" s="1066"/>
      <c r="BC33" s="1066"/>
      <c r="BD33" s="1066"/>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409</v>
      </c>
      <c r="C34" s="1133"/>
      <c r="D34" s="1133"/>
      <c r="E34" s="1133"/>
      <c r="F34" s="1133"/>
      <c r="G34" s="1133"/>
      <c r="H34" s="1133"/>
      <c r="I34" s="1133"/>
      <c r="J34" s="1133"/>
      <c r="K34" s="1133"/>
      <c r="L34" s="1133"/>
      <c r="M34" s="1133"/>
      <c r="N34" s="1133"/>
      <c r="O34" s="1133"/>
      <c r="P34" s="1134"/>
      <c r="Q34" s="1141">
        <v>3391</v>
      </c>
      <c r="R34" s="1115"/>
      <c r="S34" s="1115"/>
      <c r="T34" s="1115"/>
      <c r="U34" s="1142"/>
      <c r="V34" s="1139">
        <v>3359</v>
      </c>
      <c r="W34" s="1139"/>
      <c r="X34" s="1139"/>
      <c r="Y34" s="1139"/>
      <c r="Z34" s="1139"/>
      <c r="AA34" s="1139">
        <v>31</v>
      </c>
      <c r="AB34" s="1139"/>
      <c r="AC34" s="1139"/>
      <c r="AD34" s="1139"/>
      <c r="AE34" s="1140"/>
      <c r="AF34" s="1114">
        <v>205</v>
      </c>
      <c r="AG34" s="1115"/>
      <c r="AH34" s="1115"/>
      <c r="AI34" s="1115"/>
      <c r="AJ34" s="1116"/>
      <c r="AK34" s="1075">
        <v>374</v>
      </c>
      <c r="AL34" s="1066"/>
      <c r="AM34" s="1066"/>
      <c r="AN34" s="1066"/>
      <c r="AO34" s="1066"/>
      <c r="AP34" s="1066">
        <v>4787</v>
      </c>
      <c r="AQ34" s="1066"/>
      <c r="AR34" s="1066"/>
      <c r="AS34" s="1066"/>
      <c r="AT34" s="1066"/>
      <c r="AU34" s="1066">
        <v>2183</v>
      </c>
      <c r="AV34" s="1066"/>
      <c r="AW34" s="1066"/>
      <c r="AX34" s="1066"/>
      <c r="AY34" s="1066"/>
      <c r="AZ34" s="1066" t="s">
        <v>520</v>
      </c>
      <c r="BA34" s="1066"/>
      <c r="BB34" s="1066"/>
      <c r="BC34" s="1066"/>
      <c r="BD34" s="1066"/>
      <c r="BE34" s="1127" t="s">
        <v>407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410</v>
      </c>
      <c r="C35" s="1133"/>
      <c r="D35" s="1133"/>
      <c r="E35" s="1133"/>
      <c r="F35" s="1133"/>
      <c r="G35" s="1133"/>
      <c r="H35" s="1133"/>
      <c r="I35" s="1133"/>
      <c r="J35" s="1133"/>
      <c r="K35" s="1133"/>
      <c r="L35" s="1133"/>
      <c r="M35" s="1133"/>
      <c r="N35" s="1133"/>
      <c r="O35" s="1133"/>
      <c r="P35" s="1134"/>
      <c r="Q35" s="1141">
        <v>5787</v>
      </c>
      <c r="R35" s="1115"/>
      <c r="S35" s="1115"/>
      <c r="T35" s="1115"/>
      <c r="U35" s="1142"/>
      <c r="V35" s="1139">
        <v>5674</v>
      </c>
      <c r="W35" s="1139"/>
      <c r="X35" s="1139"/>
      <c r="Y35" s="1139"/>
      <c r="Z35" s="1139"/>
      <c r="AA35" s="1139">
        <v>112</v>
      </c>
      <c r="AB35" s="1139"/>
      <c r="AC35" s="1139"/>
      <c r="AD35" s="1139"/>
      <c r="AE35" s="1140"/>
      <c r="AF35" s="1114">
        <v>11</v>
      </c>
      <c r="AG35" s="1115"/>
      <c r="AH35" s="1115"/>
      <c r="AI35" s="1115"/>
      <c r="AJ35" s="1116"/>
      <c r="AK35" s="1075">
        <v>290</v>
      </c>
      <c r="AL35" s="1066"/>
      <c r="AM35" s="1066"/>
      <c r="AN35" s="1066"/>
      <c r="AO35" s="1066"/>
      <c r="AP35" s="1076">
        <v>6272</v>
      </c>
      <c r="AQ35" s="1074"/>
      <c r="AR35" s="1074"/>
      <c r="AS35" s="1074"/>
      <c r="AT35" s="1075"/>
      <c r="AU35" s="1066">
        <v>3340</v>
      </c>
      <c r="AV35" s="1066"/>
      <c r="AW35" s="1066"/>
      <c r="AX35" s="1066"/>
      <c r="AY35" s="1066"/>
      <c r="AZ35" s="1066" t="s">
        <v>520</v>
      </c>
      <c r="BA35" s="1066"/>
      <c r="BB35" s="1066"/>
      <c r="BC35" s="1066"/>
      <c r="BD35" s="1066"/>
      <c r="BE35" s="1127" t="s">
        <v>411</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412</v>
      </c>
      <c r="C36" s="1133"/>
      <c r="D36" s="1133"/>
      <c r="E36" s="1133"/>
      <c r="F36" s="1133"/>
      <c r="G36" s="1133"/>
      <c r="H36" s="1133"/>
      <c r="I36" s="1133"/>
      <c r="J36" s="1133"/>
      <c r="K36" s="1133"/>
      <c r="L36" s="1133"/>
      <c r="M36" s="1133"/>
      <c r="N36" s="1133"/>
      <c r="O36" s="1133"/>
      <c r="P36" s="1134"/>
      <c r="Q36" s="1141">
        <v>187</v>
      </c>
      <c r="R36" s="1115"/>
      <c r="S36" s="1115"/>
      <c r="T36" s="1115"/>
      <c r="U36" s="1142"/>
      <c r="V36" s="1139">
        <v>182</v>
      </c>
      <c r="W36" s="1139"/>
      <c r="X36" s="1139"/>
      <c r="Y36" s="1139"/>
      <c r="Z36" s="1139"/>
      <c r="AA36" s="1139">
        <v>5</v>
      </c>
      <c r="AB36" s="1139"/>
      <c r="AC36" s="1139"/>
      <c r="AD36" s="1139"/>
      <c r="AE36" s="1140"/>
      <c r="AF36" s="1114">
        <v>5</v>
      </c>
      <c r="AG36" s="1115"/>
      <c r="AH36" s="1115"/>
      <c r="AI36" s="1115"/>
      <c r="AJ36" s="1116"/>
      <c r="AK36" s="1075">
        <v>146</v>
      </c>
      <c r="AL36" s="1066"/>
      <c r="AM36" s="1066"/>
      <c r="AN36" s="1066"/>
      <c r="AO36" s="1066"/>
      <c r="AP36" s="1076">
        <v>922</v>
      </c>
      <c r="AQ36" s="1074"/>
      <c r="AR36" s="1074"/>
      <c r="AS36" s="1074"/>
      <c r="AT36" s="1075"/>
      <c r="AU36" s="1066">
        <v>806</v>
      </c>
      <c r="AV36" s="1066"/>
      <c r="AW36" s="1066"/>
      <c r="AX36" s="1066"/>
      <c r="AY36" s="1066"/>
      <c r="AZ36" s="1066" t="s">
        <v>520</v>
      </c>
      <c r="BA36" s="1066"/>
      <c r="BB36" s="1066"/>
      <c r="BC36" s="1066"/>
      <c r="BD36" s="1066"/>
      <c r="BE36" s="1127" t="s">
        <v>411</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3369</v>
      </c>
      <c r="AG63" s="1054"/>
      <c r="AH63" s="1054"/>
      <c r="AI63" s="1054"/>
      <c r="AJ63" s="1125"/>
      <c r="AK63" s="1126"/>
      <c r="AL63" s="1058"/>
      <c r="AM63" s="1058"/>
      <c r="AN63" s="1058"/>
      <c r="AO63" s="1058"/>
      <c r="AP63" s="1054">
        <v>21825</v>
      </c>
      <c r="AQ63" s="1054"/>
      <c r="AR63" s="1054"/>
      <c r="AS63" s="1054"/>
      <c r="AT63" s="1054"/>
      <c r="AU63" s="1054">
        <v>7994</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396</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21968</v>
      </c>
      <c r="R68" s="1077"/>
      <c r="S68" s="1077"/>
      <c r="T68" s="1077"/>
      <c r="U68" s="1077"/>
      <c r="V68" s="1077">
        <v>21813</v>
      </c>
      <c r="W68" s="1077"/>
      <c r="X68" s="1077"/>
      <c r="Y68" s="1077"/>
      <c r="Z68" s="1077"/>
      <c r="AA68" s="1077">
        <v>155</v>
      </c>
      <c r="AB68" s="1077"/>
      <c r="AC68" s="1077"/>
      <c r="AD68" s="1077"/>
      <c r="AE68" s="1077"/>
      <c r="AF68" s="1077">
        <v>155</v>
      </c>
      <c r="AG68" s="1077"/>
      <c r="AH68" s="1077"/>
      <c r="AI68" s="1077"/>
      <c r="AJ68" s="1077"/>
      <c r="AK68" s="1077">
        <v>90</v>
      </c>
      <c r="AL68" s="1077"/>
      <c r="AM68" s="1077"/>
      <c r="AN68" s="1077"/>
      <c r="AO68" s="1077"/>
      <c r="AP68" s="1077" t="s">
        <v>520</v>
      </c>
      <c r="AQ68" s="1077"/>
      <c r="AR68" s="1077"/>
      <c r="AS68" s="1077"/>
      <c r="AT68" s="1077"/>
      <c r="AU68" s="1077" t="s">
        <v>520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192</v>
      </c>
      <c r="R69" s="1066"/>
      <c r="S69" s="1066"/>
      <c r="T69" s="1066"/>
      <c r="U69" s="1066"/>
      <c r="V69" s="1066">
        <v>133</v>
      </c>
      <c r="W69" s="1066"/>
      <c r="X69" s="1066"/>
      <c r="Y69" s="1066"/>
      <c r="Z69" s="1066"/>
      <c r="AA69" s="1066">
        <v>58</v>
      </c>
      <c r="AB69" s="1066"/>
      <c r="AC69" s="1066"/>
      <c r="AD69" s="1066"/>
      <c r="AE69" s="1066"/>
      <c r="AF69" s="1066">
        <v>58</v>
      </c>
      <c r="AG69" s="1066"/>
      <c r="AH69" s="1066"/>
      <c r="AI69" s="1066"/>
      <c r="AJ69" s="1066"/>
      <c r="AK69" s="1066" t="s">
        <v>520</v>
      </c>
      <c r="AL69" s="1066"/>
      <c r="AM69" s="1066"/>
      <c r="AN69" s="1066"/>
      <c r="AO69" s="1066"/>
      <c r="AP69" s="1066" t="s">
        <v>520</v>
      </c>
      <c r="AQ69" s="1066"/>
      <c r="AR69" s="1066"/>
      <c r="AS69" s="1066"/>
      <c r="AT69" s="1066"/>
      <c r="AU69" s="1066" t="s">
        <v>520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76</v>
      </c>
      <c r="R70" s="1066"/>
      <c r="S70" s="1066"/>
      <c r="T70" s="1066"/>
      <c r="U70" s="1066"/>
      <c r="V70" s="1066">
        <v>71</v>
      </c>
      <c r="W70" s="1066"/>
      <c r="X70" s="1066"/>
      <c r="Y70" s="1066"/>
      <c r="Z70" s="1066"/>
      <c r="AA70" s="1066">
        <v>5</v>
      </c>
      <c r="AB70" s="1066"/>
      <c r="AC70" s="1066"/>
      <c r="AD70" s="1066"/>
      <c r="AE70" s="1066"/>
      <c r="AF70" s="1066">
        <v>5</v>
      </c>
      <c r="AG70" s="1066"/>
      <c r="AH70" s="1066"/>
      <c r="AI70" s="1066"/>
      <c r="AJ70" s="1066"/>
      <c r="AK70" s="1066">
        <v>1</v>
      </c>
      <c r="AL70" s="1066"/>
      <c r="AM70" s="1066"/>
      <c r="AN70" s="1066"/>
      <c r="AO70" s="1066"/>
      <c r="AP70" s="1066" t="s">
        <v>520</v>
      </c>
      <c r="AQ70" s="1066"/>
      <c r="AR70" s="1066"/>
      <c r="AS70" s="1066"/>
      <c r="AT70" s="1066"/>
      <c r="AU70" s="1066" t="s">
        <v>520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111</v>
      </c>
      <c r="R71" s="1066"/>
      <c r="S71" s="1066"/>
      <c r="T71" s="1066"/>
      <c r="U71" s="1066"/>
      <c r="V71" s="1066">
        <v>74</v>
      </c>
      <c r="W71" s="1066"/>
      <c r="X71" s="1066"/>
      <c r="Y71" s="1066"/>
      <c r="Z71" s="1066"/>
      <c r="AA71" s="1066">
        <v>38</v>
      </c>
      <c r="AB71" s="1066"/>
      <c r="AC71" s="1066"/>
      <c r="AD71" s="1066"/>
      <c r="AE71" s="1066"/>
      <c r="AF71" s="1066">
        <v>38</v>
      </c>
      <c r="AG71" s="1066"/>
      <c r="AH71" s="1066"/>
      <c r="AI71" s="1066"/>
      <c r="AJ71" s="1066"/>
      <c r="AK71" s="1066" t="s">
        <v>520</v>
      </c>
      <c r="AL71" s="1066"/>
      <c r="AM71" s="1066"/>
      <c r="AN71" s="1066"/>
      <c r="AO71" s="1066"/>
      <c r="AP71" s="1066" t="s">
        <v>520</v>
      </c>
      <c r="AQ71" s="1066"/>
      <c r="AR71" s="1066"/>
      <c r="AS71" s="1066"/>
      <c r="AT71" s="1066"/>
      <c r="AU71" s="1066" t="s">
        <v>520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597</v>
      </c>
      <c r="C72" s="1070"/>
      <c r="D72" s="1070"/>
      <c r="E72" s="1070"/>
      <c r="F72" s="1070"/>
      <c r="G72" s="1070"/>
      <c r="H72" s="1070"/>
      <c r="I72" s="1070"/>
      <c r="J72" s="1070"/>
      <c r="K72" s="1070"/>
      <c r="L72" s="1070"/>
      <c r="M72" s="1070"/>
      <c r="N72" s="1070"/>
      <c r="O72" s="1070"/>
      <c r="P72" s="1071"/>
      <c r="Q72" s="1073">
        <v>2548</v>
      </c>
      <c r="R72" s="1074"/>
      <c r="S72" s="1074"/>
      <c r="T72" s="1074"/>
      <c r="U72" s="1075"/>
      <c r="V72" s="1076">
        <v>2213</v>
      </c>
      <c r="W72" s="1074"/>
      <c r="X72" s="1074"/>
      <c r="Y72" s="1074"/>
      <c r="Z72" s="1075"/>
      <c r="AA72" s="1076">
        <v>335</v>
      </c>
      <c r="AB72" s="1074"/>
      <c r="AC72" s="1074"/>
      <c r="AD72" s="1074"/>
      <c r="AE72" s="1075"/>
      <c r="AF72" s="1066">
        <v>335</v>
      </c>
      <c r="AG72" s="1066"/>
      <c r="AH72" s="1066"/>
      <c r="AI72" s="1066"/>
      <c r="AJ72" s="1066"/>
      <c r="AK72" s="1066">
        <v>138</v>
      </c>
      <c r="AL72" s="1066"/>
      <c r="AM72" s="1066"/>
      <c r="AN72" s="1066"/>
      <c r="AO72" s="1066"/>
      <c r="AP72" s="1066" t="s">
        <v>520</v>
      </c>
      <c r="AQ72" s="1066"/>
      <c r="AR72" s="1066"/>
      <c r="AS72" s="1066"/>
      <c r="AT72" s="1066"/>
      <c r="AU72" s="1066" t="s">
        <v>520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598</v>
      </c>
      <c r="C73" s="1070"/>
      <c r="D73" s="1070"/>
      <c r="E73" s="1070"/>
      <c r="F73" s="1070"/>
      <c r="G73" s="1070"/>
      <c r="H73" s="1070"/>
      <c r="I73" s="1070"/>
      <c r="J73" s="1070"/>
      <c r="K73" s="1070"/>
      <c r="L73" s="1070"/>
      <c r="M73" s="1070"/>
      <c r="N73" s="1070"/>
      <c r="O73" s="1070"/>
      <c r="P73" s="1071"/>
      <c r="Q73" s="1073">
        <v>659115</v>
      </c>
      <c r="R73" s="1074"/>
      <c r="S73" s="1074"/>
      <c r="T73" s="1074"/>
      <c r="U73" s="1075"/>
      <c r="V73" s="1076">
        <v>635247</v>
      </c>
      <c r="W73" s="1074"/>
      <c r="X73" s="1074"/>
      <c r="Y73" s="1074"/>
      <c r="Z73" s="1075"/>
      <c r="AA73" s="1076">
        <v>23868</v>
      </c>
      <c r="AB73" s="1074"/>
      <c r="AC73" s="1074"/>
      <c r="AD73" s="1074"/>
      <c r="AE73" s="1075"/>
      <c r="AF73" s="1066">
        <v>23868</v>
      </c>
      <c r="AG73" s="1066"/>
      <c r="AH73" s="1066"/>
      <c r="AI73" s="1066"/>
      <c r="AJ73" s="1066"/>
      <c r="AK73" s="1066">
        <v>3257</v>
      </c>
      <c r="AL73" s="1066"/>
      <c r="AM73" s="1066"/>
      <c r="AN73" s="1066"/>
      <c r="AO73" s="1066"/>
      <c r="AP73" s="1066" t="s">
        <v>520</v>
      </c>
      <c r="AQ73" s="1066"/>
      <c r="AR73" s="1066"/>
      <c r="AS73" s="1066"/>
      <c r="AT73" s="1066"/>
      <c r="AU73" s="1066" t="s">
        <v>520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594</v>
      </c>
      <c r="C74" s="1070"/>
      <c r="D74" s="1070"/>
      <c r="E74" s="1070"/>
      <c r="F74" s="1070"/>
      <c r="G74" s="1070"/>
      <c r="H74" s="1070"/>
      <c r="I74" s="1070"/>
      <c r="J74" s="1070"/>
      <c r="K74" s="1070"/>
      <c r="L74" s="1070"/>
      <c r="M74" s="1070"/>
      <c r="N74" s="1070"/>
      <c r="O74" s="1070"/>
      <c r="P74" s="1071"/>
      <c r="Q74" s="1072">
        <v>180</v>
      </c>
      <c r="R74" s="1066"/>
      <c r="S74" s="1066"/>
      <c r="T74" s="1066"/>
      <c r="U74" s="1066"/>
      <c r="V74" s="1066">
        <v>175</v>
      </c>
      <c r="W74" s="1066"/>
      <c r="X74" s="1066"/>
      <c r="Y74" s="1066"/>
      <c r="Z74" s="1066"/>
      <c r="AA74" s="1066">
        <v>5</v>
      </c>
      <c r="AB74" s="1066"/>
      <c r="AC74" s="1066"/>
      <c r="AD74" s="1066"/>
      <c r="AE74" s="1066"/>
      <c r="AF74" s="1066">
        <v>5</v>
      </c>
      <c r="AG74" s="1066"/>
      <c r="AH74" s="1066"/>
      <c r="AI74" s="1066"/>
      <c r="AJ74" s="1066"/>
      <c r="AK74" s="1066">
        <v>17</v>
      </c>
      <c r="AL74" s="1066"/>
      <c r="AM74" s="1066"/>
      <c r="AN74" s="1066"/>
      <c r="AO74" s="1066"/>
      <c r="AP74" s="1066" t="s">
        <v>520</v>
      </c>
      <c r="AQ74" s="1066"/>
      <c r="AR74" s="1066"/>
      <c r="AS74" s="1066"/>
      <c r="AT74" s="1066"/>
      <c r="AU74" s="1066" t="s">
        <v>520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605</v>
      </c>
      <c r="C75" s="1070"/>
      <c r="D75" s="1070"/>
      <c r="E75" s="1070"/>
      <c r="F75" s="1070"/>
      <c r="G75" s="1070"/>
      <c r="H75" s="1070"/>
      <c r="I75" s="1070"/>
      <c r="J75" s="1070"/>
      <c r="K75" s="1070"/>
      <c r="L75" s="1070"/>
      <c r="M75" s="1070"/>
      <c r="N75" s="1070"/>
      <c r="O75" s="1070"/>
      <c r="P75" s="1071"/>
      <c r="Q75" s="1072">
        <v>3717</v>
      </c>
      <c r="R75" s="1066"/>
      <c r="S75" s="1066"/>
      <c r="T75" s="1066"/>
      <c r="U75" s="1066"/>
      <c r="V75" s="1066">
        <v>3515</v>
      </c>
      <c r="W75" s="1066"/>
      <c r="X75" s="1066"/>
      <c r="Y75" s="1066"/>
      <c r="Z75" s="1066"/>
      <c r="AA75" s="1066">
        <v>202</v>
      </c>
      <c r="AB75" s="1066"/>
      <c r="AC75" s="1066"/>
      <c r="AD75" s="1066"/>
      <c r="AE75" s="1066"/>
      <c r="AF75" s="1066">
        <v>5054</v>
      </c>
      <c r="AG75" s="1066"/>
      <c r="AH75" s="1066"/>
      <c r="AI75" s="1066"/>
      <c r="AJ75" s="1066"/>
      <c r="AK75" s="1066" t="s">
        <v>520</v>
      </c>
      <c r="AL75" s="1066"/>
      <c r="AM75" s="1066"/>
      <c r="AN75" s="1066"/>
      <c r="AO75" s="1066"/>
      <c r="AP75" s="1076">
        <v>3358</v>
      </c>
      <c r="AQ75" s="1074"/>
      <c r="AR75" s="1074"/>
      <c r="AS75" s="1074"/>
      <c r="AT75" s="1075"/>
      <c r="AU75" s="1066" t="s">
        <v>520</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595</v>
      </c>
      <c r="C76" s="1070"/>
      <c r="D76" s="1070"/>
      <c r="E76" s="1070"/>
      <c r="F76" s="1070"/>
      <c r="G76" s="1070"/>
      <c r="H76" s="1070"/>
      <c r="I76" s="1070"/>
      <c r="J76" s="1070"/>
      <c r="K76" s="1070"/>
      <c r="L76" s="1070"/>
      <c r="M76" s="1070"/>
      <c r="N76" s="1070"/>
      <c r="O76" s="1070"/>
      <c r="P76" s="1071"/>
      <c r="Q76" s="1072">
        <v>4667</v>
      </c>
      <c r="R76" s="1066"/>
      <c r="S76" s="1066"/>
      <c r="T76" s="1066"/>
      <c r="U76" s="1066"/>
      <c r="V76" s="1066">
        <v>4202</v>
      </c>
      <c r="W76" s="1066"/>
      <c r="X76" s="1066"/>
      <c r="Y76" s="1066"/>
      <c r="Z76" s="1066"/>
      <c r="AA76" s="1066">
        <v>465</v>
      </c>
      <c r="AB76" s="1066"/>
      <c r="AC76" s="1066"/>
      <c r="AD76" s="1066"/>
      <c r="AE76" s="1066"/>
      <c r="AF76" s="1066">
        <v>465</v>
      </c>
      <c r="AG76" s="1066"/>
      <c r="AH76" s="1066"/>
      <c r="AI76" s="1066"/>
      <c r="AJ76" s="1066"/>
      <c r="AK76" s="1066" t="s">
        <v>520</v>
      </c>
      <c r="AL76" s="1066"/>
      <c r="AM76" s="1066"/>
      <c r="AN76" s="1066"/>
      <c r="AO76" s="1066"/>
      <c r="AP76" s="1066" t="s">
        <v>520</v>
      </c>
      <c r="AQ76" s="1066"/>
      <c r="AR76" s="1066"/>
      <c r="AS76" s="1066"/>
      <c r="AT76" s="1066"/>
      <c r="AU76" s="1066" t="s">
        <v>520</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596</v>
      </c>
      <c r="C77" s="1070"/>
      <c r="D77" s="1070"/>
      <c r="E77" s="1070"/>
      <c r="F77" s="1070"/>
      <c r="G77" s="1070"/>
      <c r="H77" s="1070"/>
      <c r="I77" s="1070"/>
      <c r="J77" s="1070"/>
      <c r="K77" s="1070"/>
      <c r="L77" s="1070"/>
      <c r="M77" s="1070"/>
      <c r="N77" s="1070"/>
      <c r="O77" s="1070"/>
      <c r="P77" s="1071"/>
      <c r="Q77" s="1073">
        <v>17</v>
      </c>
      <c r="R77" s="1074"/>
      <c r="S77" s="1074"/>
      <c r="T77" s="1074"/>
      <c r="U77" s="1075"/>
      <c r="V77" s="1076">
        <v>14</v>
      </c>
      <c r="W77" s="1074"/>
      <c r="X77" s="1074"/>
      <c r="Y77" s="1074"/>
      <c r="Z77" s="1075"/>
      <c r="AA77" s="1076">
        <v>3</v>
      </c>
      <c r="AB77" s="1074"/>
      <c r="AC77" s="1074"/>
      <c r="AD77" s="1074"/>
      <c r="AE77" s="1075"/>
      <c r="AF77" s="1076">
        <v>3</v>
      </c>
      <c r="AG77" s="1074"/>
      <c r="AH77" s="1074"/>
      <c r="AI77" s="1074"/>
      <c r="AJ77" s="1075"/>
      <c r="AK77" s="1076">
        <v>5</v>
      </c>
      <c r="AL77" s="1074"/>
      <c r="AM77" s="1074"/>
      <c r="AN77" s="1074"/>
      <c r="AO77" s="1075"/>
      <c r="AP77" s="1066" t="s">
        <v>520</v>
      </c>
      <c r="AQ77" s="1066"/>
      <c r="AR77" s="1066"/>
      <c r="AS77" s="1066"/>
      <c r="AT77" s="1066"/>
      <c r="AU77" s="1066" t="s">
        <v>520</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3"/>
      <c r="R82" s="1074"/>
      <c r="S82" s="1074"/>
      <c r="T82" s="1074"/>
      <c r="U82" s="1075"/>
      <c r="V82" s="1076"/>
      <c r="W82" s="1074"/>
      <c r="X82" s="1074"/>
      <c r="Y82" s="1074"/>
      <c r="Z82" s="1075"/>
      <c r="AA82" s="1076"/>
      <c r="AB82" s="1074"/>
      <c r="AC82" s="1074"/>
      <c r="AD82" s="1074"/>
      <c r="AE82" s="1075"/>
      <c r="AF82" s="1076"/>
      <c r="AG82" s="1074"/>
      <c r="AH82" s="1074"/>
      <c r="AI82" s="1074"/>
      <c r="AJ82" s="1075"/>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3"/>
      <c r="R83" s="1074"/>
      <c r="S83" s="1074"/>
      <c r="T83" s="1074"/>
      <c r="U83" s="1075"/>
      <c r="V83" s="1076"/>
      <c r="W83" s="1074"/>
      <c r="X83" s="1074"/>
      <c r="Y83" s="1074"/>
      <c r="Z83" s="1075"/>
      <c r="AA83" s="1076"/>
      <c r="AB83" s="1074"/>
      <c r="AC83" s="1074"/>
      <c r="AD83" s="1074"/>
      <c r="AE83" s="1075"/>
      <c r="AF83" s="1076"/>
      <c r="AG83" s="1074"/>
      <c r="AH83" s="1074"/>
      <c r="AI83" s="1074"/>
      <c r="AJ83" s="1075"/>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3"/>
      <c r="R84" s="1074"/>
      <c r="S84" s="1074"/>
      <c r="T84" s="1074"/>
      <c r="U84" s="1075"/>
      <c r="V84" s="1076"/>
      <c r="W84" s="1074"/>
      <c r="X84" s="1074"/>
      <c r="Y84" s="1074"/>
      <c r="Z84" s="1075"/>
      <c r="AA84" s="1076"/>
      <c r="AB84" s="1074"/>
      <c r="AC84" s="1074"/>
      <c r="AD84" s="1074"/>
      <c r="AE84" s="1075"/>
      <c r="AF84" s="1076"/>
      <c r="AG84" s="1074"/>
      <c r="AH84" s="1074"/>
      <c r="AI84" s="1074"/>
      <c r="AJ84" s="1075"/>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29986</v>
      </c>
      <c r="AG88" s="1054"/>
      <c r="AH88" s="1054"/>
      <c r="AI88" s="1054"/>
      <c r="AJ88" s="1054"/>
      <c r="AK88" s="1058"/>
      <c r="AL88" s="1058"/>
      <c r="AM88" s="1058"/>
      <c r="AN88" s="1058"/>
      <c r="AO88" s="1058"/>
      <c r="AP88" s="1054">
        <v>3358</v>
      </c>
      <c r="AQ88" s="1054"/>
      <c r="AR88" s="1054"/>
      <c r="AS88" s="1054"/>
      <c r="AT88" s="1054"/>
      <c r="AU88" s="1054" t="s">
        <v>599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283</v>
      </c>
      <c r="CS102" s="1046"/>
      <c r="CT102" s="1046"/>
      <c r="CU102" s="1046"/>
      <c r="CV102" s="1047"/>
      <c r="CW102" s="1045">
        <v>83</v>
      </c>
      <c r="CX102" s="1046"/>
      <c r="CY102" s="1046"/>
      <c r="CZ102" s="1046"/>
      <c r="DA102" s="1047"/>
      <c r="DB102" s="1045">
        <v>1398</v>
      </c>
      <c r="DC102" s="1046"/>
      <c r="DD102" s="1046"/>
      <c r="DE102" s="1046"/>
      <c r="DF102" s="1047"/>
      <c r="DG102" s="1045" t="s">
        <v>520</v>
      </c>
      <c r="DH102" s="1046"/>
      <c r="DI102" s="1046"/>
      <c r="DJ102" s="1046"/>
      <c r="DK102" s="1047"/>
      <c r="DL102" s="1045" t="s">
        <v>520</v>
      </c>
      <c r="DM102" s="1046"/>
      <c r="DN102" s="1046"/>
      <c r="DO102" s="1046"/>
      <c r="DP102" s="1047"/>
      <c r="DQ102" s="1045" t="s">
        <v>520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305</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305</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305</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4906075</v>
      </c>
      <c r="AB110" s="982"/>
      <c r="AC110" s="982"/>
      <c r="AD110" s="982"/>
      <c r="AE110" s="983"/>
      <c r="AF110" s="984">
        <v>5149494</v>
      </c>
      <c r="AG110" s="982"/>
      <c r="AH110" s="982"/>
      <c r="AI110" s="982"/>
      <c r="AJ110" s="983"/>
      <c r="AK110" s="984">
        <v>5284025</v>
      </c>
      <c r="AL110" s="982"/>
      <c r="AM110" s="982"/>
      <c r="AN110" s="982"/>
      <c r="AO110" s="983"/>
      <c r="AP110" s="985">
        <v>14.4</v>
      </c>
      <c r="AQ110" s="986"/>
      <c r="AR110" s="986"/>
      <c r="AS110" s="986"/>
      <c r="AT110" s="987"/>
      <c r="AU110" s="1021" t="s">
        <v>72</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49423363</v>
      </c>
      <c r="BR110" s="929"/>
      <c r="BS110" s="929"/>
      <c r="BT110" s="929"/>
      <c r="BU110" s="929"/>
      <c r="BV110" s="929">
        <v>48005890</v>
      </c>
      <c r="BW110" s="929"/>
      <c r="BX110" s="929"/>
      <c r="BY110" s="929"/>
      <c r="BZ110" s="929"/>
      <c r="CA110" s="929">
        <v>49499088</v>
      </c>
      <c r="CB110" s="929"/>
      <c r="CC110" s="929"/>
      <c r="CD110" s="929"/>
      <c r="CE110" s="929"/>
      <c r="CF110" s="953">
        <v>134.69999999999999</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415</v>
      </c>
      <c r="DH110" s="929"/>
      <c r="DI110" s="929"/>
      <c r="DJ110" s="929"/>
      <c r="DK110" s="929"/>
      <c r="DL110" s="929" t="s">
        <v>415</v>
      </c>
      <c r="DM110" s="929"/>
      <c r="DN110" s="929"/>
      <c r="DO110" s="929"/>
      <c r="DP110" s="929"/>
      <c r="DQ110" s="929" t="s">
        <v>391</v>
      </c>
      <c r="DR110" s="929"/>
      <c r="DS110" s="929"/>
      <c r="DT110" s="929"/>
      <c r="DU110" s="929"/>
      <c r="DV110" s="930" t="s">
        <v>441</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415</v>
      </c>
      <c r="AG111" s="1010"/>
      <c r="AH111" s="1010"/>
      <c r="AI111" s="1010"/>
      <c r="AJ111" s="1011"/>
      <c r="AK111" s="1012" t="s">
        <v>391</v>
      </c>
      <c r="AL111" s="1010"/>
      <c r="AM111" s="1010"/>
      <c r="AN111" s="1010"/>
      <c r="AO111" s="1011"/>
      <c r="AP111" s="1013" t="s">
        <v>415</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v>1606120</v>
      </c>
      <c r="BR111" s="901"/>
      <c r="BS111" s="901"/>
      <c r="BT111" s="901"/>
      <c r="BU111" s="901"/>
      <c r="BV111" s="901">
        <v>1557827</v>
      </c>
      <c r="BW111" s="901"/>
      <c r="BX111" s="901"/>
      <c r="BY111" s="901"/>
      <c r="BZ111" s="901"/>
      <c r="CA111" s="901">
        <v>1465057</v>
      </c>
      <c r="CB111" s="901"/>
      <c r="CC111" s="901"/>
      <c r="CD111" s="901"/>
      <c r="CE111" s="901"/>
      <c r="CF111" s="962">
        <v>4</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415</v>
      </c>
      <c r="DH111" s="901"/>
      <c r="DI111" s="901"/>
      <c r="DJ111" s="901"/>
      <c r="DK111" s="901"/>
      <c r="DL111" s="901" t="s">
        <v>391</v>
      </c>
      <c r="DM111" s="901"/>
      <c r="DN111" s="901"/>
      <c r="DO111" s="901"/>
      <c r="DP111" s="901"/>
      <c r="DQ111" s="901" t="s">
        <v>415</v>
      </c>
      <c r="DR111" s="901"/>
      <c r="DS111" s="901"/>
      <c r="DT111" s="901"/>
      <c r="DU111" s="901"/>
      <c r="DV111" s="878" t="s">
        <v>441</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415</v>
      </c>
      <c r="AB112" s="864"/>
      <c r="AC112" s="864"/>
      <c r="AD112" s="864"/>
      <c r="AE112" s="865"/>
      <c r="AF112" s="866" t="s">
        <v>448</v>
      </c>
      <c r="AG112" s="864"/>
      <c r="AH112" s="864"/>
      <c r="AI112" s="864"/>
      <c r="AJ112" s="865"/>
      <c r="AK112" s="866" t="s">
        <v>449</v>
      </c>
      <c r="AL112" s="864"/>
      <c r="AM112" s="864"/>
      <c r="AN112" s="864"/>
      <c r="AO112" s="865"/>
      <c r="AP112" s="911" t="s">
        <v>415</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6884115</v>
      </c>
      <c r="BR112" s="901"/>
      <c r="BS112" s="901"/>
      <c r="BT112" s="901"/>
      <c r="BU112" s="901"/>
      <c r="BV112" s="901">
        <v>6895329</v>
      </c>
      <c r="BW112" s="901"/>
      <c r="BX112" s="901"/>
      <c r="BY112" s="901"/>
      <c r="BZ112" s="901"/>
      <c r="CA112" s="901">
        <v>7992743</v>
      </c>
      <c r="CB112" s="901"/>
      <c r="CC112" s="901"/>
      <c r="CD112" s="901"/>
      <c r="CE112" s="901"/>
      <c r="CF112" s="962">
        <v>21.8</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448</v>
      </c>
      <c r="DH112" s="901"/>
      <c r="DI112" s="901"/>
      <c r="DJ112" s="901"/>
      <c r="DK112" s="901"/>
      <c r="DL112" s="901" t="s">
        <v>391</v>
      </c>
      <c r="DM112" s="901"/>
      <c r="DN112" s="901"/>
      <c r="DO112" s="901"/>
      <c r="DP112" s="901"/>
      <c r="DQ112" s="901" t="s">
        <v>415</v>
      </c>
      <c r="DR112" s="901"/>
      <c r="DS112" s="901"/>
      <c r="DT112" s="901"/>
      <c r="DU112" s="901"/>
      <c r="DV112" s="878" t="s">
        <v>415</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700440</v>
      </c>
      <c r="AB113" s="1010"/>
      <c r="AC113" s="1010"/>
      <c r="AD113" s="1010"/>
      <c r="AE113" s="1011"/>
      <c r="AF113" s="1012">
        <v>397565</v>
      </c>
      <c r="AG113" s="1010"/>
      <c r="AH113" s="1010"/>
      <c r="AI113" s="1010"/>
      <c r="AJ113" s="1011"/>
      <c r="AK113" s="1012">
        <v>408831</v>
      </c>
      <c r="AL113" s="1010"/>
      <c r="AM113" s="1010"/>
      <c r="AN113" s="1010"/>
      <c r="AO113" s="1011"/>
      <c r="AP113" s="1013">
        <v>1.1000000000000001</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317</v>
      </c>
      <c r="BR113" s="901"/>
      <c r="BS113" s="901"/>
      <c r="BT113" s="901"/>
      <c r="BU113" s="901"/>
      <c r="BV113" s="901" t="s">
        <v>443</v>
      </c>
      <c r="BW113" s="901"/>
      <c r="BX113" s="901"/>
      <c r="BY113" s="901"/>
      <c r="BZ113" s="901"/>
      <c r="CA113" s="901" t="s">
        <v>449</v>
      </c>
      <c r="CB113" s="901"/>
      <c r="CC113" s="901"/>
      <c r="CD113" s="901"/>
      <c r="CE113" s="901"/>
      <c r="CF113" s="962" t="s">
        <v>415</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415</v>
      </c>
      <c r="DH113" s="864"/>
      <c r="DI113" s="864"/>
      <c r="DJ113" s="864"/>
      <c r="DK113" s="865"/>
      <c r="DL113" s="866" t="s">
        <v>441</v>
      </c>
      <c r="DM113" s="864"/>
      <c r="DN113" s="864"/>
      <c r="DO113" s="864"/>
      <c r="DP113" s="865"/>
      <c r="DQ113" s="866" t="s">
        <v>415</v>
      </c>
      <c r="DR113" s="864"/>
      <c r="DS113" s="864"/>
      <c r="DT113" s="864"/>
      <c r="DU113" s="865"/>
      <c r="DV113" s="911" t="s">
        <v>415</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7402</v>
      </c>
      <c r="AB114" s="864"/>
      <c r="AC114" s="864"/>
      <c r="AD114" s="864"/>
      <c r="AE114" s="865"/>
      <c r="AF114" s="866">
        <v>18981</v>
      </c>
      <c r="AG114" s="864"/>
      <c r="AH114" s="864"/>
      <c r="AI114" s="864"/>
      <c r="AJ114" s="865"/>
      <c r="AK114" s="866">
        <v>6904</v>
      </c>
      <c r="AL114" s="864"/>
      <c r="AM114" s="864"/>
      <c r="AN114" s="864"/>
      <c r="AO114" s="865"/>
      <c r="AP114" s="911">
        <v>0</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5664990</v>
      </c>
      <c r="BR114" s="901"/>
      <c r="BS114" s="901"/>
      <c r="BT114" s="901"/>
      <c r="BU114" s="901"/>
      <c r="BV114" s="901">
        <v>5074999</v>
      </c>
      <c r="BW114" s="901"/>
      <c r="BX114" s="901"/>
      <c r="BY114" s="901"/>
      <c r="BZ114" s="901"/>
      <c r="CA114" s="901">
        <v>4368100</v>
      </c>
      <c r="CB114" s="901"/>
      <c r="CC114" s="901"/>
      <c r="CD114" s="901"/>
      <c r="CE114" s="901"/>
      <c r="CF114" s="962">
        <v>11.9</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391</v>
      </c>
      <c r="DM114" s="864"/>
      <c r="DN114" s="864"/>
      <c r="DO114" s="864"/>
      <c r="DP114" s="865"/>
      <c r="DQ114" s="866" t="s">
        <v>415</v>
      </c>
      <c r="DR114" s="864"/>
      <c r="DS114" s="864"/>
      <c r="DT114" s="864"/>
      <c r="DU114" s="865"/>
      <c r="DV114" s="911" t="s">
        <v>415</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33884</v>
      </c>
      <c r="AB115" s="1010"/>
      <c r="AC115" s="1010"/>
      <c r="AD115" s="1010"/>
      <c r="AE115" s="1011"/>
      <c r="AF115" s="1012">
        <v>73005</v>
      </c>
      <c r="AG115" s="1010"/>
      <c r="AH115" s="1010"/>
      <c r="AI115" s="1010"/>
      <c r="AJ115" s="1011"/>
      <c r="AK115" s="1012">
        <v>104992</v>
      </c>
      <c r="AL115" s="1010"/>
      <c r="AM115" s="1010"/>
      <c r="AN115" s="1010"/>
      <c r="AO115" s="1011"/>
      <c r="AP115" s="1013">
        <v>0.3</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v>14530</v>
      </c>
      <c r="BR115" s="901"/>
      <c r="BS115" s="901"/>
      <c r="BT115" s="901"/>
      <c r="BU115" s="901"/>
      <c r="BV115" s="901">
        <v>28561</v>
      </c>
      <c r="BW115" s="901"/>
      <c r="BX115" s="901"/>
      <c r="BY115" s="901"/>
      <c r="BZ115" s="901"/>
      <c r="CA115" s="901">
        <v>22123</v>
      </c>
      <c r="CB115" s="901"/>
      <c r="CC115" s="901"/>
      <c r="CD115" s="901"/>
      <c r="CE115" s="901"/>
      <c r="CF115" s="962">
        <v>0.1</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1606120</v>
      </c>
      <c r="DH115" s="864"/>
      <c r="DI115" s="864"/>
      <c r="DJ115" s="864"/>
      <c r="DK115" s="865"/>
      <c r="DL115" s="866">
        <v>1557827</v>
      </c>
      <c r="DM115" s="864"/>
      <c r="DN115" s="864"/>
      <c r="DO115" s="864"/>
      <c r="DP115" s="865"/>
      <c r="DQ115" s="866">
        <v>1465057</v>
      </c>
      <c r="DR115" s="864"/>
      <c r="DS115" s="864"/>
      <c r="DT115" s="864"/>
      <c r="DU115" s="865"/>
      <c r="DV115" s="911">
        <v>4</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415</v>
      </c>
      <c r="AB116" s="864"/>
      <c r="AC116" s="864"/>
      <c r="AD116" s="864"/>
      <c r="AE116" s="865"/>
      <c r="AF116" s="866" t="s">
        <v>415</v>
      </c>
      <c r="AG116" s="864"/>
      <c r="AH116" s="864"/>
      <c r="AI116" s="864"/>
      <c r="AJ116" s="865"/>
      <c r="AK116" s="866" t="s">
        <v>449</v>
      </c>
      <c r="AL116" s="864"/>
      <c r="AM116" s="864"/>
      <c r="AN116" s="864"/>
      <c r="AO116" s="865"/>
      <c r="AP116" s="911" t="s">
        <v>415</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441</v>
      </c>
      <c r="BR116" s="901"/>
      <c r="BS116" s="901"/>
      <c r="BT116" s="901"/>
      <c r="BU116" s="901"/>
      <c r="BV116" s="901" t="s">
        <v>449</v>
      </c>
      <c r="BW116" s="901"/>
      <c r="BX116" s="901"/>
      <c r="BY116" s="901"/>
      <c r="BZ116" s="901"/>
      <c r="CA116" s="901" t="s">
        <v>415</v>
      </c>
      <c r="CB116" s="901"/>
      <c r="CC116" s="901"/>
      <c r="CD116" s="901"/>
      <c r="CE116" s="901"/>
      <c r="CF116" s="962" t="s">
        <v>391</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415</v>
      </c>
      <c r="DH116" s="864"/>
      <c r="DI116" s="864"/>
      <c r="DJ116" s="864"/>
      <c r="DK116" s="865"/>
      <c r="DL116" s="866" t="s">
        <v>449</v>
      </c>
      <c r="DM116" s="864"/>
      <c r="DN116" s="864"/>
      <c r="DO116" s="864"/>
      <c r="DP116" s="865"/>
      <c r="DQ116" s="866" t="s">
        <v>415</v>
      </c>
      <c r="DR116" s="864"/>
      <c r="DS116" s="864"/>
      <c r="DT116" s="864"/>
      <c r="DU116" s="865"/>
      <c r="DV116" s="911" t="s">
        <v>415</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5647801</v>
      </c>
      <c r="AB117" s="996"/>
      <c r="AC117" s="996"/>
      <c r="AD117" s="996"/>
      <c r="AE117" s="997"/>
      <c r="AF117" s="998">
        <v>5639045</v>
      </c>
      <c r="AG117" s="996"/>
      <c r="AH117" s="996"/>
      <c r="AI117" s="996"/>
      <c r="AJ117" s="997"/>
      <c r="AK117" s="998">
        <v>5804752</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443</v>
      </c>
      <c r="BR117" s="901"/>
      <c r="BS117" s="901"/>
      <c r="BT117" s="901"/>
      <c r="BU117" s="901"/>
      <c r="BV117" s="901" t="s">
        <v>466</v>
      </c>
      <c r="BW117" s="901"/>
      <c r="BX117" s="901"/>
      <c r="BY117" s="901"/>
      <c r="BZ117" s="901"/>
      <c r="CA117" s="901" t="s">
        <v>415</v>
      </c>
      <c r="CB117" s="901"/>
      <c r="CC117" s="901"/>
      <c r="CD117" s="901"/>
      <c r="CE117" s="901"/>
      <c r="CF117" s="962" t="s">
        <v>415</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391</v>
      </c>
      <c r="DH117" s="864"/>
      <c r="DI117" s="864"/>
      <c r="DJ117" s="864"/>
      <c r="DK117" s="865"/>
      <c r="DL117" s="866" t="s">
        <v>443</v>
      </c>
      <c r="DM117" s="864"/>
      <c r="DN117" s="864"/>
      <c r="DO117" s="864"/>
      <c r="DP117" s="865"/>
      <c r="DQ117" s="866" t="s">
        <v>391</v>
      </c>
      <c r="DR117" s="864"/>
      <c r="DS117" s="864"/>
      <c r="DT117" s="864"/>
      <c r="DU117" s="865"/>
      <c r="DV117" s="911" t="s">
        <v>449</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305</v>
      </c>
      <c r="AL118" s="989"/>
      <c r="AM118" s="989"/>
      <c r="AN118" s="989"/>
      <c r="AO118" s="990"/>
      <c r="AP118" s="992" t="s">
        <v>435</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443</v>
      </c>
      <c r="BR118" s="932"/>
      <c r="BS118" s="932"/>
      <c r="BT118" s="932"/>
      <c r="BU118" s="932"/>
      <c r="BV118" s="932" t="s">
        <v>443</v>
      </c>
      <c r="BW118" s="932"/>
      <c r="BX118" s="932"/>
      <c r="BY118" s="932"/>
      <c r="BZ118" s="932"/>
      <c r="CA118" s="932" t="s">
        <v>415</v>
      </c>
      <c r="CB118" s="932"/>
      <c r="CC118" s="932"/>
      <c r="CD118" s="932"/>
      <c r="CE118" s="932"/>
      <c r="CF118" s="962" t="s">
        <v>443</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415</v>
      </c>
      <c r="DH118" s="864"/>
      <c r="DI118" s="864"/>
      <c r="DJ118" s="864"/>
      <c r="DK118" s="865"/>
      <c r="DL118" s="866" t="s">
        <v>448</v>
      </c>
      <c r="DM118" s="864"/>
      <c r="DN118" s="864"/>
      <c r="DO118" s="864"/>
      <c r="DP118" s="865"/>
      <c r="DQ118" s="866" t="s">
        <v>443</v>
      </c>
      <c r="DR118" s="864"/>
      <c r="DS118" s="864"/>
      <c r="DT118" s="864"/>
      <c r="DU118" s="865"/>
      <c r="DV118" s="911" t="s">
        <v>448</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391</v>
      </c>
      <c r="AB119" s="982"/>
      <c r="AC119" s="982"/>
      <c r="AD119" s="982"/>
      <c r="AE119" s="983"/>
      <c r="AF119" s="984" t="s">
        <v>443</v>
      </c>
      <c r="AG119" s="982"/>
      <c r="AH119" s="982"/>
      <c r="AI119" s="982"/>
      <c r="AJ119" s="983"/>
      <c r="AK119" s="984" t="s">
        <v>466</v>
      </c>
      <c r="AL119" s="982"/>
      <c r="AM119" s="982"/>
      <c r="AN119" s="982"/>
      <c r="AO119" s="983"/>
      <c r="AP119" s="985" t="s">
        <v>415</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470</v>
      </c>
      <c r="BP119" s="965"/>
      <c r="BQ119" s="969">
        <v>63593435</v>
      </c>
      <c r="BR119" s="932"/>
      <c r="BS119" s="932"/>
      <c r="BT119" s="932"/>
      <c r="BU119" s="932"/>
      <c r="BV119" s="932">
        <v>61562606</v>
      </c>
      <c r="BW119" s="932"/>
      <c r="BX119" s="932"/>
      <c r="BY119" s="932"/>
      <c r="BZ119" s="932"/>
      <c r="CA119" s="932">
        <v>63347111</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415</v>
      </c>
      <c r="DH119" s="847"/>
      <c r="DI119" s="847"/>
      <c r="DJ119" s="847"/>
      <c r="DK119" s="848"/>
      <c r="DL119" s="849" t="s">
        <v>415</v>
      </c>
      <c r="DM119" s="847"/>
      <c r="DN119" s="847"/>
      <c r="DO119" s="847"/>
      <c r="DP119" s="848"/>
      <c r="DQ119" s="849" t="s">
        <v>443</v>
      </c>
      <c r="DR119" s="847"/>
      <c r="DS119" s="847"/>
      <c r="DT119" s="847"/>
      <c r="DU119" s="848"/>
      <c r="DV119" s="935" t="s">
        <v>448</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449</v>
      </c>
      <c r="AB120" s="864"/>
      <c r="AC120" s="864"/>
      <c r="AD120" s="864"/>
      <c r="AE120" s="865"/>
      <c r="AF120" s="866" t="s">
        <v>443</v>
      </c>
      <c r="AG120" s="864"/>
      <c r="AH120" s="864"/>
      <c r="AI120" s="864"/>
      <c r="AJ120" s="865"/>
      <c r="AK120" s="866" t="s">
        <v>449</v>
      </c>
      <c r="AL120" s="864"/>
      <c r="AM120" s="864"/>
      <c r="AN120" s="864"/>
      <c r="AO120" s="865"/>
      <c r="AP120" s="911" t="s">
        <v>448</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10807922</v>
      </c>
      <c r="BR120" s="929"/>
      <c r="BS120" s="929"/>
      <c r="BT120" s="929"/>
      <c r="BU120" s="929"/>
      <c r="BV120" s="929">
        <v>10265357</v>
      </c>
      <c r="BW120" s="929"/>
      <c r="BX120" s="929"/>
      <c r="BY120" s="929"/>
      <c r="BZ120" s="929"/>
      <c r="CA120" s="929">
        <v>8068278</v>
      </c>
      <c r="CB120" s="929"/>
      <c r="CC120" s="929"/>
      <c r="CD120" s="929"/>
      <c r="CE120" s="929"/>
      <c r="CF120" s="953">
        <v>22</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339997</v>
      </c>
      <c r="DH120" s="929"/>
      <c r="DI120" s="929"/>
      <c r="DJ120" s="929"/>
      <c r="DK120" s="929"/>
      <c r="DL120" s="929">
        <v>1191489</v>
      </c>
      <c r="DM120" s="929"/>
      <c r="DN120" s="929"/>
      <c r="DO120" s="929"/>
      <c r="DP120" s="929"/>
      <c r="DQ120" s="929">
        <v>3339893</v>
      </c>
      <c r="DR120" s="929"/>
      <c r="DS120" s="929"/>
      <c r="DT120" s="929"/>
      <c r="DU120" s="929"/>
      <c r="DV120" s="930">
        <v>9.1</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448</v>
      </c>
      <c r="AB121" s="864"/>
      <c r="AC121" s="864"/>
      <c r="AD121" s="864"/>
      <c r="AE121" s="865"/>
      <c r="AF121" s="866" t="s">
        <v>448</v>
      </c>
      <c r="AG121" s="864"/>
      <c r="AH121" s="864"/>
      <c r="AI121" s="864"/>
      <c r="AJ121" s="865"/>
      <c r="AK121" s="866" t="s">
        <v>391</v>
      </c>
      <c r="AL121" s="864"/>
      <c r="AM121" s="864"/>
      <c r="AN121" s="864"/>
      <c r="AO121" s="865"/>
      <c r="AP121" s="911" t="s">
        <v>443</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2964847</v>
      </c>
      <c r="BR121" s="901"/>
      <c r="BS121" s="901"/>
      <c r="BT121" s="901"/>
      <c r="BU121" s="901"/>
      <c r="BV121" s="901">
        <v>2962610</v>
      </c>
      <c r="BW121" s="901"/>
      <c r="BX121" s="901"/>
      <c r="BY121" s="901"/>
      <c r="BZ121" s="901"/>
      <c r="CA121" s="901">
        <v>3357711</v>
      </c>
      <c r="CB121" s="901"/>
      <c r="CC121" s="901"/>
      <c r="CD121" s="901"/>
      <c r="CE121" s="901"/>
      <c r="CF121" s="962">
        <v>9.1</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3632146</v>
      </c>
      <c r="DH121" s="901"/>
      <c r="DI121" s="901"/>
      <c r="DJ121" s="901"/>
      <c r="DK121" s="901"/>
      <c r="DL121" s="901">
        <v>3127639</v>
      </c>
      <c r="DM121" s="901"/>
      <c r="DN121" s="901"/>
      <c r="DO121" s="901"/>
      <c r="DP121" s="901"/>
      <c r="DQ121" s="901">
        <v>2182861</v>
      </c>
      <c r="DR121" s="901"/>
      <c r="DS121" s="901"/>
      <c r="DT121" s="901"/>
      <c r="DU121" s="901"/>
      <c r="DV121" s="878">
        <v>5.9</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449</v>
      </c>
      <c r="AB122" s="864"/>
      <c r="AC122" s="864"/>
      <c r="AD122" s="864"/>
      <c r="AE122" s="865"/>
      <c r="AF122" s="866" t="s">
        <v>448</v>
      </c>
      <c r="AG122" s="864"/>
      <c r="AH122" s="864"/>
      <c r="AI122" s="864"/>
      <c r="AJ122" s="865"/>
      <c r="AK122" s="866" t="s">
        <v>415</v>
      </c>
      <c r="AL122" s="864"/>
      <c r="AM122" s="864"/>
      <c r="AN122" s="864"/>
      <c r="AO122" s="865"/>
      <c r="AP122" s="911" t="s">
        <v>443</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22753224</v>
      </c>
      <c r="BR122" s="932"/>
      <c r="BS122" s="932"/>
      <c r="BT122" s="932"/>
      <c r="BU122" s="932"/>
      <c r="BV122" s="932">
        <v>20831372</v>
      </c>
      <c r="BW122" s="932"/>
      <c r="BX122" s="932"/>
      <c r="BY122" s="932"/>
      <c r="BZ122" s="932"/>
      <c r="CA122" s="932">
        <v>20036675</v>
      </c>
      <c r="CB122" s="932"/>
      <c r="CC122" s="932"/>
      <c r="CD122" s="932"/>
      <c r="CE122" s="932"/>
      <c r="CF122" s="933">
        <v>54.5</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v>1616393</v>
      </c>
      <c r="DH122" s="901"/>
      <c r="DI122" s="901"/>
      <c r="DJ122" s="901"/>
      <c r="DK122" s="901"/>
      <c r="DL122" s="901">
        <v>1555253</v>
      </c>
      <c r="DM122" s="901"/>
      <c r="DN122" s="901"/>
      <c r="DO122" s="901"/>
      <c r="DP122" s="901"/>
      <c r="DQ122" s="901">
        <v>1534618</v>
      </c>
      <c r="DR122" s="901"/>
      <c r="DS122" s="901"/>
      <c r="DT122" s="901"/>
      <c r="DU122" s="901"/>
      <c r="DV122" s="878">
        <v>4.2</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448</v>
      </c>
      <c r="AB123" s="864"/>
      <c r="AC123" s="864"/>
      <c r="AD123" s="864"/>
      <c r="AE123" s="865"/>
      <c r="AF123" s="866" t="s">
        <v>391</v>
      </c>
      <c r="AG123" s="864"/>
      <c r="AH123" s="864"/>
      <c r="AI123" s="864"/>
      <c r="AJ123" s="865"/>
      <c r="AK123" s="866" t="s">
        <v>391</v>
      </c>
      <c r="AL123" s="864"/>
      <c r="AM123" s="864"/>
      <c r="AN123" s="864"/>
      <c r="AO123" s="865"/>
      <c r="AP123" s="911" t="s">
        <v>443</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481</v>
      </c>
      <c r="BP123" s="965"/>
      <c r="BQ123" s="919">
        <v>36525993</v>
      </c>
      <c r="BR123" s="920"/>
      <c r="BS123" s="920"/>
      <c r="BT123" s="920"/>
      <c r="BU123" s="920"/>
      <c r="BV123" s="920">
        <v>34059339</v>
      </c>
      <c r="BW123" s="920"/>
      <c r="BX123" s="920"/>
      <c r="BY123" s="920"/>
      <c r="BZ123" s="920"/>
      <c r="CA123" s="920">
        <v>31462664</v>
      </c>
      <c r="CB123" s="920"/>
      <c r="CC123" s="920"/>
      <c r="CD123" s="920"/>
      <c r="CE123" s="920"/>
      <c r="CF123" s="830"/>
      <c r="CG123" s="831"/>
      <c r="CH123" s="831"/>
      <c r="CI123" s="831"/>
      <c r="CJ123" s="921"/>
      <c r="CK123" s="956"/>
      <c r="CL123" s="942"/>
      <c r="CM123" s="942"/>
      <c r="CN123" s="942"/>
      <c r="CO123" s="943"/>
      <c r="CP123" s="922" t="s">
        <v>412</v>
      </c>
      <c r="CQ123" s="923"/>
      <c r="CR123" s="923"/>
      <c r="CS123" s="923"/>
      <c r="CT123" s="923"/>
      <c r="CU123" s="923"/>
      <c r="CV123" s="923"/>
      <c r="CW123" s="923"/>
      <c r="CX123" s="923"/>
      <c r="CY123" s="923"/>
      <c r="CZ123" s="923"/>
      <c r="DA123" s="923"/>
      <c r="DB123" s="923"/>
      <c r="DC123" s="923"/>
      <c r="DD123" s="923"/>
      <c r="DE123" s="923"/>
      <c r="DF123" s="924"/>
      <c r="DG123" s="863">
        <v>951914</v>
      </c>
      <c r="DH123" s="864"/>
      <c r="DI123" s="864"/>
      <c r="DJ123" s="864"/>
      <c r="DK123" s="865"/>
      <c r="DL123" s="866">
        <v>879142</v>
      </c>
      <c r="DM123" s="864"/>
      <c r="DN123" s="864"/>
      <c r="DO123" s="864"/>
      <c r="DP123" s="865"/>
      <c r="DQ123" s="866">
        <v>805741</v>
      </c>
      <c r="DR123" s="864"/>
      <c r="DS123" s="864"/>
      <c r="DT123" s="864"/>
      <c r="DU123" s="865"/>
      <c r="DV123" s="911">
        <v>2.2000000000000002</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466</v>
      </c>
      <c r="AB124" s="864"/>
      <c r="AC124" s="864"/>
      <c r="AD124" s="864"/>
      <c r="AE124" s="865"/>
      <c r="AF124" s="866" t="s">
        <v>391</v>
      </c>
      <c r="AG124" s="864"/>
      <c r="AH124" s="864"/>
      <c r="AI124" s="864"/>
      <c r="AJ124" s="865"/>
      <c r="AK124" s="866" t="s">
        <v>466</v>
      </c>
      <c r="AL124" s="864"/>
      <c r="AM124" s="864"/>
      <c r="AN124" s="864"/>
      <c r="AO124" s="865"/>
      <c r="AP124" s="911" t="s">
        <v>466</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76</v>
      </c>
      <c r="BR124" s="918"/>
      <c r="BS124" s="918"/>
      <c r="BT124" s="918"/>
      <c r="BU124" s="918"/>
      <c r="BV124" s="918">
        <v>77.3</v>
      </c>
      <c r="BW124" s="918"/>
      <c r="BX124" s="918"/>
      <c r="BY124" s="918"/>
      <c r="BZ124" s="918"/>
      <c r="CA124" s="918">
        <v>86.7</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343665</v>
      </c>
      <c r="DH124" s="847"/>
      <c r="DI124" s="847"/>
      <c r="DJ124" s="847"/>
      <c r="DK124" s="848"/>
      <c r="DL124" s="849">
        <v>141806</v>
      </c>
      <c r="DM124" s="847"/>
      <c r="DN124" s="847"/>
      <c r="DO124" s="847"/>
      <c r="DP124" s="848"/>
      <c r="DQ124" s="849">
        <v>129630</v>
      </c>
      <c r="DR124" s="847"/>
      <c r="DS124" s="847"/>
      <c r="DT124" s="847"/>
      <c r="DU124" s="848"/>
      <c r="DV124" s="935">
        <v>0.4</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391</v>
      </c>
      <c r="AB125" s="864"/>
      <c r="AC125" s="864"/>
      <c r="AD125" s="864"/>
      <c r="AE125" s="865"/>
      <c r="AF125" s="866" t="s">
        <v>415</v>
      </c>
      <c r="AG125" s="864"/>
      <c r="AH125" s="864"/>
      <c r="AI125" s="864"/>
      <c r="AJ125" s="865"/>
      <c r="AK125" s="866" t="s">
        <v>415</v>
      </c>
      <c r="AL125" s="864"/>
      <c r="AM125" s="864"/>
      <c r="AN125" s="864"/>
      <c r="AO125" s="865"/>
      <c r="AP125" s="911" t="s">
        <v>415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415</v>
      </c>
      <c r="DH125" s="929"/>
      <c r="DI125" s="929"/>
      <c r="DJ125" s="929"/>
      <c r="DK125" s="929"/>
      <c r="DL125" s="929" t="s">
        <v>415</v>
      </c>
      <c r="DM125" s="929"/>
      <c r="DN125" s="929"/>
      <c r="DO125" s="929"/>
      <c r="DP125" s="929"/>
      <c r="DQ125" s="929" t="s">
        <v>415</v>
      </c>
      <c r="DR125" s="929"/>
      <c r="DS125" s="929"/>
      <c r="DT125" s="929"/>
      <c r="DU125" s="929"/>
      <c r="DV125" s="930" t="s">
        <v>448</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33884</v>
      </c>
      <c r="AB126" s="864"/>
      <c r="AC126" s="864"/>
      <c r="AD126" s="864"/>
      <c r="AE126" s="865"/>
      <c r="AF126" s="866">
        <v>73005</v>
      </c>
      <c r="AG126" s="864"/>
      <c r="AH126" s="864"/>
      <c r="AI126" s="864"/>
      <c r="AJ126" s="865"/>
      <c r="AK126" s="866">
        <v>104992</v>
      </c>
      <c r="AL126" s="864"/>
      <c r="AM126" s="864"/>
      <c r="AN126" s="864"/>
      <c r="AO126" s="865"/>
      <c r="AP126" s="911">
        <v>0.3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415</v>
      </c>
      <c r="DH126" s="901"/>
      <c r="DI126" s="901"/>
      <c r="DJ126" s="901"/>
      <c r="DK126" s="901"/>
      <c r="DL126" s="901" t="s">
        <v>391</v>
      </c>
      <c r="DM126" s="901"/>
      <c r="DN126" s="901"/>
      <c r="DO126" s="901"/>
      <c r="DP126" s="901"/>
      <c r="DQ126" s="901" t="s">
        <v>391</v>
      </c>
      <c r="DR126" s="901"/>
      <c r="DS126" s="901"/>
      <c r="DT126" s="901"/>
      <c r="DU126" s="901"/>
      <c r="DV126" s="878" t="s">
        <v>448</v>
      </c>
      <c r="DW126" s="878"/>
      <c r="DX126" s="878"/>
      <c r="DY126" s="878"/>
      <c r="DZ126" s="879"/>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448</v>
      </c>
      <c r="AB127" s="864"/>
      <c r="AC127" s="864"/>
      <c r="AD127" s="864"/>
      <c r="AE127" s="865"/>
      <c r="AF127" s="866" t="s">
        <v>415</v>
      </c>
      <c r="AG127" s="864"/>
      <c r="AH127" s="864"/>
      <c r="AI127" s="864"/>
      <c r="AJ127" s="865"/>
      <c r="AK127" s="866" t="s">
        <v>448</v>
      </c>
      <c r="AL127" s="864"/>
      <c r="AM127" s="864"/>
      <c r="AN127" s="864"/>
      <c r="AO127" s="865"/>
      <c r="AP127" s="911" t="s">
        <v>415</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415</v>
      </c>
      <c r="DH127" s="901"/>
      <c r="DI127" s="901"/>
      <c r="DJ127" s="901"/>
      <c r="DK127" s="901"/>
      <c r="DL127" s="901" t="s">
        <v>415</v>
      </c>
      <c r="DM127" s="901"/>
      <c r="DN127" s="901"/>
      <c r="DO127" s="901"/>
      <c r="DP127" s="901"/>
      <c r="DQ127" s="901" t="s">
        <v>448</v>
      </c>
      <c r="DR127" s="901"/>
      <c r="DS127" s="901"/>
      <c r="DT127" s="901"/>
      <c r="DU127" s="901"/>
      <c r="DV127" s="878" t="s">
        <v>448</v>
      </c>
      <c r="DW127" s="878"/>
      <c r="DX127" s="878"/>
      <c r="DY127" s="878"/>
      <c r="DZ127" s="879"/>
    </row>
    <row r="128" spans="1:130" s="248"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209039</v>
      </c>
      <c r="AB128" s="885"/>
      <c r="AC128" s="885"/>
      <c r="AD128" s="885"/>
      <c r="AE128" s="886"/>
      <c r="AF128" s="887">
        <v>180292</v>
      </c>
      <c r="AG128" s="885"/>
      <c r="AH128" s="885"/>
      <c r="AI128" s="885"/>
      <c r="AJ128" s="886"/>
      <c r="AK128" s="887">
        <v>183777</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415</v>
      </c>
      <c r="BG128" s="871"/>
      <c r="BH128" s="871"/>
      <c r="BI128" s="871"/>
      <c r="BJ128" s="871"/>
      <c r="BK128" s="871"/>
      <c r="BL128" s="894"/>
      <c r="BM128" s="870">
        <v>11.48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v>14530</v>
      </c>
      <c r="DH128" s="875"/>
      <c r="DI128" s="875"/>
      <c r="DJ128" s="875"/>
      <c r="DK128" s="875"/>
      <c r="DL128" s="875">
        <v>28561</v>
      </c>
      <c r="DM128" s="875"/>
      <c r="DN128" s="875"/>
      <c r="DO128" s="875"/>
      <c r="DP128" s="875"/>
      <c r="DQ128" s="875">
        <v>22123</v>
      </c>
      <c r="DR128" s="875"/>
      <c r="DS128" s="875"/>
      <c r="DT128" s="875"/>
      <c r="DU128" s="875"/>
      <c r="DV128" s="876">
        <v>0.1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38342712</v>
      </c>
      <c r="AB129" s="864"/>
      <c r="AC129" s="864"/>
      <c r="AD129" s="864"/>
      <c r="AE129" s="865"/>
      <c r="AF129" s="866">
        <v>38173011</v>
      </c>
      <c r="AG129" s="864"/>
      <c r="AH129" s="864"/>
      <c r="AI129" s="864"/>
      <c r="AJ129" s="865"/>
      <c r="AK129" s="866">
        <v>39256946</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499</v>
      </c>
      <c r="BG129" s="854"/>
      <c r="BH129" s="854"/>
      <c r="BI129" s="854"/>
      <c r="BJ129" s="854"/>
      <c r="BK129" s="854"/>
      <c r="BL129" s="855"/>
      <c r="BM129" s="853">
        <v>16.48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2750950</v>
      </c>
      <c r="AB130" s="864"/>
      <c r="AC130" s="864"/>
      <c r="AD130" s="864"/>
      <c r="AE130" s="865"/>
      <c r="AF130" s="866">
        <v>2638344</v>
      </c>
      <c r="AG130" s="864"/>
      <c r="AH130" s="864"/>
      <c r="AI130" s="864"/>
      <c r="AJ130" s="865"/>
      <c r="AK130" s="866">
        <v>2521099</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7.9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35591762</v>
      </c>
      <c r="AB131" s="847"/>
      <c r="AC131" s="847"/>
      <c r="AD131" s="847"/>
      <c r="AE131" s="848"/>
      <c r="AF131" s="849">
        <v>35534667</v>
      </c>
      <c r="AG131" s="847"/>
      <c r="AH131" s="847"/>
      <c r="AI131" s="847"/>
      <c r="AJ131" s="848"/>
      <c r="AK131" s="849">
        <v>36735847</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v>86.7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7.551781224</v>
      </c>
      <c r="AB132" s="827"/>
      <c r="AC132" s="827"/>
      <c r="AD132" s="827"/>
      <c r="AE132" s="828"/>
      <c r="AF132" s="829">
        <v>7.9370632629999998</v>
      </c>
      <c r="AG132" s="827"/>
      <c r="AH132" s="827"/>
      <c r="AI132" s="827"/>
      <c r="AJ132" s="828"/>
      <c r="AK132" s="829">
        <v>8.4382864509999997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6.7</v>
      </c>
      <c r="AB133" s="806"/>
      <c r="AC133" s="806"/>
      <c r="AD133" s="806"/>
      <c r="AE133" s="807"/>
      <c r="AF133" s="805">
        <v>7.4</v>
      </c>
      <c r="AG133" s="806"/>
      <c r="AH133" s="806"/>
      <c r="AI133" s="806"/>
      <c r="AJ133" s="807"/>
      <c r="AK133" s="805">
        <v>7.9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hej07kVhfzuy4ctB4zM4S7F8C+tXGMecx6whgk+MfU9JTYMEO6IzfEGYo5IiwgWPykHlTtaFgM5Z4csdurgOg==" saltValue="64R6cHSAaxnKWs7+5WKo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XXLqFbzMIKFOET9lV89ocLNcX+hrQstYtE3h74taInRZQaC3ZuDo9jU1CjVNfEixnUpPYn59D8rq+p56x/brg==" saltValue="4nUYX5L6xdX/Azu0RMiz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afZQfbJB2FXIfZcS8Iot2rTUPAwVTJoXTEf23N/j3fa+Aacjo0Am/cQofFzi1V+mJ7ZxS/pEQ2txz4UiblS7Q==" saltValue="4uY2E+IKv5A6WkPJvN4eb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0"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1"/>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1" t="s">
        <v>516</v>
      </c>
      <c r="AL9" s="1232"/>
      <c r="AM9" s="1232"/>
      <c r="AN9" s="1233"/>
      <c r="AO9" s="314">
        <v>12524319</v>
      </c>
      <c r="AP9" s="314">
        <v>95001</v>
      </c>
      <c r="AQ9" s="315">
        <v>69168</v>
      </c>
      <c r="AR9" s="316">
        <v>37.299999999999997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1" t="s">
        <v>517</v>
      </c>
      <c r="AL10" s="1232"/>
      <c r="AM10" s="1232"/>
      <c r="AN10" s="1233"/>
      <c r="AO10" s="317">
        <v>48570</v>
      </c>
      <c r="AP10" s="317">
        <v>368</v>
      </c>
      <c r="AQ10" s="318">
        <v>5930</v>
      </c>
      <c r="AR10" s="319">
        <v>-93.8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1" t="s">
        <v>518</v>
      </c>
      <c r="AL11" s="1232"/>
      <c r="AM11" s="1232"/>
      <c r="AN11" s="1233"/>
      <c r="AO11" s="317">
        <v>25483</v>
      </c>
      <c r="AP11" s="317">
        <v>193</v>
      </c>
      <c r="AQ11" s="318">
        <v>1190</v>
      </c>
      <c r="AR11" s="319">
        <v>-83.8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1" t="s">
        <v>519</v>
      </c>
      <c r="AL12" s="1232"/>
      <c r="AM12" s="1232"/>
      <c r="AN12" s="1233"/>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1" t="s">
        <v>521</v>
      </c>
      <c r="AL13" s="1232"/>
      <c r="AM13" s="1232"/>
      <c r="AN13" s="1233"/>
      <c r="AO13" s="317">
        <v>459894</v>
      </c>
      <c r="AP13" s="317">
        <v>3488</v>
      </c>
      <c r="AQ13" s="318">
        <v>2459</v>
      </c>
      <c r="AR13" s="319">
        <v>41.8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1" t="s">
        <v>522</v>
      </c>
      <c r="AL14" s="1232"/>
      <c r="AM14" s="1232"/>
      <c r="AN14" s="1233"/>
      <c r="AO14" s="317">
        <v>374149</v>
      </c>
      <c r="AP14" s="317">
        <v>2838</v>
      </c>
      <c r="AQ14" s="318">
        <v>2481</v>
      </c>
      <c r="AR14" s="319">
        <v>14.4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4" t="s">
        <v>523</v>
      </c>
      <c r="AL15" s="1235"/>
      <c r="AM15" s="1235"/>
      <c r="AN15" s="1236"/>
      <c r="AO15" s="317">
        <v>-1082087</v>
      </c>
      <c r="AP15" s="317">
        <v>-8208</v>
      </c>
      <c r="AQ15" s="318">
        <v>-4955</v>
      </c>
      <c r="AR15" s="319">
        <v>65.7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4" t="s">
        <v>185</v>
      </c>
      <c r="AL16" s="1235"/>
      <c r="AM16" s="1235"/>
      <c r="AN16" s="1236"/>
      <c r="AO16" s="317">
        <v>12350328</v>
      </c>
      <c r="AP16" s="317">
        <v>93682</v>
      </c>
      <c r="AQ16" s="318">
        <v>76274</v>
      </c>
      <c r="AR16" s="319">
        <v>22.8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7" t="s">
        <v>528</v>
      </c>
      <c r="AL21" s="1238"/>
      <c r="AM21" s="1238"/>
      <c r="AN21" s="1239"/>
      <c r="AO21" s="330">
        <v>9.2799999999999994</v>
      </c>
      <c r="AP21" s="331">
        <v>7.19</v>
      </c>
      <c r="AQ21" s="332">
        <v>2.09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7" t="s">
        <v>529</v>
      </c>
      <c r="AL22" s="1238"/>
      <c r="AM22" s="1238"/>
      <c r="AN22" s="1239"/>
      <c r="AO22" s="335">
        <v>100.6</v>
      </c>
      <c r="AP22" s="336">
        <v>97.9</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0"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1"/>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533</v>
      </c>
      <c r="AL32" s="1221"/>
      <c r="AM32" s="1221"/>
      <c r="AN32" s="1222"/>
      <c r="AO32" s="345">
        <v>5284025</v>
      </c>
      <c r="AP32" s="345">
        <v>40081</v>
      </c>
      <c r="AQ32" s="346">
        <v>44431</v>
      </c>
      <c r="AR32" s="347">
        <v>-9.8000000000000007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534</v>
      </c>
      <c r="AL33" s="1221"/>
      <c r="AM33" s="1221"/>
      <c r="AN33" s="1222"/>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535</v>
      </c>
      <c r="AL34" s="1221"/>
      <c r="AM34" s="1221"/>
      <c r="AN34" s="1222"/>
      <c r="AO34" s="345" t="s">
        <v>520</v>
      </c>
      <c r="AP34" s="345" t="s">
        <v>520</v>
      </c>
      <c r="AQ34" s="346">
        <v>11</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536</v>
      </c>
      <c r="AL35" s="1221"/>
      <c r="AM35" s="1221"/>
      <c r="AN35" s="1222"/>
      <c r="AO35" s="345">
        <v>408831</v>
      </c>
      <c r="AP35" s="345">
        <v>3101</v>
      </c>
      <c r="AQ35" s="346">
        <v>10870</v>
      </c>
      <c r="AR35" s="347">
        <v>-71.5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537</v>
      </c>
      <c r="AL36" s="1221"/>
      <c r="AM36" s="1221"/>
      <c r="AN36" s="1222"/>
      <c r="AO36" s="345">
        <v>6904</v>
      </c>
      <c r="AP36" s="345">
        <v>52</v>
      </c>
      <c r="AQ36" s="346">
        <v>1108</v>
      </c>
      <c r="AR36" s="347">
        <v>-95.3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538</v>
      </c>
      <c r="AL37" s="1221"/>
      <c r="AM37" s="1221"/>
      <c r="AN37" s="1222"/>
      <c r="AO37" s="345">
        <v>104992</v>
      </c>
      <c r="AP37" s="345">
        <v>796</v>
      </c>
      <c r="AQ37" s="346">
        <v>456</v>
      </c>
      <c r="AR37" s="347">
        <v>74.599999999999994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7" t="s">
        <v>539</v>
      </c>
      <c r="AL38" s="1218"/>
      <c r="AM38" s="1218"/>
      <c r="AN38" s="1219"/>
      <c r="AO38" s="348" t="s">
        <v>520</v>
      </c>
      <c r="AP38" s="348" t="s">
        <v>520</v>
      </c>
      <c r="AQ38" s="349">
        <v>2</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7" t="s">
        <v>540</v>
      </c>
      <c r="AL39" s="1218"/>
      <c r="AM39" s="1218"/>
      <c r="AN39" s="1219"/>
      <c r="AO39" s="345">
        <v>-183777</v>
      </c>
      <c r="AP39" s="345">
        <v>-1394</v>
      </c>
      <c r="AQ39" s="346">
        <v>-3984</v>
      </c>
      <c r="AR39" s="347">
        <v>-65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541</v>
      </c>
      <c r="AL40" s="1221"/>
      <c r="AM40" s="1221"/>
      <c r="AN40" s="1222"/>
      <c r="AO40" s="345">
        <v>-2521099</v>
      </c>
      <c r="AP40" s="345">
        <v>-19123</v>
      </c>
      <c r="AQ40" s="346">
        <v>-37561</v>
      </c>
      <c r="AR40" s="347">
        <v>-49.1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3" t="s">
        <v>297</v>
      </c>
      <c r="AL41" s="1224"/>
      <c r="AM41" s="1224"/>
      <c r="AN41" s="1225"/>
      <c r="AO41" s="345">
        <v>3099876</v>
      </c>
      <c r="AP41" s="345">
        <v>23514</v>
      </c>
      <c r="AQ41" s="346">
        <v>15334</v>
      </c>
      <c r="AR41" s="347">
        <v>53.3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6" t="s">
        <v>511</v>
      </c>
      <c r="AN49" s="1228" t="s">
        <v>545</v>
      </c>
      <c r="AO49" s="1229"/>
      <c r="AP49" s="1229"/>
      <c r="AQ49" s="1229"/>
      <c r="AR49" s="123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7"/>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11027981</v>
      </c>
      <c r="AN51" s="367">
        <v>83334</v>
      </c>
      <c r="AO51" s="368">
        <v>-21</v>
      </c>
      <c r="AP51" s="369">
        <v>65942</v>
      </c>
      <c r="AQ51" s="370">
        <v>13.6</v>
      </c>
      <c r="AR51" s="371">
        <v>-34.6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8521271</v>
      </c>
      <c r="AN52" s="375">
        <v>64392</v>
      </c>
      <c r="AO52" s="376">
        <v>-23.7</v>
      </c>
      <c r="AP52" s="377">
        <v>32778</v>
      </c>
      <c r="AQ52" s="378">
        <v>2</v>
      </c>
      <c r="AR52" s="379">
        <v>-25.7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12125699</v>
      </c>
      <c r="AN53" s="367">
        <v>91104</v>
      </c>
      <c r="AO53" s="368">
        <v>9.3000000000000007</v>
      </c>
      <c r="AP53" s="369">
        <v>68655</v>
      </c>
      <c r="AQ53" s="370">
        <v>4.0999999999999996</v>
      </c>
      <c r="AR53" s="371">
        <v>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9212802</v>
      </c>
      <c r="AN54" s="375">
        <v>69218</v>
      </c>
      <c r="AO54" s="376">
        <v>7.5</v>
      </c>
      <c r="AP54" s="377">
        <v>32316</v>
      </c>
      <c r="AQ54" s="378">
        <v>-1.4</v>
      </c>
      <c r="AR54" s="379">
        <v>8.9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9842639</v>
      </c>
      <c r="AN55" s="367">
        <v>73752</v>
      </c>
      <c r="AO55" s="368">
        <v>-19</v>
      </c>
      <c r="AP55" s="369">
        <v>66863</v>
      </c>
      <c r="AQ55" s="370">
        <v>-2.6</v>
      </c>
      <c r="AR55" s="371">
        <v>-16.399999999999999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7712335</v>
      </c>
      <c r="AN56" s="375">
        <v>57789</v>
      </c>
      <c r="AO56" s="376">
        <v>-16.5</v>
      </c>
      <c r="AP56" s="377">
        <v>32770</v>
      </c>
      <c r="AQ56" s="378">
        <v>1.4</v>
      </c>
      <c r="AR56" s="379">
        <v>-17.899999999999999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8584320</v>
      </c>
      <c r="AN57" s="367">
        <v>64673</v>
      </c>
      <c r="AO57" s="368">
        <v>-12.3</v>
      </c>
      <c r="AP57" s="369">
        <v>72051</v>
      </c>
      <c r="AQ57" s="370">
        <v>7.8</v>
      </c>
      <c r="AR57" s="371">
        <v>-20.100000000000001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7361018</v>
      </c>
      <c r="AN58" s="375">
        <v>55456</v>
      </c>
      <c r="AO58" s="376">
        <v>-4</v>
      </c>
      <c r="AP58" s="377">
        <v>34140</v>
      </c>
      <c r="AQ58" s="378">
        <v>4.2</v>
      </c>
      <c r="AR58" s="379">
        <v>-8.1999999999999993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10478148</v>
      </c>
      <c r="AN59" s="367">
        <v>79480</v>
      </c>
      <c r="AO59" s="368">
        <v>22.9</v>
      </c>
      <c r="AP59" s="369">
        <v>72756</v>
      </c>
      <c r="AQ59" s="370">
        <v>1</v>
      </c>
      <c r="AR59" s="371">
        <v>21.9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8139835</v>
      </c>
      <c r="AN60" s="375">
        <v>61744</v>
      </c>
      <c r="AO60" s="376">
        <v>11.3</v>
      </c>
      <c r="AP60" s="377">
        <v>32117</v>
      </c>
      <c r="AQ60" s="378">
        <v>-5.9</v>
      </c>
      <c r="AR60" s="379">
        <v>17.2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10411757</v>
      </c>
      <c r="AN61" s="382">
        <v>78469</v>
      </c>
      <c r="AO61" s="383">
        <v>-4</v>
      </c>
      <c r="AP61" s="384">
        <v>69253</v>
      </c>
      <c r="AQ61" s="385">
        <v>4.8</v>
      </c>
      <c r="AR61" s="371">
        <v>-8.8000000000000007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8189452</v>
      </c>
      <c r="AN62" s="375">
        <v>61720</v>
      </c>
      <c r="AO62" s="376">
        <v>-5.0999999999999996</v>
      </c>
      <c r="AP62" s="377">
        <v>32824</v>
      </c>
      <c r="AQ62" s="378">
        <v>0.1</v>
      </c>
      <c r="AR62" s="379">
        <v>-5.2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Ab5XBMG9vBEQipIznhv7SzjXdU/6IroyzJD0oKpMHS7c3zUHD9lTv/RwCi/gYAgKHuabdSok1515Mlh/GUacg==" saltValue="YxL/YnSf+TLTnBBfyTmmE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ILu+WCLb9PiIvLWUrm1yu0cxPfZBxcZQbSbUZEbWwULlum8CLVASug6V4sPA7dqhR1UkvyfX3Q388af3qld72A==" saltValue="mgAZnU5lxvmorGx5ZX5e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5Dh40VY2GYvznU3z7VJqXfMmQk3ysVhT3bPVpAFgqJnBdSR1YdZqc95LhfBTRaBrzHWi1FEN4xaDWmOx55OUrg==" saltValue="L7xX8mcLyFAJC6fx0Qkx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42" t="s">
        <v>3</v>
      </c>
      <c r="D47" s="1242"/>
      <c r="E47" s="1243"/>
      <c r="F47" s="11">
        <v>15.68</v>
      </c>
      <c r="G47" s="12">
        <v>15.36</v>
      </c>
      <c r="H47" s="12">
        <v>20.5</v>
      </c>
      <c r="I47" s="12">
        <v>19.09</v>
      </c>
      <c r="J47" s="13">
        <v>13.16</v>
      </c>
    </row>
    <row r="48" spans="2:10" ht="57.75" customHeight="1" x14ac:dyDescent="0.15">
      <c r="B48" s="14"/>
      <c r="C48" s="1244" t="s">
        <v>4</v>
      </c>
      <c r="D48" s="1244"/>
      <c r="E48" s="1245"/>
      <c r="F48" s="15">
        <v>6.16</v>
      </c>
      <c r="G48" s="16">
        <v>9.6199999999999992</v>
      </c>
      <c r="H48" s="16">
        <v>6.42</v>
      </c>
      <c r="I48" s="16">
        <v>8.31</v>
      </c>
      <c r="J48" s="17">
        <v>8.66</v>
      </c>
    </row>
    <row r="49" spans="2:10" ht="57.75" customHeight="1" thickBot="1" x14ac:dyDescent="0.2">
      <c r="B49" s="18"/>
      <c r="C49" s="1246" t="s">
        <v>5</v>
      </c>
      <c r="D49" s="1246"/>
      <c r="E49" s="1247"/>
      <c r="F49" s="19">
        <v>0.54</v>
      </c>
      <c r="G49" s="20">
        <v>3.17</v>
      </c>
      <c r="H49" s="20">
        <v>2.17</v>
      </c>
      <c r="I49" s="20">
        <v>0.36</v>
      </c>
      <c r="J49" s="21" t="s">
        <v>566</v>
      </c>
    </row>
    <row r="50" spans="2:10" ht="13.5" customHeight="1" x14ac:dyDescent="0.15"/>
  </sheetData>
  <sheetProtection algorithmName="SHA-512" hashValue="ULJRRmSqi3q1qSYV8ThMSV986dGELNDjt2HMbMLVOMXXASUXC6bnA3zpMCpqlZFiswofv7cmgegXsx0CcGVjgg==" saltValue="0K20CZ70JMFyzf+jOQcd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2022-03-16T04:32:06Z</cp:lastPrinted>
  <dcterms:created xsi:type="dcterms:W3CDTF">2022-02-02T04:21:45Z</dcterms:created>
  <dcterms:modified xsi:type="dcterms:W3CDTF">2022-09-30T01:21:22Z</dcterms:modified>
  <cp:category/>
</cp:coreProperties>
</file>