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720" windowWidth="14385" windowHeight="9060" tabRatio="935"/>
  </bookViews>
  <sheets>
    <sheet name="中表紙  (実質収支)" sheetId="30" r:id="rId1"/>
    <sheet name="実質収支" sheetId="32" r:id="rId2"/>
    <sheet name="中表紙  (財産)" sheetId="31" r:id="rId3"/>
    <sheet name="財産（1)" sheetId="33" r:id="rId4"/>
    <sheet name="財産（2)" sheetId="34" r:id="rId5"/>
    <sheet name="財産（3)" sheetId="35" r:id="rId6"/>
    <sheet name="財産（4)" sheetId="36" r:id="rId7"/>
    <sheet name="裏表紙" sheetId="37" r:id="rId8"/>
  </sheets>
  <definedNames>
    <definedName name="_xlnm.Print_Area" localSheetId="3">'財産（1)'!$A$1:$N$63</definedName>
    <definedName name="_xlnm.Print_Area" localSheetId="4">'財産（2)'!$A$1:$G$53</definedName>
    <definedName name="_xlnm.Print_Area" localSheetId="5">'財産（3)'!$A$1:$G$77</definedName>
  </definedNames>
  <calcPr calcId="162913"/>
</workbook>
</file>

<file path=xl/calcChain.xml><?xml version="1.0" encoding="utf-8"?>
<calcChain xmlns="http://schemas.openxmlformats.org/spreadsheetml/2006/main">
  <c r="D39" i="36" l="1"/>
  <c r="H39" i="36" s="1"/>
  <c r="H37" i="36" s="1"/>
  <c r="F37" i="36" s="1"/>
  <c r="F38" i="36"/>
  <c r="D33" i="36"/>
  <c r="H33" i="36" s="1"/>
  <c r="H31" i="36" s="1"/>
  <c r="F31" i="36" s="1"/>
  <c r="F32" i="36"/>
  <c r="D27" i="36"/>
  <c r="H26" i="36"/>
  <c r="H25" i="36"/>
  <c r="D21" i="36"/>
  <c r="H20" i="36"/>
  <c r="H19" i="36"/>
  <c r="H21" i="36" s="1"/>
  <c r="D14" i="36"/>
  <c r="H14" i="36" s="1"/>
  <c r="H13" i="36"/>
  <c r="H11" i="36"/>
  <c r="H10" i="36"/>
  <c r="D6" i="36"/>
  <c r="H6" i="36" s="1"/>
  <c r="H4" i="36" s="1"/>
  <c r="F4" i="36" s="1"/>
  <c r="F5" i="36"/>
  <c r="F3" i="34"/>
  <c r="D18" i="34"/>
  <c r="F18" i="34" s="1"/>
  <c r="F31" i="34"/>
  <c r="F38" i="34"/>
  <c r="F39" i="34"/>
  <c r="D47" i="34"/>
  <c r="D48" i="34" s="1"/>
  <c r="B48" i="34"/>
  <c r="F48" i="34"/>
  <c r="D53" i="34"/>
  <c r="F33" i="36" l="1"/>
  <c r="F6" i="36"/>
  <c r="H27" i="36"/>
  <c r="F39" i="36"/>
  <c r="D6" i="33"/>
  <c r="G6" i="33"/>
  <c r="J6" i="33"/>
  <c r="K6" i="33"/>
  <c r="M6" i="33" s="1"/>
  <c r="L6" i="33"/>
  <c r="D7" i="33"/>
  <c r="G7" i="33"/>
  <c r="J7" i="33"/>
  <c r="K7" i="33"/>
  <c r="M7" i="33" s="1"/>
  <c r="L7" i="33"/>
  <c r="D8" i="33"/>
  <c r="G8" i="33"/>
  <c r="J8" i="33"/>
  <c r="K8" i="33"/>
  <c r="L8" i="33"/>
  <c r="M8" i="33"/>
  <c r="D9" i="33"/>
  <c r="G9" i="33"/>
  <c r="J9" i="33"/>
  <c r="K9" i="33"/>
  <c r="L9" i="33"/>
  <c r="D10" i="33"/>
  <c r="G10" i="33"/>
  <c r="J10" i="33"/>
  <c r="K10" i="33"/>
  <c r="M10" i="33" s="1"/>
  <c r="L10" i="33"/>
  <c r="D11" i="33"/>
  <c r="G11" i="33"/>
  <c r="J11" i="33"/>
  <c r="K11" i="33"/>
  <c r="L11" i="33"/>
  <c r="D12" i="33"/>
  <c r="G12" i="33"/>
  <c r="J12" i="33"/>
  <c r="K12" i="33"/>
  <c r="L12" i="33"/>
  <c r="D13" i="33"/>
  <c r="G13" i="33"/>
  <c r="J13" i="33"/>
  <c r="K13" i="33"/>
  <c r="L13" i="33"/>
  <c r="D14" i="33"/>
  <c r="G14" i="33"/>
  <c r="J14" i="33"/>
  <c r="K14" i="33"/>
  <c r="L14" i="33"/>
  <c r="D15" i="33"/>
  <c r="G15" i="33"/>
  <c r="J15" i="33"/>
  <c r="K15" i="33"/>
  <c r="L15" i="33"/>
  <c r="D16" i="33"/>
  <c r="G16" i="33"/>
  <c r="J16" i="33"/>
  <c r="K16" i="33"/>
  <c r="L16" i="33"/>
  <c r="D20" i="33"/>
  <c r="G20" i="33"/>
  <c r="J20" i="33"/>
  <c r="K20" i="33"/>
  <c r="L20" i="33"/>
  <c r="D21" i="33"/>
  <c r="G21" i="33"/>
  <c r="J21" i="33"/>
  <c r="K21" i="33"/>
  <c r="L21" i="33"/>
  <c r="D22" i="33"/>
  <c r="G22" i="33"/>
  <c r="J22" i="33"/>
  <c r="K22" i="33"/>
  <c r="L22" i="33"/>
  <c r="D23" i="33"/>
  <c r="G23" i="33"/>
  <c r="J23" i="33"/>
  <c r="K23" i="33"/>
  <c r="L23" i="33"/>
  <c r="D24" i="33"/>
  <c r="G24" i="33"/>
  <c r="J24" i="33"/>
  <c r="K24" i="33"/>
  <c r="L24" i="33"/>
  <c r="D25" i="33"/>
  <c r="G25" i="33"/>
  <c r="J25" i="33"/>
  <c r="K25" i="33"/>
  <c r="L25" i="33"/>
  <c r="D26" i="33"/>
  <c r="G26" i="33"/>
  <c r="J26" i="33"/>
  <c r="K26" i="33"/>
  <c r="L26" i="33"/>
  <c r="D27" i="33"/>
  <c r="G27" i="33"/>
  <c r="J27" i="33"/>
  <c r="K27" i="33"/>
  <c r="L27" i="33"/>
  <c r="D28" i="33"/>
  <c r="G28" i="33"/>
  <c r="J28" i="33"/>
  <c r="K28" i="33"/>
  <c r="L28" i="33"/>
  <c r="D29" i="33"/>
  <c r="G29" i="33"/>
  <c r="J29" i="33"/>
  <c r="K29" i="33"/>
  <c r="L29" i="33"/>
  <c r="D30" i="33"/>
  <c r="G30" i="33"/>
  <c r="J30" i="33"/>
  <c r="K30" i="33"/>
  <c r="L30" i="33"/>
  <c r="D31" i="33"/>
  <c r="G31" i="33"/>
  <c r="J31" i="33"/>
  <c r="K31" i="33"/>
  <c r="L31" i="33"/>
  <c r="D32" i="33"/>
  <c r="G32" i="33"/>
  <c r="J32" i="33"/>
  <c r="K32" i="33"/>
  <c r="L32" i="33"/>
  <c r="D36" i="33"/>
  <c r="G36" i="33"/>
  <c r="J36" i="33"/>
  <c r="K36" i="33"/>
  <c r="L36" i="33"/>
  <c r="D37" i="33"/>
  <c r="G37" i="33"/>
  <c r="J37" i="33"/>
  <c r="K37" i="33"/>
  <c r="L37" i="33"/>
  <c r="D38" i="33"/>
  <c r="G38" i="33"/>
  <c r="J38" i="33"/>
  <c r="K38" i="33"/>
  <c r="L38" i="33"/>
  <c r="D39" i="33"/>
  <c r="G39" i="33"/>
  <c r="J39" i="33"/>
  <c r="K39" i="33"/>
  <c r="M39" i="33" s="1"/>
  <c r="L39" i="33"/>
  <c r="D40" i="33"/>
  <c r="G40" i="33"/>
  <c r="J40" i="33"/>
  <c r="K40" i="33"/>
  <c r="L40" i="33"/>
  <c r="D41" i="33"/>
  <c r="G41" i="33"/>
  <c r="J41" i="33"/>
  <c r="K41" i="33"/>
  <c r="L41" i="33"/>
  <c r="D42" i="33"/>
  <c r="G42" i="33"/>
  <c r="J42" i="33"/>
  <c r="K42" i="33"/>
  <c r="L42" i="33"/>
  <c r="D43" i="33"/>
  <c r="G43" i="33"/>
  <c r="J43" i="33"/>
  <c r="K43" i="33"/>
  <c r="M43" i="33" s="1"/>
  <c r="L43" i="33"/>
  <c r="D44" i="33"/>
  <c r="G44" i="33"/>
  <c r="J44" i="33"/>
  <c r="K44" i="33"/>
  <c r="L44" i="33"/>
  <c r="D45" i="33"/>
  <c r="G45" i="33"/>
  <c r="J45" i="33"/>
  <c r="K45" i="33"/>
  <c r="L45" i="33"/>
  <c r="D46" i="33"/>
  <c r="G46" i="33"/>
  <c r="J46" i="33"/>
  <c r="K46" i="33"/>
  <c r="L46" i="33"/>
  <c r="D47" i="33"/>
  <c r="G47" i="33"/>
  <c r="J47" i="33"/>
  <c r="K47" i="33"/>
  <c r="L47" i="33"/>
  <c r="D48" i="33"/>
  <c r="G48" i="33"/>
  <c r="J48" i="33"/>
  <c r="K48" i="33"/>
  <c r="L48" i="33"/>
  <c r="E52" i="33"/>
  <c r="F52" i="33"/>
  <c r="F58" i="33" s="1"/>
  <c r="H52" i="33"/>
  <c r="I52" i="33"/>
  <c r="I58" i="33" s="1"/>
  <c r="I62" i="33" s="1"/>
  <c r="K52" i="33"/>
  <c r="D53" i="33"/>
  <c r="D52" i="33" s="1"/>
  <c r="G53" i="33"/>
  <c r="J53" i="33"/>
  <c r="L53" i="33"/>
  <c r="M53" i="33" s="1"/>
  <c r="D54" i="33"/>
  <c r="G54" i="33"/>
  <c r="J54" i="33"/>
  <c r="L54" i="33"/>
  <c r="M54" i="33" s="1"/>
  <c r="D55" i="33"/>
  <c r="G55" i="33"/>
  <c r="J55" i="33"/>
  <c r="L55" i="33"/>
  <c r="M55" i="33" s="1"/>
  <c r="D56" i="33"/>
  <c r="G56" i="33"/>
  <c r="G52" i="33" s="1"/>
  <c r="J56" i="33"/>
  <c r="L56" i="33"/>
  <c r="M56" i="33" s="1"/>
  <c r="D57" i="33"/>
  <c r="G57" i="33"/>
  <c r="J57" i="33"/>
  <c r="M57" i="33"/>
  <c r="B58" i="33"/>
  <c r="B62" i="33" s="1"/>
  <c r="C58" i="33"/>
  <c r="E58" i="33"/>
  <c r="E62" i="33" s="1"/>
  <c r="H58" i="33"/>
  <c r="H62" i="33" s="1"/>
  <c r="D59" i="33"/>
  <c r="G59" i="33"/>
  <c r="J59" i="33"/>
  <c r="K59" i="33"/>
  <c r="L59" i="33"/>
  <c r="D60" i="33"/>
  <c r="G60" i="33"/>
  <c r="J60" i="33"/>
  <c r="K60" i="33"/>
  <c r="L60" i="33"/>
  <c r="D61" i="33"/>
  <c r="G61" i="33"/>
  <c r="J61" i="33"/>
  <c r="K61" i="33"/>
  <c r="M61" i="33" s="1"/>
  <c r="L61" i="33"/>
  <c r="C62" i="33"/>
  <c r="M23" i="33" l="1"/>
  <c r="M60" i="33"/>
  <c r="M41" i="33"/>
  <c r="M27" i="33"/>
  <c r="M36" i="33"/>
  <c r="M32" i="33"/>
  <c r="M24" i="33"/>
  <c r="M59" i="33"/>
  <c r="M29" i="33"/>
  <c r="M26" i="33"/>
  <c r="M16" i="33"/>
  <c r="M12" i="33"/>
  <c r="M42" i="33"/>
  <c r="M25" i="33"/>
  <c r="M22" i="33"/>
  <c r="M48" i="33"/>
  <c r="M40" i="33"/>
  <c r="M38" i="33"/>
  <c r="M31" i="33"/>
  <c r="M20" i="33"/>
  <c r="M13" i="33"/>
  <c r="L52" i="33"/>
  <c r="L58" i="33" s="1"/>
  <c r="L62" i="33" s="1"/>
  <c r="D58" i="33"/>
  <c r="D62" i="33" s="1"/>
  <c r="M21" i="33"/>
  <c r="J52" i="33"/>
  <c r="J58" i="33" s="1"/>
  <c r="J62" i="33" s="1"/>
  <c r="M46" i="33"/>
  <c r="M30" i="33"/>
  <c r="M14" i="33"/>
  <c r="M11" i="33"/>
  <c r="M52" i="33"/>
  <c r="M47" i="33"/>
  <c r="G58" i="33"/>
  <c r="G62" i="33" s="1"/>
  <c r="M37" i="33"/>
  <c r="M15" i="33"/>
  <c r="M44" i="33"/>
  <c r="M28" i="33"/>
  <c r="M9" i="33"/>
  <c r="F62" i="33"/>
  <c r="K58" i="33"/>
  <c r="K62" i="33" s="1"/>
  <c r="M45" i="33"/>
  <c r="M58" i="33" l="1"/>
  <c r="M62" i="33" s="1"/>
</calcChain>
</file>

<file path=xl/sharedStrings.xml><?xml version="1.0" encoding="utf-8"?>
<sst xmlns="http://schemas.openxmlformats.org/spreadsheetml/2006/main" count="633" uniqueCount="206">
  <si>
    <t>実 質 収 支 に 関 す る 調 書</t>
    <rPh sb="0" eb="1">
      <t>ジツ</t>
    </rPh>
    <rPh sb="2" eb="3">
      <t>シツ</t>
    </rPh>
    <rPh sb="4" eb="5">
      <t>オサム</t>
    </rPh>
    <rPh sb="6" eb="7">
      <t>ササ</t>
    </rPh>
    <rPh sb="10" eb="11">
      <t>カン</t>
    </rPh>
    <rPh sb="16" eb="17">
      <t>チョウ</t>
    </rPh>
    <rPh sb="18" eb="19">
      <t>ショ</t>
    </rPh>
    <phoneticPr fontId="2"/>
  </si>
  <si>
    <t>財 産 に 関 す る 調 書</t>
    <rPh sb="0" eb="1">
      <t>ザイ</t>
    </rPh>
    <rPh sb="2" eb="3">
      <t>サン</t>
    </rPh>
    <rPh sb="6" eb="7">
      <t>カン</t>
    </rPh>
    <rPh sb="12" eb="13">
      <t>チョウ</t>
    </rPh>
    <rPh sb="14" eb="15">
      <t>ショ</t>
    </rPh>
    <phoneticPr fontId="2"/>
  </si>
  <si>
    <t>の規定による基金繰入額</t>
  </si>
  <si>
    <t>実質収支額のうち地方自治法第２３３条の２</t>
  </si>
  <si>
    <t>6.</t>
  </si>
  <si>
    <t>実質収支額</t>
  </si>
  <si>
    <t>5.</t>
  </si>
  <si>
    <t>計</t>
  </si>
  <si>
    <t xml:space="preserve"> (3)事故繰越し繰越額</t>
  </si>
  <si>
    <t>越すべき財源</t>
  </si>
  <si>
    <t xml:space="preserve"> (2)繰越明許費繰越額</t>
  </si>
  <si>
    <t>翌年度に繰り</t>
  </si>
  <si>
    <t>4.</t>
  </si>
  <si>
    <t xml:space="preserve"> (1)継続費逓次繰越額</t>
  </si>
  <si>
    <t>歳入歳出差引額</t>
  </si>
  <si>
    <t>3.</t>
  </si>
  <si>
    <t>歳出総額</t>
  </si>
  <si>
    <t>2.</t>
  </si>
  <si>
    <t>歳入総額</t>
  </si>
  <si>
    <t>1.</t>
  </si>
  <si>
    <t>金        額</t>
  </si>
  <si>
    <t>区               分</t>
  </si>
  <si>
    <t>（単位 千円）</t>
  </si>
  <si>
    <t xml:space="preserve"> 後期高齢者医療特別会計</t>
  </si>
  <si>
    <t xml:space="preserve"> 農業集落排水事業特別会計</t>
  </si>
  <si>
    <t xml:space="preserve"> 介護保険特別会計</t>
  </si>
  <si>
    <t xml:space="preserve"> 公設地方卸売市場特別会計</t>
  </si>
  <si>
    <t xml:space="preserve"> 国民健康保険特別会計（施設勘定）</t>
  </si>
  <si>
    <t xml:space="preserve"> 国民健康保険特別会計（事業勘定）</t>
  </si>
  <si>
    <t xml:space="preserve"> 一般会計</t>
  </si>
  <si>
    <t>合計</t>
    <rPh sb="0" eb="2">
      <t>ゴウケイ</t>
    </rPh>
    <phoneticPr fontId="2"/>
  </si>
  <si>
    <t>合計</t>
    <rPh sb="0" eb="2">
      <t>ゴウケイ</t>
    </rPh>
    <phoneticPr fontId="17"/>
  </si>
  <si>
    <t>農業集落排水</t>
    <rPh sb="1" eb="2">
      <t>ギョウ</t>
    </rPh>
    <phoneticPr fontId="2"/>
  </si>
  <si>
    <t>国保大栄診療所</t>
  </si>
  <si>
    <t>卸売市場</t>
    <rPh sb="0" eb="2">
      <t>オロシウリ</t>
    </rPh>
    <rPh sb="2" eb="4">
      <t>イチバ</t>
    </rPh>
    <phoneticPr fontId="17"/>
  </si>
  <si>
    <t>小計</t>
    <rPh sb="0" eb="2">
      <t>ショウケイ</t>
    </rPh>
    <phoneticPr fontId="17"/>
  </si>
  <si>
    <t>（原野）</t>
    <rPh sb="1" eb="3">
      <t>ゲンヤ</t>
    </rPh>
    <phoneticPr fontId="17"/>
  </si>
  <si>
    <t>（溜池）</t>
    <rPh sb="1" eb="3">
      <t>タメイケ</t>
    </rPh>
    <phoneticPr fontId="17"/>
  </si>
  <si>
    <t>（雑種地）</t>
    <rPh sb="1" eb="3">
      <t>ザッシュ</t>
    </rPh>
    <rPh sb="3" eb="4">
      <t>チ</t>
    </rPh>
    <phoneticPr fontId="17"/>
  </si>
  <si>
    <t>（墓地）</t>
    <rPh sb="1" eb="3">
      <t>ボチ</t>
    </rPh>
    <phoneticPr fontId="17"/>
  </si>
  <si>
    <t>原野等</t>
    <rPh sb="0" eb="2">
      <t>ゲンヤ</t>
    </rPh>
    <rPh sb="2" eb="3">
      <t>トウ</t>
    </rPh>
    <phoneticPr fontId="17"/>
  </si>
  <si>
    <t>決算年度末
現在高</t>
    <rPh sb="0" eb="2">
      <t>ケッサン</t>
    </rPh>
    <rPh sb="2" eb="5">
      <t>ネンドマツ</t>
    </rPh>
    <rPh sb="6" eb="9">
      <t>ゲンザイダカ</t>
    </rPh>
    <phoneticPr fontId="17"/>
  </si>
  <si>
    <t>決算年度中
増減高</t>
    <rPh sb="0" eb="2">
      <t>ケッサン</t>
    </rPh>
    <rPh sb="2" eb="4">
      <t>ネンド</t>
    </rPh>
    <rPh sb="4" eb="5">
      <t>チュウ</t>
    </rPh>
    <rPh sb="6" eb="8">
      <t>ゾウゲン</t>
    </rPh>
    <rPh sb="8" eb="9">
      <t>タカ</t>
    </rPh>
    <phoneticPr fontId="17"/>
  </si>
  <si>
    <t>前年度末
現在高</t>
    <rPh sb="0" eb="1">
      <t>ゼン</t>
    </rPh>
    <rPh sb="1" eb="4">
      <t>ネンドマツ</t>
    </rPh>
    <rPh sb="5" eb="7">
      <t>ゲンザイ</t>
    </rPh>
    <rPh sb="7" eb="8">
      <t>ダカ</t>
    </rPh>
    <phoneticPr fontId="17"/>
  </si>
  <si>
    <t xml:space="preserve">  名  称</t>
    <rPh sb="2" eb="3">
      <t>メイ</t>
    </rPh>
    <rPh sb="5" eb="6">
      <t>ショウ</t>
    </rPh>
    <phoneticPr fontId="17"/>
  </si>
  <si>
    <t>備  考</t>
    <rPh sb="0" eb="1">
      <t>ビ</t>
    </rPh>
    <rPh sb="3" eb="4">
      <t>コウ</t>
    </rPh>
    <phoneticPr fontId="17"/>
  </si>
  <si>
    <t xml:space="preserve">         合　    　計</t>
    <rPh sb="9" eb="10">
      <t>ア</t>
    </rPh>
    <rPh sb="16" eb="17">
      <t>ケイ</t>
    </rPh>
    <phoneticPr fontId="17"/>
  </si>
  <si>
    <t xml:space="preserve">          非木造（延面積）</t>
    <rPh sb="10" eb="11">
      <t>ヒ</t>
    </rPh>
    <rPh sb="11" eb="13">
      <t>モクゾウ</t>
    </rPh>
    <rPh sb="14" eb="15">
      <t>ノ</t>
    </rPh>
    <rPh sb="15" eb="17">
      <t>メンセキ</t>
    </rPh>
    <phoneticPr fontId="17"/>
  </si>
  <si>
    <t xml:space="preserve">           木造（延面積）</t>
    <rPh sb="11" eb="13">
      <t>モクゾウ</t>
    </rPh>
    <rPh sb="14" eb="15">
      <t>ノ</t>
    </rPh>
    <rPh sb="15" eb="17">
      <t>メンセキ</t>
    </rPh>
    <phoneticPr fontId="17"/>
  </si>
  <si>
    <t xml:space="preserve">                              建                            物 （㎡）</t>
    <rPh sb="30" eb="31">
      <t>タツル</t>
    </rPh>
    <rPh sb="59" eb="60">
      <t>モノ</t>
    </rPh>
    <phoneticPr fontId="17"/>
  </si>
  <si>
    <t xml:space="preserve">        土           地 （㎡）</t>
    <rPh sb="8" eb="9">
      <t>ツチ</t>
    </rPh>
    <rPh sb="20" eb="21">
      <t>チ</t>
    </rPh>
    <phoneticPr fontId="17"/>
  </si>
  <si>
    <t xml:space="preserve">           区  分</t>
    <rPh sb="11" eb="12">
      <t>ク</t>
    </rPh>
    <rPh sb="14" eb="15">
      <t>ブン</t>
    </rPh>
    <phoneticPr fontId="17"/>
  </si>
  <si>
    <t>山林</t>
    <rPh sb="0" eb="2">
      <t>サンリン</t>
    </rPh>
    <phoneticPr fontId="17"/>
  </si>
  <si>
    <t>田畑</t>
    <rPh sb="0" eb="2">
      <t>タハタ</t>
    </rPh>
    <phoneticPr fontId="17"/>
  </si>
  <si>
    <t>宅地</t>
    <rPh sb="0" eb="2">
      <t>タクチ</t>
    </rPh>
    <phoneticPr fontId="17"/>
  </si>
  <si>
    <t>普通建物</t>
    <rPh sb="0" eb="2">
      <t>フツウ</t>
    </rPh>
    <rPh sb="2" eb="4">
      <t>タテモノ</t>
    </rPh>
    <phoneticPr fontId="17"/>
  </si>
  <si>
    <t>農産物加工施設</t>
  </si>
  <si>
    <t>農村広場公衆便所</t>
    <rPh sb="0" eb="2">
      <t>ノウソン</t>
    </rPh>
    <rPh sb="2" eb="4">
      <t>ヒロバ</t>
    </rPh>
    <rPh sb="4" eb="6">
      <t>コウシュウ</t>
    </rPh>
    <rPh sb="6" eb="8">
      <t>ベンジョ</t>
    </rPh>
    <phoneticPr fontId="17"/>
  </si>
  <si>
    <t>保健福祉館</t>
    <rPh sb="0" eb="2">
      <t>ホケン</t>
    </rPh>
    <rPh sb="2" eb="4">
      <t>フクシ</t>
    </rPh>
    <rPh sb="4" eb="5">
      <t>カン</t>
    </rPh>
    <phoneticPr fontId="17"/>
  </si>
  <si>
    <t>教育文化施設</t>
    <rPh sb="0" eb="2">
      <t>キョウイク</t>
    </rPh>
    <rPh sb="2" eb="4">
      <t>ブンカ</t>
    </rPh>
    <rPh sb="4" eb="6">
      <t>シセツ</t>
    </rPh>
    <phoneticPr fontId="17"/>
  </si>
  <si>
    <t>給食センター</t>
    <rPh sb="0" eb="2">
      <t>キュウショク</t>
    </rPh>
    <phoneticPr fontId="17"/>
  </si>
  <si>
    <t>図書館</t>
    <rPh sb="0" eb="3">
      <t>トショカン</t>
    </rPh>
    <phoneticPr fontId="17"/>
  </si>
  <si>
    <t>国際文化会館</t>
    <rPh sb="0" eb="2">
      <t>コクサイ</t>
    </rPh>
    <rPh sb="2" eb="4">
      <t>ブンカ</t>
    </rPh>
    <rPh sb="4" eb="6">
      <t>カイカン</t>
    </rPh>
    <phoneticPr fontId="17"/>
  </si>
  <si>
    <t>集会所等</t>
    <rPh sb="0" eb="3">
      <t>シュウカイジョ</t>
    </rPh>
    <rPh sb="3" eb="4">
      <t>トウ</t>
    </rPh>
    <phoneticPr fontId="17"/>
  </si>
  <si>
    <t>公民館</t>
    <rPh sb="0" eb="3">
      <t>コウミンカン</t>
    </rPh>
    <phoneticPr fontId="17"/>
  </si>
  <si>
    <t>教職員住宅</t>
    <rPh sb="0" eb="3">
      <t>キョウショクイン</t>
    </rPh>
    <rPh sb="3" eb="5">
      <t>ジュウタク</t>
    </rPh>
    <phoneticPr fontId="17"/>
  </si>
  <si>
    <t>中学校</t>
    <rPh sb="0" eb="3">
      <t>チュウガッコウ</t>
    </rPh>
    <phoneticPr fontId="17"/>
  </si>
  <si>
    <t>小学校</t>
    <rPh sb="0" eb="3">
      <t>ショウガッコウ</t>
    </rPh>
    <phoneticPr fontId="17"/>
  </si>
  <si>
    <t>市営住宅</t>
    <rPh sb="0" eb="4">
      <t>シエイジュウタク</t>
    </rPh>
    <phoneticPr fontId="17"/>
  </si>
  <si>
    <t>公園</t>
    <rPh sb="0" eb="2">
      <t>コウエン</t>
    </rPh>
    <phoneticPr fontId="17"/>
  </si>
  <si>
    <t>多目的広場</t>
    <rPh sb="0" eb="3">
      <t>タモクテキ</t>
    </rPh>
    <rPh sb="3" eb="5">
      <t>ヒロバ</t>
    </rPh>
    <phoneticPr fontId="17"/>
  </si>
  <si>
    <t>総合運動場</t>
    <rPh sb="0" eb="2">
      <t>ソウゴウ</t>
    </rPh>
    <rPh sb="2" eb="5">
      <t>ウンドウジョウ</t>
    </rPh>
    <phoneticPr fontId="17"/>
  </si>
  <si>
    <t>勤労会館</t>
    <rPh sb="0" eb="2">
      <t>キンロウ</t>
    </rPh>
    <rPh sb="2" eb="4">
      <t>カイカン</t>
    </rPh>
    <phoneticPr fontId="17"/>
  </si>
  <si>
    <t>観光館</t>
    <rPh sb="0" eb="2">
      <t>カンコウ</t>
    </rPh>
    <rPh sb="2" eb="3">
      <t>カン</t>
    </rPh>
    <phoneticPr fontId="17"/>
  </si>
  <si>
    <t>駐車場</t>
    <rPh sb="0" eb="3">
      <t>チュウシャジョウ</t>
    </rPh>
    <phoneticPr fontId="17"/>
  </si>
  <si>
    <t>公衆便所</t>
    <rPh sb="0" eb="2">
      <t>コウシュウ</t>
    </rPh>
    <rPh sb="2" eb="4">
      <t>ベンジョ</t>
    </rPh>
    <phoneticPr fontId="17"/>
  </si>
  <si>
    <t>福祉作業所等</t>
    <rPh sb="0" eb="2">
      <t>フクシ</t>
    </rPh>
    <rPh sb="2" eb="4">
      <t>サギョウ</t>
    </rPh>
    <rPh sb="4" eb="5">
      <t>ジョ</t>
    </rPh>
    <rPh sb="5" eb="6">
      <t>トウ</t>
    </rPh>
    <phoneticPr fontId="17"/>
  </si>
  <si>
    <t>老人福祉センター等</t>
    <rPh sb="0" eb="2">
      <t>ロウジン</t>
    </rPh>
    <rPh sb="2" eb="4">
      <t>フクシ</t>
    </rPh>
    <rPh sb="8" eb="9">
      <t>トウ</t>
    </rPh>
    <phoneticPr fontId="17"/>
  </si>
  <si>
    <t>児童ホーム</t>
    <rPh sb="0" eb="2">
      <t>ジドウ</t>
    </rPh>
    <phoneticPr fontId="17"/>
  </si>
  <si>
    <t>保育園</t>
    <rPh sb="0" eb="3">
      <t>ホイクエン</t>
    </rPh>
    <phoneticPr fontId="17"/>
  </si>
  <si>
    <t>子ども館</t>
    <rPh sb="0" eb="1">
      <t>コ</t>
    </rPh>
    <rPh sb="3" eb="4">
      <t>カン</t>
    </rPh>
    <phoneticPr fontId="17"/>
  </si>
  <si>
    <t>大気汚染測定局</t>
    <rPh sb="0" eb="4">
      <t>タイキオセン</t>
    </rPh>
    <rPh sb="4" eb="7">
      <t>ソクテイキョク</t>
    </rPh>
    <phoneticPr fontId="17"/>
  </si>
  <si>
    <t>ごみ・し尿処理場</t>
    <rPh sb="4" eb="5">
      <t>ニョウ</t>
    </rPh>
    <rPh sb="5" eb="8">
      <t>ショリジョウ</t>
    </rPh>
    <phoneticPr fontId="17"/>
  </si>
  <si>
    <t>霊園</t>
    <rPh sb="0" eb="2">
      <t>レイエン</t>
    </rPh>
    <phoneticPr fontId="17"/>
  </si>
  <si>
    <t>火葬場</t>
    <rPh sb="0" eb="3">
      <t>カソウバ</t>
    </rPh>
    <phoneticPr fontId="17"/>
  </si>
  <si>
    <t>駐在所等</t>
    <rPh sb="0" eb="3">
      <t>チュウザイショ</t>
    </rPh>
    <rPh sb="3" eb="4">
      <t>トウ</t>
    </rPh>
    <phoneticPr fontId="17"/>
  </si>
  <si>
    <t>共同利用施設</t>
    <rPh sb="0" eb="2">
      <t>キョウドウ</t>
    </rPh>
    <rPh sb="2" eb="4">
      <t>リヨウ</t>
    </rPh>
    <rPh sb="4" eb="6">
      <t>シセツ</t>
    </rPh>
    <phoneticPr fontId="17"/>
  </si>
  <si>
    <t>消防</t>
    <rPh sb="0" eb="2">
      <t>ショウボウ</t>
    </rPh>
    <phoneticPr fontId="17"/>
  </si>
  <si>
    <t>庁舎</t>
    <rPh sb="0" eb="2">
      <t>チョウシャ</t>
    </rPh>
    <phoneticPr fontId="17"/>
  </si>
  <si>
    <t xml:space="preserve">    令和3年3月31日現在</t>
    <rPh sb="4" eb="6">
      <t>レイワ</t>
    </rPh>
    <rPh sb="7" eb="8">
      <t>ネン</t>
    </rPh>
    <rPh sb="8" eb="9">
      <t>ヘイネン</t>
    </rPh>
    <rPh sb="9" eb="10">
      <t>ガツ</t>
    </rPh>
    <rPh sb="12" eb="13">
      <t>ニチ</t>
    </rPh>
    <rPh sb="13" eb="15">
      <t>ゲンザイ</t>
    </rPh>
    <phoneticPr fontId="17"/>
  </si>
  <si>
    <t>(1)土地及び建物</t>
    <rPh sb="3" eb="5">
      <t>トチ</t>
    </rPh>
    <rPh sb="5" eb="6">
      <t>オヨ</t>
    </rPh>
    <rPh sb="7" eb="9">
      <t>タテモノ</t>
    </rPh>
    <phoneticPr fontId="17"/>
  </si>
  <si>
    <t>1.公有財産</t>
    <rPh sb="2" eb="4">
      <t>コウユウ</t>
    </rPh>
    <rPh sb="4" eb="6">
      <t>ザイサン</t>
    </rPh>
    <phoneticPr fontId="17"/>
  </si>
  <si>
    <t>円</t>
    <rPh sb="0" eb="1">
      <t>エン</t>
    </rPh>
    <phoneticPr fontId="2"/>
  </si>
  <si>
    <t>看護師等修学資金貸付金</t>
    <rPh sb="0" eb="2">
      <t>カンゴ</t>
    </rPh>
    <rPh sb="2" eb="3">
      <t>シ</t>
    </rPh>
    <rPh sb="3" eb="4">
      <t>トウ</t>
    </rPh>
    <rPh sb="4" eb="6">
      <t>シュウガク</t>
    </rPh>
    <rPh sb="6" eb="8">
      <t>シキン</t>
    </rPh>
    <rPh sb="8" eb="10">
      <t>カシツケ</t>
    </rPh>
    <rPh sb="10" eb="11">
      <t>キン</t>
    </rPh>
    <phoneticPr fontId="2"/>
  </si>
  <si>
    <t>決算年度末現在高</t>
    <phoneticPr fontId="2"/>
  </si>
  <si>
    <t>決算年度中増減高</t>
    <phoneticPr fontId="2"/>
  </si>
  <si>
    <t>前年度末現在高</t>
    <phoneticPr fontId="2"/>
  </si>
  <si>
    <t>区分</t>
  </si>
  <si>
    <t>3.債　　　　　権</t>
    <rPh sb="2" eb="3">
      <t>サイ</t>
    </rPh>
    <rPh sb="8" eb="9">
      <t>ケン</t>
    </rPh>
    <phoneticPr fontId="2"/>
  </si>
  <si>
    <t>合計</t>
  </si>
  <si>
    <t>その他</t>
  </si>
  <si>
    <t>特殊作業自動車</t>
  </si>
  <si>
    <t>貨物自動車</t>
  </si>
  <si>
    <t>台</t>
  </si>
  <si>
    <t>乗用自動車</t>
  </si>
  <si>
    <t>（価格1,000千円未満を除く）</t>
    <rPh sb="1" eb="3">
      <t>カカク</t>
    </rPh>
    <rPh sb="8" eb="10">
      <t>センエン</t>
    </rPh>
    <rPh sb="10" eb="12">
      <t>ミマン</t>
    </rPh>
    <rPh sb="13" eb="14">
      <t>ノゾ</t>
    </rPh>
    <phoneticPr fontId="2"/>
  </si>
  <si>
    <t>2.物　　　　　品</t>
  </si>
  <si>
    <t>成田国際医療都市機構出資金</t>
    <rPh sb="0" eb="2">
      <t>ナリタ</t>
    </rPh>
    <rPh sb="2" eb="4">
      <t>コクサイ</t>
    </rPh>
    <rPh sb="4" eb="6">
      <t>イリョウ</t>
    </rPh>
    <rPh sb="6" eb="8">
      <t>トシ</t>
    </rPh>
    <rPh sb="8" eb="10">
      <t>キコウ</t>
    </rPh>
    <rPh sb="10" eb="13">
      <t>シュッシキン</t>
    </rPh>
    <phoneticPr fontId="2"/>
  </si>
  <si>
    <t>株式会社成田香取エネルギー出資金</t>
    <rPh sb="0" eb="2">
      <t>カブシキ</t>
    </rPh>
    <rPh sb="2" eb="4">
      <t>ガイシャ</t>
    </rPh>
    <rPh sb="4" eb="6">
      <t>ナリタ</t>
    </rPh>
    <rPh sb="6" eb="8">
      <t>カトリ</t>
    </rPh>
    <rPh sb="13" eb="16">
      <t>シュッシキン</t>
    </rPh>
    <phoneticPr fontId="2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</si>
  <si>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2"/>
  </si>
  <si>
    <t>有限会社ティ・ティ・エス出資金</t>
    <rPh sb="0" eb="4">
      <t>ユウゲンガイシャ</t>
    </rPh>
    <rPh sb="12" eb="15">
      <t>シュッシキン</t>
    </rPh>
    <phoneticPr fontId="2"/>
  </si>
  <si>
    <t>成田高速鉄道アクセス株式会社出資金</t>
    <rPh sb="0" eb="2">
      <t>ナリタ</t>
    </rPh>
    <rPh sb="2" eb="4">
      <t>コウソク</t>
    </rPh>
    <rPh sb="4" eb="6">
      <t>テツドウ</t>
    </rPh>
    <rPh sb="10" eb="14">
      <t>カブシキガイシャ</t>
    </rPh>
    <rPh sb="15" eb="16">
      <t>シ</t>
    </rPh>
    <phoneticPr fontId="2"/>
  </si>
  <si>
    <t>成田市農業センター出捐金</t>
    <rPh sb="0" eb="3">
      <t>ナリタシ</t>
    </rPh>
    <rPh sb="3" eb="5">
      <t>ノウギョウ</t>
    </rPh>
    <phoneticPr fontId="2"/>
  </si>
  <si>
    <t>株式会社出資金</t>
    <rPh sb="0" eb="4">
      <t>カブシキガイシャ</t>
    </rPh>
    <rPh sb="4" eb="7">
      <t>シュッシキン</t>
    </rPh>
    <phoneticPr fontId="2"/>
  </si>
  <si>
    <t>千葉園芸プラスチック加工</t>
    <rPh sb="0" eb="2">
      <t>チバ</t>
    </rPh>
    <rPh sb="2" eb="4">
      <t>エンゲイ</t>
    </rPh>
    <rPh sb="10" eb="12">
      <t>カコウ</t>
    </rPh>
    <phoneticPr fontId="2"/>
  </si>
  <si>
    <t>成田空港周辺地域共生財団出捐金</t>
    <rPh sb="0" eb="2">
      <t>ナリタ</t>
    </rPh>
    <rPh sb="2" eb="4">
      <t>クウコウ</t>
    </rPh>
    <rPh sb="4" eb="6">
      <t>シュウヘン</t>
    </rPh>
    <rPh sb="6" eb="8">
      <t>チイキ</t>
    </rPh>
    <rPh sb="8" eb="10">
      <t>キョウセイ</t>
    </rPh>
    <rPh sb="10" eb="12">
      <t>ザイダン</t>
    </rPh>
    <phoneticPr fontId="2"/>
  </si>
  <si>
    <t>千葉県建設技術センター出捐金</t>
    <rPh sb="0" eb="3">
      <t>チバケン</t>
    </rPh>
    <rPh sb="3" eb="5">
      <t>ケンセツ</t>
    </rPh>
    <rPh sb="5" eb="7">
      <t>ギジュツ</t>
    </rPh>
    <phoneticPr fontId="2"/>
  </si>
  <si>
    <t>千葉県動物保護管理協会出捐金</t>
    <rPh sb="0" eb="3">
      <t>チバケン</t>
    </rPh>
    <rPh sb="3" eb="5">
      <t>ドウブツ</t>
    </rPh>
    <rPh sb="5" eb="7">
      <t>ホゴ</t>
    </rPh>
    <rPh sb="7" eb="9">
      <t>カンリ</t>
    </rPh>
    <rPh sb="9" eb="11">
      <t>キョウカイ</t>
    </rPh>
    <phoneticPr fontId="2"/>
  </si>
  <si>
    <t>成田市土地開発公社出資金</t>
    <rPh sb="0" eb="3">
      <t>ナリタシ</t>
    </rPh>
    <rPh sb="3" eb="5">
      <t>トチ</t>
    </rPh>
    <rPh sb="5" eb="7">
      <t>カイハツ</t>
    </rPh>
    <rPh sb="7" eb="9">
      <t>コウシャ</t>
    </rPh>
    <rPh sb="9" eb="12">
      <t>シュッシキン</t>
    </rPh>
    <phoneticPr fontId="2"/>
  </si>
  <si>
    <t>砂防フロンティア整備推進機構出捐金</t>
    <rPh sb="0" eb="2">
      <t>サボウ</t>
    </rPh>
    <rPh sb="8" eb="10">
      <t>セイビ</t>
    </rPh>
    <rPh sb="10" eb="12">
      <t>スイシン</t>
    </rPh>
    <rPh sb="12" eb="14">
      <t>キコウ</t>
    </rPh>
    <phoneticPr fontId="2"/>
  </si>
  <si>
    <t>印旛沼環境基金出捐金</t>
    <rPh sb="0" eb="3">
      <t>インバヌマ</t>
    </rPh>
    <rPh sb="3" eb="5">
      <t>カンキョウ</t>
    </rPh>
    <rPh sb="5" eb="7">
      <t>キキン</t>
    </rPh>
    <phoneticPr fontId="2"/>
  </si>
  <si>
    <t>千葉ヘルス財団出捐金</t>
    <rPh sb="0" eb="2">
      <t>チバ</t>
    </rPh>
    <rPh sb="5" eb="7">
      <t>ザイダン</t>
    </rPh>
    <phoneticPr fontId="2"/>
  </si>
  <si>
    <t>成田市スポーツ・みどり振興財団出資金</t>
    <rPh sb="0" eb="3">
      <t>ナリタシ</t>
    </rPh>
    <rPh sb="11" eb="13">
      <t>シンコウ</t>
    </rPh>
    <rPh sb="13" eb="15">
      <t>ザイダン</t>
    </rPh>
    <rPh sb="15" eb="18">
      <t>シュッシキン</t>
    </rPh>
    <phoneticPr fontId="2"/>
  </si>
  <si>
    <t>千葉県暴力団追放県民会議出捐金</t>
    <rPh sb="0" eb="3">
      <t>チバケン</t>
    </rPh>
    <rPh sb="3" eb="5">
      <t>ボウリョク</t>
    </rPh>
    <rPh sb="5" eb="6">
      <t>ダン</t>
    </rPh>
    <rPh sb="6" eb="8">
      <t>ツイホウ</t>
    </rPh>
    <rPh sb="8" eb="10">
      <t>ケンミン</t>
    </rPh>
    <rPh sb="10" eb="12">
      <t>カイギ</t>
    </rPh>
    <phoneticPr fontId="2"/>
  </si>
  <si>
    <t>千円</t>
    <rPh sb="0" eb="2">
      <t>センエン</t>
    </rPh>
    <phoneticPr fontId="2"/>
  </si>
  <si>
    <t>ちば国際コンベンションビューロー出捐金</t>
    <rPh sb="2" eb="4">
      <t>コクサイ</t>
    </rPh>
    <phoneticPr fontId="2"/>
  </si>
  <si>
    <t>決算年度末現在高</t>
    <rPh sb="0" eb="2">
      <t>ケッサン</t>
    </rPh>
    <rPh sb="2" eb="4">
      <t>ネンド</t>
    </rPh>
    <rPh sb="4" eb="5">
      <t>マツ</t>
    </rPh>
    <rPh sb="5" eb="8">
      <t>ゲンザイダカ</t>
    </rPh>
    <phoneticPr fontId="2"/>
  </si>
  <si>
    <t>決算年度中増減高</t>
    <rPh sb="0" eb="2">
      <t>ケッサン</t>
    </rPh>
    <rPh sb="2" eb="5">
      <t>ネンドチュウ</t>
    </rPh>
    <rPh sb="5" eb="7">
      <t>ゾウゲン</t>
    </rPh>
    <rPh sb="7" eb="8">
      <t>ダカ</t>
    </rPh>
    <phoneticPr fontId="2"/>
  </si>
  <si>
    <t>前年度末現在高</t>
    <rPh sb="0" eb="3">
      <t>ゼンネンド</t>
    </rPh>
    <rPh sb="3" eb="4">
      <t>マツ</t>
    </rPh>
    <rPh sb="4" eb="7">
      <t>ゲンザイダカ</t>
    </rPh>
    <phoneticPr fontId="2"/>
  </si>
  <si>
    <t>区分</t>
    <rPh sb="0" eb="2">
      <t>クブン</t>
    </rPh>
    <phoneticPr fontId="2"/>
  </si>
  <si>
    <t>成田市商工業振興基金出資金</t>
    <rPh sb="0" eb="3">
      <t>ナリタシ</t>
    </rPh>
    <rPh sb="3" eb="6">
      <t>ショウコウギョウ</t>
    </rPh>
    <rPh sb="6" eb="8">
      <t>シンコウ</t>
    </rPh>
    <rPh sb="8" eb="10">
      <t>キキン</t>
    </rPh>
    <rPh sb="10" eb="13">
      <t>シュッシキン</t>
    </rPh>
    <phoneticPr fontId="2"/>
  </si>
  <si>
    <t>印旛郡市広域市町村圏事務組合出資金</t>
    <rPh sb="0" eb="3">
      <t>インバグン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4" eb="17">
      <t>シュッシキン</t>
    </rPh>
    <phoneticPr fontId="2"/>
  </si>
  <si>
    <t>リバーフロント研究所出捐金</t>
    <rPh sb="7" eb="10">
      <t>ケンキュウジョ</t>
    </rPh>
    <rPh sb="10" eb="11">
      <t>デ</t>
    </rPh>
    <phoneticPr fontId="2"/>
  </si>
  <si>
    <t>千葉県文化振興財団出捐金</t>
    <rPh sb="0" eb="3">
      <t>チバケン</t>
    </rPh>
    <rPh sb="3" eb="5">
      <t>ブンカ</t>
    </rPh>
    <rPh sb="5" eb="7">
      <t>シンコウ</t>
    </rPh>
    <rPh sb="7" eb="9">
      <t>ザイダン</t>
    </rPh>
    <rPh sb="9" eb="10">
      <t>デ</t>
    </rPh>
    <phoneticPr fontId="2"/>
  </si>
  <si>
    <t>印旛郡市文化財センター出資金</t>
    <rPh sb="0" eb="3">
      <t>インバグン</t>
    </rPh>
    <rPh sb="3" eb="4">
      <t>シ</t>
    </rPh>
    <rPh sb="4" eb="7">
      <t>ブンカザイ</t>
    </rPh>
    <rPh sb="11" eb="14">
      <t>シュッシキン</t>
    </rPh>
    <phoneticPr fontId="2"/>
  </si>
  <si>
    <t>千葉県消防協会出捐金</t>
    <rPh sb="0" eb="3">
      <t>チバケン</t>
    </rPh>
    <rPh sb="3" eb="5">
      <t>ショウボウ</t>
    </rPh>
    <rPh sb="5" eb="7">
      <t>キョウカイ</t>
    </rPh>
    <phoneticPr fontId="2"/>
  </si>
  <si>
    <t>千葉県信用保証協会出捐金</t>
    <rPh sb="0" eb="3">
      <t>チバケン</t>
    </rPh>
    <rPh sb="3" eb="5">
      <t>シンヨウ</t>
    </rPh>
    <rPh sb="5" eb="7">
      <t>ホショウ</t>
    </rPh>
    <rPh sb="7" eb="9">
      <t>キョウカイ</t>
    </rPh>
    <rPh sb="9" eb="10">
      <t>シュツ</t>
    </rPh>
    <rPh sb="11" eb="12">
      <t>キン</t>
    </rPh>
    <phoneticPr fontId="2"/>
  </si>
  <si>
    <t>千葉県畜産協会出資金</t>
    <rPh sb="0" eb="3">
      <t>チバケン</t>
    </rPh>
    <rPh sb="3" eb="5">
      <t>チクサン</t>
    </rPh>
    <rPh sb="5" eb="7">
      <t>キョウカイ</t>
    </rPh>
    <rPh sb="7" eb="10">
      <t>シュッシキン</t>
    </rPh>
    <phoneticPr fontId="2"/>
  </si>
  <si>
    <t>千葉県農業信用基金協会出資金</t>
    <rPh sb="0" eb="3">
      <t>チバケン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2"/>
  </si>
  <si>
    <t>(4)出資による権利</t>
    <rPh sb="3" eb="5">
      <t>シュッシ</t>
    </rPh>
    <rPh sb="8" eb="10">
      <t>ケンリ</t>
    </rPh>
    <phoneticPr fontId="2"/>
  </si>
  <si>
    <t>株券</t>
    <rPh sb="0" eb="2">
      <t>カブケン</t>
    </rPh>
    <phoneticPr fontId="2"/>
  </si>
  <si>
    <t>(3)有　価　証　券</t>
    <rPh sb="3" eb="4">
      <t>ユウ</t>
    </rPh>
    <rPh sb="5" eb="6">
      <t>アタイ</t>
    </rPh>
    <rPh sb="7" eb="8">
      <t>アカシ</t>
    </rPh>
    <rPh sb="9" eb="10">
      <t>ケン</t>
    </rPh>
    <phoneticPr fontId="2"/>
  </si>
  <si>
    <t>㎡</t>
  </si>
  <si>
    <t>地上権</t>
    <rPh sb="0" eb="3">
      <t>チジョウケン</t>
    </rPh>
    <phoneticPr fontId="2"/>
  </si>
  <si>
    <t>(2)物　　　　　権</t>
    <rPh sb="3" eb="4">
      <t>ブッケン</t>
    </rPh>
    <rPh sb="9" eb="10">
      <t>ケンリ</t>
    </rPh>
    <phoneticPr fontId="2"/>
  </si>
  <si>
    <t>現金</t>
    <rPh sb="0" eb="1">
      <t>ゲン</t>
    </rPh>
    <rPh sb="1" eb="2">
      <t>キン</t>
    </rPh>
    <phoneticPr fontId="2"/>
  </si>
  <si>
    <t>　千円</t>
  </si>
  <si>
    <t>決算年度末現在高</t>
  </si>
  <si>
    <t>決算年度中増減高</t>
  </si>
  <si>
    <t>区分　</t>
  </si>
  <si>
    <t>　　　テ．公設地方卸売市場財政調整基金</t>
    <rPh sb="5" eb="7">
      <t>コウセツ</t>
    </rPh>
    <rPh sb="7" eb="9">
      <t>チホウ</t>
    </rPh>
    <rPh sb="9" eb="11">
      <t>オロシウリ</t>
    </rPh>
    <rPh sb="11" eb="13">
      <t>シジョウ</t>
    </rPh>
    <rPh sb="13" eb="15">
      <t>ザイセイ</t>
    </rPh>
    <rPh sb="15" eb="17">
      <t>チョウセイ</t>
    </rPh>
    <rPh sb="17" eb="19">
      <t>キキン</t>
    </rPh>
    <phoneticPr fontId="2"/>
  </si>
  <si>
    <t>　　　ツ．森林環境整備基金</t>
    <rPh sb="5" eb="7">
      <t>シンリン</t>
    </rPh>
    <rPh sb="7" eb="9">
      <t>カンキョウ</t>
    </rPh>
    <rPh sb="9" eb="11">
      <t>セイビ</t>
    </rPh>
    <rPh sb="11" eb="13">
      <t>キキン</t>
    </rPh>
    <phoneticPr fontId="2"/>
  </si>
  <si>
    <t>　　　チ．文化基金</t>
    <rPh sb="5" eb="7">
      <t>ブンカ</t>
    </rPh>
    <phoneticPr fontId="2"/>
  </si>
  <si>
    <t>現金</t>
  </si>
  <si>
    <t>0</t>
    <phoneticPr fontId="2"/>
  </si>
  <si>
    <t>決算年度中増減高</t>
    <rPh sb="0" eb="2">
      <t>ケッサン</t>
    </rPh>
    <rPh sb="2" eb="4">
      <t>ネンド</t>
    </rPh>
    <rPh sb="4" eb="5">
      <t>チュウ</t>
    </rPh>
    <rPh sb="5" eb="7">
      <t>ゾウゲン</t>
    </rPh>
    <rPh sb="7" eb="8">
      <t>ダカ</t>
    </rPh>
    <phoneticPr fontId="2"/>
  </si>
  <si>
    <t>　　　タ．準用河川天昌寺川整備基金</t>
    <rPh sb="5" eb="7">
      <t>ジュンヨウ</t>
    </rPh>
    <rPh sb="7" eb="9">
      <t>カセン</t>
    </rPh>
    <rPh sb="9" eb="10">
      <t>テン</t>
    </rPh>
    <rPh sb="10" eb="11">
      <t>ショウ</t>
    </rPh>
    <rPh sb="11" eb="12">
      <t>テラ</t>
    </rPh>
    <rPh sb="12" eb="13">
      <t>カワ</t>
    </rPh>
    <rPh sb="13" eb="15">
      <t>セイビ</t>
    </rPh>
    <rPh sb="15" eb="17">
      <t>キキン</t>
    </rPh>
    <phoneticPr fontId="2"/>
  </si>
  <si>
    <t>　　　ソ．大栄工業団地汚水処理施設等維持管理基金</t>
    <rPh sb="5" eb="7">
      <t>タイエイ</t>
    </rPh>
    <rPh sb="7" eb="9">
      <t>コウギョウ</t>
    </rPh>
    <rPh sb="9" eb="11">
      <t>ダンチ</t>
    </rPh>
    <rPh sb="11" eb="13">
      <t>オスイ</t>
    </rPh>
    <rPh sb="13" eb="15">
      <t>ショリ</t>
    </rPh>
    <rPh sb="15" eb="17">
      <t>シセツ</t>
    </rPh>
    <rPh sb="17" eb="18">
      <t>トウ</t>
    </rPh>
    <rPh sb="18" eb="20">
      <t>イジ</t>
    </rPh>
    <rPh sb="20" eb="22">
      <t>カンリ</t>
    </rPh>
    <rPh sb="22" eb="24">
      <t>キキン</t>
    </rPh>
    <phoneticPr fontId="2"/>
  </si>
  <si>
    <r>
      <t>　　　セ</t>
    </r>
    <r>
      <rPr>
        <sz val="11"/>
        <rFont val="ＭＳ 明朝"/>
        <family val="1"/>
        <charset val="128"/>
      </rPr>
      <t>．</t>
    </r>
    <r>
      <rPr>
        <sz val="12"/>
        <rFont val="ＭＳ 明朝"/>
        <family val="1"/>
        <charset val="128"/>
      </rPr>
      <t>子ども夢基金</t>
    </r>
    <rPh sb="5" eb="6">
      <t>コ</t>
    </rPh>
    <rPh sb="8" eb="9">
      <t>ユメ</t>
    </rPh>
    <rPh sb="9" eb="11">
      <t>キキン</t>
    </rPh>
    <phoneticPr fontId="2"/>
  </si>
  <si>
    <r>
      <t>　　　ス</t>
    </r>
    <r>
      <rPr>
        <sz val="11"/>
        <rFont val="ＭＳ 明朝"/>
        <family val="1"/>
        <charset val="128"/>
      </rPr>
      <t>．</t>
    </r>
    <r>
      <rPr>
        <sz val="12"/>
        <rFont val="ＭＳ 明朝"/>
        <family val="1"/>
        <charset val="128"/>
      </rPr>
      <t>介護保険財政調整基金</t>
    </r>
    <rPh sb="5" eb="7">
      <t>カイゴ</t>
    </rPh>
    <rPh sb="7" eb="9">
      <t>ホケン</t>
    </rPh>
    <rPh sb="9" eb="11">
      <t>ザイセイ</t>
    </rPh>
    <rPh sb="11" eb="13">
      <t>チョウセイ</t>
    </rPh>
    <rPh sb="13" eb="15">
      <t>キキン</t>
    </rPh>
    <phoneticPr fontId="2"/>
  </si>
  <si>
    <t>　　　シ．と畜場跡地整備基金</t>
    <rPh sb="6" eb="7">
      <t>チク</t>
    </rPh>
    <rPh sb="7" eb="8">
      <t>ジョウ</t>
    </rPh>
    <rPh sb="8" eb="10">
      <t>アトチ</t>
    </rPh>
    <rPh sb="10" eb="12">
      <t>セイビ</t>
    </rPh>
    <rPh sb="12" eb="14">
      <t>キキン</t>
    </rPh>
    <phoneticPr fontId="2"/>
  </si>
  <si>
    <t>　千円</t>
    <phoneticPr fontId="2"/>
  </si>
  <si>
    <t>　　　サ．国民健康保険財政調整基金(施設勘定)</t>
    <rPh sb="5" eb="7">
      <t>コクミン</t>
    </rPh>
    <rPh sb="7" eb="9">
      <t>ケンコウ</t>
    </rPh>
    <rPh sb="9" eb="11">
      <t>ホケン</t>
    </rPh>
    <rPh sb="11" eb="13">
      <t>ザイセイ</t>
    </rPh>
    <rPh sb="13" eb="15">
      <t>チョウセイ</t>
    </rPh>
    <rPh sb="15" eb="17">
      <t>キキン</t>
    </rPh>
    <rPh sb="18" eb="20">
      <t>シセツ</t>
    </rPh>
    <rPh sb="20" eb="22">
      <t>カンジョウ</t>
    </rPh>
    <phoneticPr fontId="2"/>
  </si>
  <si>
    <t>　　　コ．国民健康保険財政調整基金(事業勘定）</t>
    <rPh sb="5" eb="7">
      <t>コクミン</t>
    </rPh>
    <rPh sb="7" eb="9">
      <t>ケンコウ</t>
    </rPh>
    <rPh sb="9" eb="11">
      <t>ホケン</t>
    </rPh>
    <rPh sb="11" eb="13">
      <t>ザイセイ</t>
    </rPh>
    <rPh sb="13" eb="15">
      <t>チョウセイ</t>
    </rPh>
    <rPh sb="15" eb="17">
      <t>キキン</t>
    </rPh>
    <rPh sb="18" eb="20">
      <t>ジギョウ</t>
    </rPh>
    <rPh sb="20" eb="22">
      <t>カンジョウ</t>
    </rPh>
    <phoneticPr fontId="2"/>
  </si>
  <si>
    <t>現金</t>
    <rPh sb="0" eb="2">
      <t>ゲンキン</t>
    </rPh>
    <phoneticPr fontId="2"/>
  </si>
  <si>
    <t>区分　</t>
    <rPh sb="0" eb="2">
      <t>クブン</t>
    </rPh>
    <phoneticPr fontId="2"/>
  </si>
  <si>
    <t>　　　ケ．高齢者社会対策基金</t>
    <rPh sb="5" eb="8">
      <t>コウレイシャ</t>
    </rPh>
    <rPh sb="8" eb="10">
      <t>シャカイ</t>
    </rPh>
    <rPh sb="10" eb="12">
      <t>タイサク</t>
    </rPh>
    <rPh sb="12" eb="14">
      <t>キキン</t>
    </rPh>
    <phoneticPr fontId="2"/>
  </si>
  <si>
    <t>　　　ク．国際交流基金</t>
    <rPh sb="5" eb="7">
      <t>コクサイ</t>
    </rPh>
    <rPh sb="7" eb="9">
      <t>コウリュウ</t>
    </rPh>
    <rPh sb="9" eb="11">
      <t>キキン</t>
    </rPh>
    <phoneticPr fontId="2"/>
  </si>
  <si>
    <t>　　　キ．空港周辺対策事業基金</t>
    <rPh sb="5" eb="7">
      <t>クウコウ</t>
    </rPh>
    <rPh sb="7" eb="9">
      <t>シュウヘン</t>
    </rPh>
    <rPh sb="9" eb="11">
      <t>タイサク</t>
    </rPh>
    <rPh sb="11" eb="13">
      <t>ジギョウ</t>
    </rPh>
    <rPh sb="13" eb="15">
      <t>キキン</t>
    </rPh>
    <phoneticPr fontId="2"/>
  </si>
  <si>
    <t>　　　カ．ふるさと基金</t>
    <rPh sb="9" eb="11">
      <t>キキン</t>
    </rPh>
    <phoneticPr fontId="2"/>
  </si>
  <si>
    <t>　　　オ．一世紀夢の基金</t>
    <rPh sb="5" eb="8">
      <t>イッセイキ</t>
    </rPh>
    <rPh sb="8" eb="9">
      <t>ユメ</t>
    </rPh>
    <rPh sb="10" eb="12">
      <t>キキン</t>
    </rPh>
    <phoneticPr fontId="2"/>
  </si>
  <si>
    <t>　　　エ．社会福祉事業基金</t>
    <rPh sb="5" eb="7">
      <t>シャカイ</t>
    </rPh>
    <rPh sb="7" eb="9">
      <t>フクシ</t>
    </rPh>
    <rPh sb="9" eb="11">
      <t>ジギョウ</t>
    </rPh>
    <rPh sb="11" eb="13">
      <t>キキン</t>
    </rPh>
    <phoneticPr fontId="2"/>
  </si>
  <si>
    <t>　　　ウ．減債基金</t>
    <rPh sb="5" eb="7">
      <t>ゲンサイ</t>
    </rPh>
    <rPh sb="7" eb="9">
      <t>キキン</t>
    </rPh>
    <phoneticPr fontId="2"/>
  </si>
  <si>
    <t>　　　イ．庁舎再建設基金</t>
    <rPh sb="5" eb="7">
      <t>チョウシャ</t>
    </rPh>
    <rPh sb="7" eb="10">
      <t>サイケンセツ</t>
    </rPh>
    <rPh sb="10" eb="12">
      <t>キキン</t>
    </rPh>
    <phoneticPr fontId="2"/>
  </si>
  <si>
    <t>　　　ア．財政調整基金</t>
    <rPh sb="5" eb="7">
      <t>ザイセイ</t>
    </rPh>
    <rPh sb="7" eb="9">
      <t>チョウセイ</t>
    </rPh>
    <rPh sb="9" eb="11">
      <t>キキン</t>
    </rPh>
    <phoneticPr fontId="2"/>
  </si>
  <si>
    <t>　(1)積立基金</t>
    <rPh sb="4" eb="6">
      <t>ツミタテ</t>
    </rPh>
    <rPh sb="6" eb="8">
      <t>キキン</t>
    </rPh>
    <phoneticPr fontId="2"/>
  </si>
  <si>
    <t>4．基　　　　金</t>
    <rPh sb="2" eb="8">
      <t>キキン</t>
    </rPh>
    <phoneticPr fontId="2"/>
  </si>
  <si>
    <t>　(2)定額運用基金</t>
    <rPh sb="4" eb="6">
      <t>テイガク</t>
    </rPh>
    <rPh sb="6" eb="8">
      <t>ウンヨウ</t>
    </rPh>
    <phoneticPr fontId="2"/>
  </si>
  <si>
    <t>　　  ア．交通遺児及び母子家庭等就学資金貸付基金</t>
    <rPh sb="6" eb="8">
      <t>コウツウ</t>
    </rPh>
    <rPh sb="8" eb="10">
      <t>イジ</t>
    </rPh>
    <rPh sb="10" eb="11">
      <t>オヨ</t>
    </rPh>
    <rPh sb="12" eb="14">
      <t>ボシ</t>
    </rPh>
    <rPh sb="14" eb="16">
      <t>カテイ</t>
    </rPh>
    <rPh sb="16" eb="17">
      <t>トウ</t>
    </rPh>
    <rPh sb="17" eb="19">
      <t>シュウガク</t>
    </rPh>
    <rPh sb="19" eb="21">
      <t>シキン</t>
    </rPh>
    <rPh sb="21" eb="23">
      <t>カシツケ</t>
    </rPh>
    <phoneticPr fontId="2"/>
  </si>
  <si>
    <t>貸付金</t>
    <rPh sb="0" eb="2">
      <t>カシツケ</t>
    </rPh>
    <rPh sb="2" eb="3">
      <t>キン</t>
    </rPh>
    <phoneticPr fontId="2"/>
  </si>
  <si>
    <t>　　　イ．土地開発基金</t>
    <rPh sb="5" eb="7">
      <t>トチ</t>
    </rPh>
    <rPh sb="7" eb="9">
      <t>カイハツ</t>
    </rPh>
    <phoneticPr fontId="2"/>
  </si>
  <si>
    <t>（土地代金）</t>
    <rPh sb="1" eb="3">
      <t>トチ</t>
    </rPh>
    <rPh sb="3" eb="5">
      <t>ダイキン</t>
    </rPh>
    <phoneticPr fontId="2"/>
  </si>
  <si>
    <t>(　　円)</t>
    <rPh sb="3" eb="4">
      <t>エン</t>
    </rPh>
    <phoneticPr fontId="2"/>
  </si>
  <si>
    <t>土地</t>
    <rPh sb="0" eb="2">
      <t>トチ</t>
    </rPh>
    <phoneticPr fontId="2"/>
  </si>
  <si>
    <t>㎡</t>
    <phoneticPr fontId="2"/>
  </si>
  <si>
    <t>　　　ウ.　国民健康保険出産費資金貸付基金</t>
    <rPh sb="6" eb="8">
      <t>コクミン</t>
    </rPh>
    <rPh sb="8" eb="10">
      <t>ケンコウ</t>
    </rPh>
    <rPh sb="10" eb="12">
      <t>ホケン</t>
    </rPh>
    <rPh sb="12" eb="14">
      <t>シュッサン</t>
    </rPh>
    <rPh sb="14" eb="15">
      <t>ヒ</t>
    </rPh>
    <rPh sb="15" eb="17">
      <t>シキン</t>
    </rPh>
    <rPh sb="17" eb="19">
      <t>カシツケ</t>
    </rPh>
    <rPh sb="19" eb="21">
      <t>キキン</t>
    </rPh>
    <phoneticPr fontId="2"/>
  </si>
  <si>
    <t>　　　エ．国民健康保険高額医療費資金貸付基金</t>
    <rPh sb="5" eb="7">
      <t>コクミン</t>
    </rPh>
    <rPh sb="7" eb="9">
      <t>ケンコウ</t>
    </rPh>
    <rPh sb="9" eb="11">
      <t>ホケン</t>
    </rPh>
    <rPh sb="11" eb="13">
      <t>コウガク</t>
    </rPh>
    <rPh sb="13" eb="16">
      <t>イリョウヒ</t>
    </rPh>
    <rPh sb="16" eb="18">
      <t>シキン</t>
    </rPh>
    <rPh sb="18" eb="20">
      <t>カシツケ</t>
    </rPh>
    <rPh sb="20" eb="22">
      <t>キキン</t>
    </rPh>
    <phoneticPr fontId="2"/>
  </si>
  <si>
    <t>　　　オ．農業集落排水事業宅内接続工事資金貸付基金</t>
    <rPh sb="5" eb="7">
      <t>ノウギョウ</t>
    </rPh>
    <rPh sb="7" eb="9">
      <t>シュウラク</t>
    </rPh>
    <rPh sb="9" eb="11">
      <t>ハイスイ</t>
    </rPh>
    <rPh sb="11" eb="13">
      <t>ジギョウ</t>
    </rPh>
    <rPh sb="13" eb="14">
      <t>タク</t>
    </rPh>
    <rPh sb="14" eb="15">
      <t>ナイ</t>
    </rPh>
    <rPh sb="15" eb="17">
      <t>セツゾク</t>
    </rPh>
    <rPh sb="17" eb="19">
      <t>コウジ</t>
    </rPh>
    <rPh sb="19" eb="21">
      <t>シキン</t>
    </rPh>
    <rPh sb="21" eb="23">
      <t>カシツケ</t>
    </rPh>
    <rPh sb="23" eb="25">
      <t>キキン</t>
    </rPh>
    <phoneticPr fontId="2"/>
  </si>
  <si>
    <t>　　　カ．一般旅券収入印紙購入基金</t>
    <rPh sb="5" eb="7">
      <t>イッパン</t>
    </rPh>
    <rPh sb="7" eb="9">
      <t>リョケン</t>
    </rPh>
    <rPh sb="9" eb="11">
      <t>シュウニュウ</t>
    </rPh>
    <rPh sb="11" eb="13">
      <t>インシ</t>
    </rPh>
    <rPh sb="13" eb="15">
      <t>コウニュウ</t>
    </rPh>
    <rPh sb="15" eb="17">
      <t>キキン</t>
    </rPh>
    <phoneticPr fontId="2"/>
  </si>
  <si>
    <t>印紙</t>
    <rPh sb="0" eb="2">
      <t>インシ</t>
    </rPh>
    <phoneticPr fontId="2"/>
  </si>
  <si>
    <t>　　　再生紙を使用しています。</t>
    <phoneticPr fontId="25"/>
  </si>
  <si>
    <t>成 財２１－００４</t>
    <phoneticPr fontId="2"/>
  </si>
  <si>
    <t xml:space="preserve">登録番号    </t>
  </si>
  <si>
    <t xml:space="preserve"> </t>
    <phoneticPr fontId="2"/>
  </si>
  <si>
    <t>２ ０ ２ １ ・ ９</t>
    <phoneticPr fontId="2"/>
  </si>
  <si>
    <t xml:space="preserve">発行日   </t>
    <phoneticPr fontId="2"/>
  </si>
  <si>
    <t xml:space="preserve">     </t>
    <phoneticPr fontId="2"/>
  </si>
  <si>
    <t xml:space="preserve">  成田市花崎町760番地     TEL 22-1111</t>
    <rPh sb="2" eb="4">
      <t>ナリタ</t>
    </rPh>
    <rPh sb="4" eb="5">
      <t>シ</t>
    </rPh>
    <rPh sb="5" eb="8">
      <t>ハナザキチョウ</t>
    </rPh>
    <rPh sb="11" eb="13">
      <t>バンチ</t>
    </rPh>
    <phoneticPr fontId="2"/>
  </si>
  <si>
    <t xml:space="preserve">  〒286-8585</t>
    <phoneticPr fontId="2"/>
  </si>
  <si>
    <t>財 政 部 財 政 課</t>
    <rPh sb="0" eb="1">
      <t>ザイ</t>
    </rPh>
    <rPh sb="2" eb="3">
      <t>セイ</t>
    </rPh>
    <phoneticPr fontId="2"/>
  </si>
  <si>
    <t xml:space="preserve">編  集    </t>
    <phoneticPr fontId="2"/>
  </si>
  <si>
    <t xml:space="preserve">   </t>
    <phoneticPr fontId="2"/>
  </si>
  <si>
    <t>成       田       市</t>
  </si>
  <si>
    <t xml:space="preserve">発行     </t>
    <phoneticPr fontId="2"/>
  </si>
  <si>
    <t xml:space="preserve">  </t>
    <phoneticPr fontId="2"/>
  </si>
  <si>
    <t>成田市歳入歳出決算書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</si>
</sst>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#;&quot;△&quot;#,###"/>
    <numFmt numFmtId="177" formatCode="#,##0;&quot;△&quot;#,##0"/>
    <numFmt numFmtId="178" formatCode="#,###\ \ ;&quot;△&quot;#,###\ \ "/>
    <numFmt numFmtId="179" formatCode="#,##0.00;&quot;△ &quot;#,##0.00"/>
    <numFmt numFmtId="180" formatCode="#,##0;&quot;△ &quot;#,##0"/>
    <numFmt numFmtId="181" formatCode="#,##0_ "/>
    <numFmt numFmtId="182" formatCode="#,##0_);\(#,##0\)"/>
    <numFmt numFmtId="183" formatCode="\(#,##0\ &quot;円&quot;\)"/>
    <numFmt numFmtId="184" formatCode="\(#,##0\ &quot;円&quot;\);\(&quot;△&quot;\ #,##0\ &quot;円&quot;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36"/>
      <name val="ＭＳ 明朝"/>
      <family val="1"/>
      <charset val="128"/>
    </font>
    <font>
      <b/>
      <sz val="22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1" applyFont="1" applyAlignment="1"/>
    <xf numFmtId="176" fontId="12" fillId="0" borderId="0" xfId="2" applyNumberFormat="1" applyFont="1" applyAlignment="1"/>
    <xf numFmtId="49" fontId="12" fillId="0" borderId="0" xfId="1" applyNumberFormat="1" applyFont="1" applyAlignment="1"/>
    <xf numFmtId="49" fontId="12" fillId="0" borderId="0" xfId="1" applyNumberFormat="1" applyFont="1" applyAlignment="1">
      <alignment horizontal="right"/>
    </xf>
    <xf numFmtId="0" fontId="12" fillId="0" borderId="0" xfId="1" applyFont="1" applyBorder="1" applyAlignment="1"/>
    <xf numFmtId="177" fontId="14" fillId="0" borderId="0" xfId="2" applyNumberFormat="1" applyFont="1" applyBorder="1" applyAlignment="1">
      <alignment vertical="center" shrinkToFit="1"/>
    </xf>
    <xf numFmtId="49" fontId="14" fillId="0" borderId="0" xfId="1" applyNumberFormat="1" applyFont="1" applyBorder="1" applyAlignment="1">
      <alignment horizontal="distributed" vertical="center" wrapText="1" indent="1"/>
    </xf>
    <xf numFmtId="49" fontId="14" fillId="0" borderId="0" xfId="1" applyNumberFormat="1" applyFont="1" applyBorder="1" applyAlignment="1">
      <alignment horizontal="right" vertical="center" wrapText="1"/>
    </xf>
    <xf numFmtId="177" fontId="14" fillId="0" borderId="1" xfId="2" applyNumberFormat="1" applyFont="1" applyBorder="1" applyAlignment="1">
      <alignment vertical="center" shrinkToFit="1"/>
    </xf>
    <xf numFmtId="49" fontId="14" fillId="0" borderId="1" xfId="1" applyNumberFormat="1" applyFont="1" applyBorder="1" applyAlignment="1">
      <alignment horizontal="distributed" vertical="center" wrapText="1" indent="1"/>
    </xf>
    <xf numFmtId="49" fontId="14" fillId="0" borderId="2" xfId="1" applyNumberFormat="1" applyFont="1" applyBorder="1" applyAlignment="1">
      <alignment horizontal="right" vertical="center" wrapText="1"/>
    </xf>
    <xf numFmtId="49" fontId="14" fillId="0" borderId="3" xfId="1" applyNumberFormat="1" applyFont="1" applyBorder="1" applyAlignment="1">
      <alignment horizontal="right" vertical="center" wrapText="1"/>
    </xf>
    <xf numFmtId="178" fontId="14" fillId="0" borderId="0" xfId="2" applyNumberFormat="1" applyFont="1" applyBorder="1" applyAlignment="1">
      <alignment vertical="center" shrinkToFit="1"/>
    </xf>
    <xf numFmtId="49" fontId="14" fillId="0" borderId="0" xfId="1" applyNumberFormat="1" applyFont="1" applyBorder="1" applyAlignment="1">
      <alignment horizontal="distributed" vertical="center" indent="1"/>
    </xf>
    <xf numFmtId="178" fontId="14" fillId="0" borderId="4" xfId="2" applyNumberFormat="1" applyFont="1" applyBorder="1" applyAlignment="1">
      <alignment horizontal="right" vertical="center" shrinkToFit="1"/>
    </xf>
    <xf numFmtId="49" fontId="14" fillId="0" borderId="4" xfId="1" applyNumberFormat="1" applyFont="1" applyBorder="1" applyAlignment="1">
      <alignment horizontal="distributed" vertical="center" indent="1"/>
    </xf>
    <xf numFmtId="49" fontId="14" fillId="0" borderId="5" xfId="1" applyNumberFormat="1" applyFont="1" applyBorder="1" applyAlignment="1">
      <alignment horizontal="right" vertical="center" wrapText="1"/>
    </xf>
    <xf numFmtId="178" fontId="14" fillId="0" borderId="6" xfId="2" applyNumberFormat="1" applyFont="1" applyBorder="1" applyAlignment="1">
      <alignment horizontal="right" vertical="center" shrinkToFit="1"/>
    </xf>
    <xf numFmtId="49" fontId="14" fillId="0" borderId="6" xfId="1" applyNumberFormat="1" applyFont="1" applyBorder="1" applyAlignment="1">
      <alignment horizontal="distributed" vertical="center" indent="1"/>
    </xf>
    <xf numFmtId="49" fontId="14" fillId="0" borderId="7" xfId="1" applyNumberFormat="1" applyFont="1" applyBorder="1" applyAlignment="1">
      <alignment horizontal="right" vertical="center" wrapText="1"/>
    </xf>
    <xf numFmtId="49" fontId="14" fillId="0" borderId="8" xfId="1" applyNumberFormat="1" applyFont="1" applyBorder="1" applyAlignment="1">
      <alignment horizontal="righ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distributed" vertical="center" wrapText="1"/>
    </xf>
    <xf numFmtId="49" fontId="14" fillId="0" borderId="6" xfId="1" applyNumberFormat="1" applyFont="1" applyBorder="1" applyAlignment="1">
      <alignment horizontal="left" vertical="center" wrapText="1"/>
    </xf>
    <xf numFmtId="49" fontId="14" fillId="0" borderId="8" xfId="1" applyNumberFormat="1" applyFont="1" applyBorder="1" applyAlignment="1">
      <alignment horizontal="distributed" vertical="center" wrapText="1"/>
    </xf>
    <xf numFmtId="178" fontId="14" fillId="0" borderId="9" xfId="2" applyNumberFormat="1" applyFont="1" applyBorder="1" applyAlignment="1">
      <alignment horizontal="right" vertical="center" shrinkToFit="1"/>
    </xf>
    <xf numFmtId="49" fontId="14" fillId="0" borderId="9" xfId="1" applyNumberFormat="1" applyFont="1" applyBorder="1" applyAlignment="1">
      <alignment horizontal="left" vertical="center" wrapText="1"/>
    </xf>
    <xf numFmtId="49" fontId="14" fillId="0" borderId="10" xfId="1" applyNumberFormat="1" applyFont="1" applyBorder="1" applyAlignment="1">
      <alignment horizontal="distributed" vertical="center" wrapText="1"/>
    </xf>
    <xf numFmtId="49" fontId="14" fillId="0" borderId="9" xfId="1" applyNumberFormat="1" applyFont="1" applyBorder="1" applyAlignment="1">
      <alignment horizontal="distributed" vertical="center" indent="1"/>
    </xf>
    <xf numFmtId="49" fontId="14" fillId="0" borderId="11" xfId="1" applyNumberFormat="1" applyFont="1" applyBorder="1" applyAlignment="1">
      <alignment horizontal="right" vertical="center" wrapText="1"/>
    </xf>
    <xf numFmtId="49" fontId="14" fillId="0" borderId="10" xfId="1" applyNumberFormat="1" applyFont="1" applyBorder="1" applyAlignment="1">
      <alignment horizontal="right" vertical="center" wrapText="1"/>
    </xf>
    <xf numFmtId="178" fontId="14" fillId="0" borderId="0" xfId="2" applyNumberFormat="1" applyFont="1" applyBorder="1" applyAlignment="1">
      <alignment vertical="center"/>
    </xf>
    <xf numFmtId="49" fontId="14" fillId="0" borderId="0" xfId="1" applyNumberFormat="1" applyFont="1" applyBorder="1" applyAlignment="1">
      <alignment horizontal="distributed" vertical="center"/>
    </xf>
    <xf numFmtId="49" fontId="14" fillId="0" borderId="0" xfId="1" applyNumberFormat="1" applyFont="1" applyBorder="1" applyAlignment="1">
      <alignment horizontal="right" vertical="center"/>
    </xf>
    <xf numFmtId="49" fontId="12" fillId="0" borderId="0" xfId="1" applyNumberFormat="1" applyFont="1" applyBorder="1" applyAlignment="1"/>
    <xf numFmtId="178" fontId="14" fillId="0" borderId="9" xfId="2" applyNumberFormat="1" applyFont="1" applyBorder="1" applyAlignment="1">
      <alignment horizontal="right" vertical="center"/>
    </xf>
    <xf numFmtId="49" fontId="14" fillId="0" borderId="9" xfId="1" applyNumberFormat="1" applyFont="1" applyBorder="1" applyAlignment="1">
      <alignment horizontal="distributed" vertical="center"/>
    </xf>
    <xf numFmtId="49" fontId="14" fillId="0" borderId="11" xfId="1" applyNumberFormat="1" applyFont="1" applyBorder="1" applyAlignment="1">
      <alignment horizontal="right" vertical="center"/>
    </xf>
    <xf numFmtId="49" fontId="14" fillId="0" borderId="10" xfId="1" applyNumberFormat="1" applyFont="1" applyBorder="1" applyAlignment="1">
      <alignment horizontal="right" vertical="center"/>
    </xf>
    <xf numFmtId="49" fontId="14" fillId="0" borderId="0" xfId="2" applyNumberFormat="1" applyFont="1" applyBorder="1" applyAlignment="1">
      <alignment horizontal="center" vertical="center"/>
    </xf>
    <xf numFmtId="49" fontId="14" fillId="0" borderId="9" xfId="2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49" fontId="14" fillId="0" borderId="0" xfId="2" applyNumberFormat="1" applyFont="1" applyBorder="1" applyAlignment="1">
      <alignment horizontal="right" vertical="center"/>
    </xf>
    <xf numFmtId="49" fontId="12" fillId="0" borderId="0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horizontal="left" vertical="center"/>
    </xf>
    <xf numFmtId="49" fontId="15" fillId="0" borderId="0" xfId="1" applyNumberFormat="1" applyFont="1" applyBorder="1" applyAlignment="1">
      <alignment horizontal="left" vertical="center"/>
    </xf>
    <xf numFmtId="49" fontId="12" fillId="0" borderId="0" xfId="2" applyNumberFormat="1" applyFont="1" applyAlignment="1">
      <alignment vertical="center"/>
    </xf>
    <xf numFmtId="49" fontId="12" fillId="0" borderId="0" xfId="1" applyNumberFormat="1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3" applyFont="1"/>
    <xf numFmtId="0" fontId="4" fillId="0" borderId="0" xfId="3" applyFont="1" applyAlignment="1">
      <alignment vertical="center"/>
    </xf>
    <xf numFmtId="0" fontId="16" fillId="0" borderId="0" xfId="0" applyFont="1">
      <alignment vertical="center"/>
    </xf>
    <xf numFmtId="180" fontId="16" fillId="0" borderId="12" xfId="3" applyNumberFormat="1" applyFont="1" applyBorder="1" applyAlignment="1">
      <alignment vertical="center"/>
    </xf>
    <xf numFmtId="181" fontId="16" fillId="0" borderId="12" xfId="3" applyNumberFormat="1" applyFont="1" applyBorder="1" applyAlignment="1">
      <alignment vertical="center"/>
    </xf>
    <xf numFmtId="180" fontId="16" fillId="0" borderId="12" xfId="3" applyNumberFormat="1" applyFont="1" applyFill="1" applyBorder="1" applyAlignment="1">
      <alignment vertical="center"/>
    </xf>
    <xf numFmtId="180" fontId="16" fillId="0" borderId="12" xfId="3" applyNumberFormat="1" applyFont="1" applyBorder="1" applyAlignment="1">
      <alignment vertical="center" shrinkToFit="1"/>
    </xf>
    <xf numFmtId="182" fontId="16" fillId="0" borderId="12" xfId="3" applyNumberFormat="1" applyFont="1" applyBorder="1" applyAlignment="1">
      <alignment horizontal="distributed" vertical="center"/>
    </xf>
    <xf numFmtId="182" fontId="4" fillId="0" borderId="13" xfId="3" applyNumberFormat="1" applyFont="1" applyBorder="1" applyAlignment="1">
      <alignment vertical="center"/>
    </xf>
    <xf numFmtId="182" fontId="18" fillId="0" borderId="3" xfId="3" applyNumberFormat="1" applyFont="1" applyBorder="1" applyAlignment="1">
      <alignment horizontal="distributed" vertical="center" wrapText="1"/>
    </xf>
    <xf numFmtId="182" fontId="18" fillId="0" borderId="13" xfId="3" applyNumberFormat="1" applyFont="1" applyBorder="1" applyAlignment="1">
      <alignment horizontal="distributed" vertical="center" wrapText="1"/>
    </xf>
    <xf numFmtId="182" fontId="18" fillId="0" borderId="1" xfId="3" applyNumberFormat="1" applyFont="1" applyBorder="1" applyAlignment="1">
      <alignment horizontal="distributed" vertical="center" wrapText="1"/>
    </xf>
    <xf numFmtId="182" fontId="16" fillId="0" borderId="13" xfId="3" applyNumberFormat="1" applyFont="1" applyBorder="1" applyAlignment="1">
      <alignment vertical="center"/>
    </xf>
    <xf numFmtId="182" fontId="16" fillId="0" borderId="14" xfId="3" applyNumberFormat="1" applyFont="1" applyBorder="1" applyAlignment="1">
      <alignment horizontal="center" vertical="center"/>
    </xf>
    <xf numFmtId="182" fontId="16" fillId="0" borderId="7" xfId="3" applyNumberFormat="1" applyFont="1" applyBorder="1" applyAlignment="1">
      <alignment vertical="center"/>
    </xf>
    <xf numFmtId="182" fontId="16" fillId="0" borderId="8" xfId="3" applyNumberFormat="1" applyFont="1" applyBorder="1" applyAlignment="1">
      <alignment vertical="center"/>
    </xf>
    <xf numFmtId="182" fontId="16" fillId="0" borderId="2" xfId="3" applyNumberFormat="1" applyFont="1" applyBorder="1" applyAlignment="1">
      <alignment vertical="center"/>
    </xf>
    <xf numFmtId="182" fontId="16" fillId="0" borderId="3" xfId="3" applyNumberFormat="1" applyFont="1" applyBorder="1" applyAlignment="1">
      <alignment vertical="center"/>
    </xf>
    <xf numFmtId="182" fontId="16" fillId="0" borderId="5" xfId="3" applyNumberFormat="1" applyFont="1" applyBorder="1" applyAlignment="1">
      <alignment vertical="center"/>
    </xf>
    <xf numFmtId="182" fontId="16" fillId="0" borderId="15" xfId="3" applyNumberFormat="1" applyFont="1" applyBorder="1" applyAlignment="1">
      <alignment vertical="center"/>
    </xf>
    <xf numFmtId="182" fontId="16" fillId="0" borderId="11" xfId="3" applyNumberFormat="1" applyFont="1" applyBorder="1" applyAlignment="1">
      <alignment vertical="center"/>
    </xf>
    <xf numFmtId="182" fontId="16" fillId="0" borderId="10" xfId="3" applyNumberFormat="1" applyFont="1" applyBorder="1" applyAlignment="1">
      <alignment vertical="center"/>
    </xf>
    <xf numFmtId="182" fontId="16" fillId="0" borderId="9" xfId="3" applyNumberFormat="1" applyFont="1" applyBorder="1" applyAlignment="1">
      <alignment vertical="center"/>
    </xf>
    <xf numFmtId="181" fontId="16" fillId="0" borderId="13" xfId="3" applyNumberFormat="1" applyFont="1" applyBorder="1" applyAlignment="1">
      <alignment vertical="center"/>
    </xf>
    <xf numFmtId="182" fontId="16" fillId="0" borderId="13" xfId="3" applyNumberFormat="1" applyFont="1" applyBorder="1" applyAlignment="1">
      <alignment horizontal="distributed" vertical="center"/>
    </xf>
    <xf numFmtId="182" fontId="4" fillId="0" borderId="0" xfId="3" applyNumberFormat="1" applyFont="1" applyBorder="1" applyAlignment="1">
      <alignment vertical="center"/>
    </xf>
    <xf numFmtId="0" fontId="4" fillId="0" borderId="0" xfId="3" applyNumberFormat="1" applyFont="1" applyBorder="1" applyAlignment="1">
      <alignment vertical="center"/>
    </xf>
    <xf numFmtId="0" fontId="19" fillId="0" borderId="0" xfId="3" applyNumberFormat="1" applyFont="1" applyBorder="1" applyAlignment="1">
      <alignment vertical="center"/>
    </xf>
    <xf numFmtId="182" fontId="19" fillId="0" borderId="0" xfId="3" applyNumberFormat="1" applyFont="1" applyAlignment="1">
      <alignment vertical="center"/>
    </xf>
    <xf numFmtId="38" fontId="4" fillId="0" borderId="0" xfId="4" applyFont="1" applyFill="1" applyAlignment="1">
      <alignment vertical="center"/>
    </xf>
    <xf numFmtId="38" fontId="19" fillId="0" borderId="6" xfId="4" applyFont="1" applyFill="1" applyBorder="1" applyAlignment="1">
      <alignment horizontal="center" vertical="center"/>
    </xf>
    <xf numFmtId="38" fontId="19" fillId="0" borderId="8" xfId="4" applyFont="1" applyFill="1" applyBorder="1" applyAlignment="1">
      <alignment vertical="center"/>
    </xf>
    <xf numFmtId="180" fontId="19" fillId="0" borderId="8" xfId="4" applyNumberFormat="1" applyFont="1" applyFill="1" applyBorder="1" applyAlignment="1">
      <alignment horizontal="right" vertical="center"/>
    </xf>
    <xf numFmtId="38" fontId="19" fillId="0" borderId="8" xfId="4" applyFont="1" applyFill="1" applyBorder="1" applyAlignment="1">
      <alignment horizontal="distributed" vertical="center"/>
    </xf>
    <xf numFmtId="38" fontId="19" fillId="0" borderId="0" xfId="4" applyFont="1" applyFill="1" applyAlignment="1">
      <alignment vertical="center"/>
    </xf>
    <xf numFmtId="38" fontId="4" fillId="0" borderId="0" xfId="4" applyFont="1" applyFill="1" applyBorder="1" applyAlignment="1">
      <alignment vertical="center"/>
    </xf>
    <xf numFmtId="38" fontId="19" fillId="0" borderId="0" xfId="4" applyFont="1" applyFill="1" applyBorder="1" applyAlignment="1">
      <alignment horizontal="center" vertical="center"/>
    </xf>
    <xf numFmtId="3" fontId="19" fillId="0" borderId="0" xfId="5" applyNumberFormat="1" applyFont="1" applyFill="1" applyBorder="1" applyAlignment="1">
      <alignment horizontal="right" vertical="center"/>
    </xf>
    <xf numFmtId="180" fontId="19" fillId="0" borderId="0" xfId="4" applyNumberFormat="1" applyFont="1" applyFill="1" applyBorder="1" applyAlignment="1">
      <alignment vertical="center"/>
    </xf>
    <xf numFmtId="38" fontId="4" fillId="0" borderId="0" xfId="4" applyFont="1" applyFill="1" applyBorder="1" applyAlignment="1">
      <alignment horizontal="distributed" vertical="center"/>
    </xf>
    <xf numFmtId="3" fontId="19" fillId="0" borderId="7" xfId="5" applyNumberFormat="1" applyFont="1" applyFill="1" applyBorder="1" applyAlignment="1">
      <alignment horizontal="right" vertical="center"/>
    </xf>
    <xf numFmtId="180" fontId="19" fillId="0" borderId="8" xfId="4" applyNumberFormat="1" applyFont="1" applyFill="1" applyBorder="1" applyAlignment="1">
      <alignment vertical="center"/>
    </xf>
    <xf numFmtId="3" fontId="19" fillId="0" borderId="8" xfId="5" applyNumberFormat="1" applyFont="1" applyFill="1" applyBorder="1" applyAlignment="1">
      <alignment horizontal="right" vertical="center"/>
    </xf>
    <xf numFmtId="38" fontId="4" fillId="0" borderId="8" xfId="4" applyFont="1" applyFill="1" applyBorder="1" applyAlignment="1">
      <alignment horizontal="distributed" vertical="center"/>
    </xf>
    <xf numFmtId="0" fontId="20" fillId="0" borderId="6" xfId="5" applyFont="1" applyFill="1" applyBorder="1" applyAlignment="1">
      <alignment horizontal="center" vertical="center"/>
    </xf>
    <xf numFmtId="38" fontId="4" fillId="0" borderId="12" xfId="4" applyFont="1" applyFill="1" applyBorder="1" applyAlignment="1">
      <alignment horizontal="distributed" vertical="center"/>
    </xf>
    <xf numFmtId="38" fontId="19" fillId="0" borderId="9" xfId="4" applyFont="1" applyFill="1" applyBorder="1" applyAlignment="1">
      <alignment horizontal="center" vertical="center"/>
    </xf>
    <xf numFmtId="38" fontId="19" fillId="0" borderId="10" xfId="4" applyFont="1" applyFill="1" applyBorder="1" applyAlignment="1">
      <alignment vertical="center"/>
    </xf>
    <xf numFmtId="180" fontId="19" fillId="0" borderId="10" xfId="4" applyNumberFormat="1" applyFont="1" applyFill="1" applyBorder="1" applyAlignment="1">
      <alignment vertical="center"/>
    </xf>
    <xf numFmtId="38" fontId="4" fillId="0" borderId="15" xfId="4" applyFont="1" applyFill="1" applyBorder="1" applyAlignment="1">
      <alignment horizontal="distributed" vertical="center"/>
    </xf>
    <xf numFmtId="0" fontId="4" fillId="0" borderId="13" xfId="5" applyFont="1" applyFill="1" applyBorder="1" applyAlignment="1">
      <alignment horizontal="distributed" vertical="center"/>
    </xf>
    <xf numFmtId="38" fontId="19" fillId="0" borderId="0" xfId="4" applyFont="1" applyFill="1" applyBorder="1" applyAlignment="1">
      <alignment vertical="center"/>
    </xf>
    <xf numFmtId="38" fontId="4" fillId="0" borderId="15" xfId="6" applyFont="1" applyFill="1" applyBorder="1" applyAlignment="1">
      <alignment horizontal="distributed" vertical="center"/>
    </xf>
    <xf numFmtId="180" fontId="20" fillId="0" borderId="0" xfId="4" applyNumberFormat="1" applyFont="1" applyFill="1" applyBorder="1" applyAlignment="1">
      <alignment vertical="center"/>
    </xf>
    <xf numFmtId="179" fontId="19" fillId="0" borderId="8" xfId="6" applyNumberFormat="1" applyFont="1" applyFill="1" applyBorder="1" applyAlignment="1">
      <alignment vertical="center"/>
    </xf>
    <xf numFmtId="179" fontId="21" fillId="0" borderId="8" xfId="4" applyNumberFormat="1" applyFont="1" applyFill="1" applyBorder="1" applyAlignment="1">
      <alignment vertical="center"/>
    </xf>
    <xf numFmtId="38" fontId="22" fillId="0" borderId="0" xfId="4" applyFont="1" applyFill="1" applyAlignment="1">
      <alignment horizontal="center" vertical="center"/>
    </xf>
    <xf numFmtId="180" fontId="19" fillId="0" borderId="0" xfId="6" applyNumberFormat="1" applyFont="1" applyFill="1"/>
    <xf numFmtId="180" fontId="19" fillId="0" borderId="0" xfId="6" applyNumberFormat="1" applyFont="1" applyFill="1" applyBorder="1"/>
    <xf numFmtId="180" fontId="4" fillId="0" borderId="6" xfId="6" applyNumberFormat="1" applyFont="1" applyFill="1" applyBorder="1" applyAlignment="1">
      <alignment horizontal="right" vertical="center"/>
    </xf>
    <xf numFmtId="180" fontId="19" fillId="0" borderId="8" xfId="6" applyNumberFormat="1" applyFont="1" applyFill="1" applyBorder="1" applyAlignment="1">
      <alignment horizontal="right" vertical="center"/>
    </xf>
    <xf numFmtId="180" fontId="19" fillId="0" borderId="8" xfId="6" applyNumberFormat="1" applyFont="1" applyFill="1" applyBorder="1" applyAlignment="1">
      <alignment horizontal="distributed" vertical="center"/>
    </xf>
    <xf numFmtId="180" fontId="19" fillId="0" borderId="12" xfId="6" applyNumberFormat="1" applyFont="1" applyFill="1" applyBorder="1" applyAlignment="1">
      <alignment horizontal="distributed" vertical="center"/>
    </xf>
    <xf numFmtId="180" fontId="19" fillId="0" borderId="0" xfId="6" applyNumberFormat="1" applyFont="1" applyFill="1" applyBorder="1" applyAlignment="1">
      <alignment vertical="center"/>
    </xf>
    <xf numFmtId="180" fontId="19" fillId="0" borderId="0" xfId="6" applyNumberFormat="1" applyFont="1" applyFill="1" applyBorder="1" applyAlignment="1">
      <alignment horizontal="distributed" vertical="center"/>
    </xf>
    <xf numFmtId="180" fontId="19" fillId="0" borderId="6" xfId="6" applyNumberFormat="1" applyFont="1" applyFill="1" applyBorder="1"/>
    <xf numFmtId="180" fontId="19" fillId="0" borderId="8" xfId="6" quotePrefix="1" applyNumberFormat="1" applyFont="1" applyFill="1" applyBorder="1" applyAlignment="1">
      <alignment horizontal="right" vertical="center"/>
    </xf>
    <xf numFmtId="180" fontId="4" fillId="0" borderId="0" xfId="6" applyNumberFormat="1" applyFont="1" applyFill="1" applyBorder="1" applyAlignment="1">
      <alignment horizontal="right" vertical="center"/>
    </xf>
    <xf numFmtId="180" fontId="19" fillId="0" borderId="0" xfId="6" applyNumberFormat="1" applyFont="1" applyFill="1" applyBorder="1" applyAlignment="1">
      <alignment horizontal="right" vertical="center"/>
    </xf>
    <xf numFmtId="180" fontId="19" fillId="0" borderId="0" xfId="6" applyNumberFormat="1" applyFont="1" applyFill="1" applyAlignment="1">
      <alignment horizontal="distributed" vertical="center"/>
    </xf>
    <xf numFmtId="180" fontId="21" fillId="0" borderId="0" xfId="6" applyNumberFormat="1" applyFont="1" applyFill="1"/>
    <xf numFmtId="180" fontId="23" fillId="0" borderId="6" xfId="6" applyNumberFormat="1" applyFont="1" applyFill="1" applyBorder="1" applyAlignment="1">
      <alignment horizontal="center" vertical="center"/>
    </xf>
    <xf numFmtId="180" fontId="23" fillId="0" borderId="8" xfId="6" applyNumberFormat="1" applyFont="1" applyFill="1" applyBorder="1" applyAlignment="1">
      <alignment horizontal="right" vertical="center"/>
    </xf>
    <xf numFmtId="180" fontId="19" fillId="0" borderId="6" xfId="6" applyNumberFormat="1" applyFont="1" applyFill="1" applyBorder="1" applyAlignment="1">
      <alignment horizontal="center" vertical="center"/>
    </xf>
    <xf numFmtId="180" fontId="23" fillId="0" borderId="6" xfId="6" applyNumberFormat="1" applyFont="1" applyFill="1" applyBorder="1" applyAlignment="1">
      <alignment horizontal="distributed" vertical="center"/>
    </xf>
    <xf numFmtId="180" fontId="19" fillId="0" borderId="6" xfId="6" applyNumberFormat="1" applyFont="1" applyFill="1" applyBorder="1" applyAlignment="1">
      <alignment horizontal="distributed" vertical="center"/>
    </xf>
    <xf numFmtId="180" fontId="23" fillId="0" borderId="6" xfId="6" applyNumberFormat="1" applyFont="1" applyFill="1" applyBorder="1" applyAlignment="1">
      <alignment horizontal="right" vertical="center"/>
    </xf>
    <xf numFmtId="179" fontId="23" fillId="0" borderId="3" xfId="6" applyNumberFormat="1" applyFont="1" applyFill="1" applyBorder="1" applyAlignment="1">
      <alignment horizontal="right" vertical="center"/>
    </xf>
    <xf numFmtId="180" fontId="23" fillId="0" borderId="2" xfId="6" applyNumberFormat="1" applyFont="1" applyFill="1" applyBorder="1" applyAlignment="1">
      <alignment horizontal="distributed" vertical="center"/>
    </xf>
    <xf numFmtId="179" fontId="19" fillId="0" borderId="3" xfId="6" applyNumberFormat="1" applyFont="1" applyFill="1" applyBorder="1" applyAlignment="1">
      <alignment horizontal="right" vertical="center"/>
    </xf>
    <xf numFmtId="180" fontId="23" fillId="0" borderId="1" xfId="6" applyNumberFormat="1" applyFont="1" applyFill="1" applyBorder="1" applyAlignment="1">
      <alignment horizontal="distributed" vertical="center"/>
    </xf>
    <xf numFmtId="180" fontId="23" fillId="0" borderId="3" xfId="6" applyNumberFormat="1" applyFont="1" applyFill="1" applyBorder="1" applyAlignment="1">
      <alignment horizontal="right" vertical="center"/>
    </xf>
    <xf numFmtId="180" fontId="19" fillId="0" borderId="3" xfId="6" applyNumberFormat="1" applyFont="1" applyFill="1" applyBorder="1" applyAlignment="1">
      <alignment horizontal="right" vertical="center"/>
    </xf>
    <xf numFmtId="180" fontId="21" fillId="0" borderId="6" xfId="6" applyNumberFormat="1" applyFont="1" applyFill="1" applyBorder="1" applyAlignment="1">
      <alignment horizontal="right" vertical="center"/>
    </xf>
    <xf numFmtId="180" fontId="21" fillId="0" borderId="6" xfId="6" applyNumberFormat="1" applyFont="1" applyFill="1" applyBorder="1" applyAlignment="1">
      <alignment horizontal="distributed" vertical="center"/>
    </xf>
    <xf numFmtId="3" fontId="19" fillId="0" borderId="3" xfId="6" applyNumberFormat="1" applyFont="1" applyFill="1" applyBorder="1" applyAlignment="1">
      <alignment horizontal="right" vertical="center"/>
    </xf>
    <xf numFmtId="180" fontId="19" fillId="0" borderId="6" xfId="6" applyNumberFormat="1" applyFont="1" applyFill="1" applyBorder="1" applyAlignment="1">
      <alignment horizontal="right" vertical="center"/>
    </xf>
    <xf numFmtId="0" fontId="24" fillId="0" borderId="0" xfId="7" applyFont="1"/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4" fillId="0" borderId="7" xfId="1" applyNumberFormat="1" applyFont="1" applyBorder="1" applyAlignment="1">
      <alignment horizontal="distributed" vertical="center"/>
    </xf>
    <xf numFmtId="49" fontId="14" fillId="0" borderId="0" xfId="1" applyNumberFormat="1" applyFont="1" applyBorder="1" applyAlignment="1">
      <alignment horizontal="distributed" vertical="center"/>
    </xf>
    <xf numFmtId="49" fontId="14" fillId="0" borderId="2" xfId="1" applyNumberFormat="1" applyFont="1" applyBorder="1" applyAlignment="1">
      <alignment horizontal="distributed" vertical="center" wrapText="1"/>
    </xf>
    <xf numFmtId="49" fontId="14" fillId="0" borderId="0" xfId="1" applyNumberFormat="1" applyFont="1" applyBorder="1" applyAlignment="1">
      <alignment horizontal="distributed" vertical="center" wrapText="1"/>
    </xf>
    <xf numFmtId="49" fontId="14" fillId="0" borderId="11" xfId="1" applyNumberFormat="1" applyFont="1" applyBorder="1" applyAlignment="1">
      <alignment horizontal="distributed" vertical="center"/>
    </xf>
    <xf numFmtId="49" fontId="14" fillId="0" borderId="0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/>
    </xf>
    <xf numFmtId="49" fontId="14" fillId="0" borderId="11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38" fontId="19" fillId="0" borderId="8" xfId="4" applyFont="1" applyFill="1" applyBorder="1" applyAlignment="1">
      <alignment horizontal="distributed" vertical="center"/>
    </xf>
    <xf numFmtId="38" fontId="19" fillId="0" borderId="6" xfId="4" applyFont="1" applyFill="1" applyBorder="1" applyAlignment="1">
      <alignment horizontal="distributed" vertical="center"/>
    </xf>
    <xf numFmtId="38" fontId="19" fillId="0" borderId="2" xfId="4" applyFont="1" applyFill="1" applyBorder="1" applyAlignment="1">
      <alignment horizontal="right" vertical="center"/>
    </xf>
    <xf numFmtId="38" fontId="19" fillId="0" borderId="10" xfId="4" applyFont="1" applyFill="1" applyBorder="1" applyAlignment="1">
      <alignment vertical="center"/>
    </xf>
    <xf numFmtId="0" fontId="20" fillId="0" borderId="3" xfId="5" applyFont="1" applyFill="1" applyBorder="1" applyAlignment="1">
      <alignment vertical="center"/>
    </xf>
    <xf numFmtId="38" fontId="19" fillId="0" borderId="9" xfId="4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vertical="center"/>
    </xf>
    <xf numFmtId="180" fontId="19" fillId="0" borderId="10" xfId="4" applyNumberFormat="1" applyFont="1" applyFill="1" applyBorder="1" applyAlignment="1">
      <alignment vertical="center"/>
    </xf>
    <xf numFmtId="180" fontId="20" fillId="0" borderId="3" xfId="4" applyNumberFormat="1" applyFont="1" applyFill="1" applyBorder="1" applyAlignment="1">
      <alignment vertical="center"/>
    </xf>
    <xf numFmtId="180" fontId="19" fillId="0" borderId="8" xfId="6" applyNumberFormat="1" applyFont="1" applyFill="1" applyBorder="1" applyAlignment="1">
      <alignment horizontal="distributed" vertical="center"/>
    </xf>
    <xf numFmtId="0" fontId="20" fillId="0" borderId="6" xfId="5" applyFont="1" applyFill="1" applyBorder="1" applyAlignment="1">
      <alignment horizontal="distributed" vertical="center"/>
    </xf>
    <xf numFmtId="180" fontId="20" fillId="0" borderId="7" xfId="6" applyNumberFormat="1" applyFont="1" applyFill="1" applyBorder="1" applyAlignment="1">
      <alignment horizontal="distributed" vertical="center"/>
    </xf>
    <xf numFmtId="180" fontId="20" fillId="0" borderId="6" xfId="5" applyNumberFormat="1" applyFont="1" applyFill="1" applyBorder="1" applyAlignment="1">
      <alignment horizontal="distributed" vertical="center"/>
    </xf>
    <xf numFmtId="180" fontId="20" fillId="0" borderId="6" xfId="6" applyNumberFormat="1" applyFont="1" applyFill="1" applyBorder="1" applyAlignment="1">
      <alignment horizontal="distributed" vertical="center"/>
    </xf>
    <xf numFmtId="180" fontId="19" fillId="0" borderId="7" xfId="6" applyNumberFormat="1" applyFont="1" applyFill="1" applyBorder="1" applyAlignment="1">
      <alignment horizontal="distributed" vertical="center"/>
    </xf>
    <xf numFmtId="180" fontId="19" fillId="0" borderId="6" xfId="6" applyNumberFormat="1" applyFont="1" applyFill="1" applyBorder="1" applyAlignment="1">
      <alignment horizontal="distributed" vertical="center"/>
    </xf>
    <xf numFmtId="180" fontId="4" fillId="0" borderId="8" xfId="6" applyNumberFormat="1" applyFont="1" applyFill="1" applyBorder="1" applyAlignment="1">
      <alignment horizontal="distributed" vertical="center"/>
    </xf>
    <xf numFmtId="180" fontId="4" fillId="0" borderId="6" xfId="6" applyNumberFormat="1" applyFont="1" applyFill="1" applyBorder="1" applyAlignment="1">
      <alignment horizontal="distributed" vertical="center"/>
    </xf>
    <xf numFmtId="180" fontId="19" fillId="0" borderId="3" xfId="6" applyNumberFormat="1" applyFont="1" applyFill="1" applyBorder="1" applyAlignment="1">
      <alignment horizontal="distributed" vertical="center"/>
    </xf>
    <xf numFmtId="180" fontId="19" fillId="0" borderId="2" xfId="6" applyNumberFormat="1" applyFont="1" applyFill="1" applyBorder="1" applyAlignment="1">
      <alignment horizontal="distributed" vertical="center"/>
    </xf>
    <xf numFmtId="180" fontId="19" fillId="0" borderId="1" xfId="6" applyNumberFormat="1" applyFont="1" applyFill="1" applyBorder="1" applyAlignment="1">
      <alignment horizontal="distributed" vertical="center"/>
    </xf>
    <xf numFmtId="180" fontId="19" fillId="0" borderId="10" xfId="6" applyNumberFormat="1" applyFont="1" applyFill="1" applyBorder="1" applyAlignment="1">
      <alignment horizontal="distributed" vertical="center"/>
    </xf>
    <xf numFmtId="180" fontId="19" fillId="0" borderId="11" xfId="6" applyNumberFormat="1" applyFont="1" applyFill="1" applyBorder="1" applyAlignment="1">
      <alignment horizontal="distributed" vertical="center"/>
    </xf>
    <xf numFmtId="180" fontId="19" fillId="0" borderId="9" xfId="6" applyNumberFormat="1" applyFont="1" applyFill="1" applyBorder="1" applyAlignment="1">
      <alignment horizontal="distributed" vertical="center"/>
    </xf>
    <xf numFmtId="183" fontId="23" fillId="0" borderId="10" xfId="6" applyNumberFormat="1" applyFont="1" applyFill="1" applyBorder="1" applyAlignment="1">
      <alignment horizontal="right" vertical="center"/>
    </xf>
    <xf numFmtId="183" fontId="23" fillId="0" borderId="9" xfId="6" applyNumberFormat="1" applyFont="1" applyFill="1" applyBorder="1" applyAlignment="1">
      <alignment horizontal="right" vertical="center"/>
    </xf>
    <xf numFmtId="184" fontId="19" fillId="0" borderId="10" xfId="6" applyNumberFormat="1" applyFont="1" applyFill="1" applyBorder="1" applyAlignment="1">
      <alignment horizontal="right" vertical="center"/>
    </xf>
    <xf numFmtId="184" fontId="19" fillId="0" borderId="9" xfId="6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8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7"/>
    <cellStyle name="標準 3" xfId="5"/>
    <cellStyle name="標準_１６年度財産に関する調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8FE58A2-56E6-4AEE-90BE-3496D8152285}"/>
            </a:ext>
          </a:extLst>
        </xdr:cNvPr>
        <xdr:cNvSpPr>
          <a:spLocks noChangeShapeType="1"/>
        </xdr:cNvSpPr>
      </xdr:nvSpPr>
      <xdr:spPr bwMode="auto">
        <a:xfrm>
          <a:off x="38100" y="3524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9525</xdr:colOff>
      <xdr:row>35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9580D14-24C9-4424-97C3-320D658F16D1}"/>
            </a:ext>
          </a:extLst>
        </xdr:cNvPr>
        <xdr:cNvSpPr>
          <a:spLocks noChangeShapeType="1"/>
        </xdr:cNvSpPr>
      </xdr:nvSpPr>
      <xdr:spPr bwMode="auto">
        <a:xfrm>
          <a:off x="38100" y="54959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1</xdr:col>
      <xdr:colOff>9525</xdr:colOff>
      <xdr:row>51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3CF84CD-71FB-4AD6-9870-9889CAFBA155}"/>
            </a:ext>
          </a:extLst>
        </xdr:cNvPr>
        <xdr:cNvSpPr>
          <a:spLocks noChangeShapeType="1"/>
        </xdr:cNvSpPr>
      </xdr:nvSpPr>
      <xdr:spPr bwMode="auto">
        <a:xfrm>
          <a:off x="38100" y="82391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9525</xdr:colOff>
      <xdr:row>35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10CE286-8D48-4E7C-B4BE-210351E8D9E7}"/>
            </a:ext>
          </a:extLst>
        </xdr:cNvPr>
        <xdr:cNvSpPr>
          <a:spLocks noChangeShapeType="1"/>
        </xdr:cNvSpPr>
      </xdr:nvSpPr>
      <xdr:spPr bwMode="auto">
        <a:xfrm>
          <a:off x="38100" y="54959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1</xdr:col>
      <xdr:colOff>9525</xdr:colOff>
      <xdr:row>51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1520985-D141-463D-8D54-DDA3DD6DFAB1}"/>
            </a:ext>
          </a:extLst>
        </xdr:cNvPr>
        <xdr:cNvSpPr>
          <a:spLocks noChangeShapeType="1"/>
        </xdr:cNvSpPr>
      </xdr:nvSpPr>
      <xdr:spPr bwMode="auto">
        <a:xfrm>
          <a:off x="38100" y="82391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9525</xdr:rowOff>
    </xdr:from>
    <xdr:to>
      <xdr:col>1</xdr:col>
      <xdr:colOff>9525</xdr:colOff>
      <xdr:row>19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2A8EDA0-FD7A-47B0-B4E4-0740AB95A270}"/>
            </a:ext>
          </a:extLst>
        </xdr:cNvPr>
        <xdr:cNvSpPr>
          <a:spLocks noChangeShapeType="1"/>
        </xdr:cNvSpPr>
      </xdr:nvSpPr>
      <xdr:spPr bwMode="auto">
        <a:xfrm>
          <a:off x="38100" y="27527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9525</xdr:rowOff>
    </xdr:from>
    <xdr:to>
      <xdr:col>1</xdr:col>
      <xdr:colOff>9525</xdr:colOff>
      <xdr:row>19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C42CB0B-3D36-4691-BCB8-4C6639E9BD10}"/>
            </a:ext>
          </a:extLst>
        </xdr:cNvPr>
        <xdr:cNvSpPr>
          <a:spLocks noChangeShapeType="1"/>
        </xdr:cNvSpPr>
      </xdr:nvSpPr>
      <xdr:spPr bwMode="auto">
        <a:xfrm>
          <a:off x="38100" y="27527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9525</xdr:colOff>
      <xdr:row>35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1A9628ED-E840-40EE-88E0-E7481EC18394}"/>
            </a:ext>
          </a:extLst>
        </xdr:cNvPr>
        <xdr:cNvSpPr>
          <a:spLocks noChangeShapeType="1"/>
        </xdr:cNvSpPr>
      </xdr:nvSpPr>
      <xdr:spPr bwMode="auto">
        <a:xfrm>
          <a:off x="38100" y="54959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1</xdr:col>
      <xdr:colOff>9525</xdr:colOff>
      <xdr:row>51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4A72AD86-DB0C-41CC-BE5A-6E3D9CD26CCB}"/>
            </a:ext>
          </a:extLst>
        </xdr:cNvPr>
        <xdr:cNvSpPr>
          <a:spLocks noChangeShapeType="1"/>
        </xdr:cNvSpPr>
      </xdr:nvSpPr>
      <xdr:spPr bwMode="auto">
        <a:xfrm>
          <a:off x="38100" y="82391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9525</xdr:rowOff>
    </xdr:from>
    <xdr:to>
      <xdr:col>1</xdr:col>
      <xdr:colOff>9525</xdr:colOff>
      <xdr:row>19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DC31F786-4678-4ACB-86A6-CC5D90688626}"/>
            </a:ext>
          </a:extLst>
        </xdr:cNvPr>
        <xdr:cNvSpPr>
          <a:spLocks noChangeShapeType="1"/>
        </xdr:cNvSpPr>
      </xdr:nvSpPr>
      <xdr:spPr bwMode="auto">
        <a:xfrm>
          <a:off x="38100" y="27527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9525</xdr:colOff>
      <xdr:row>35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20029990-3753-4559-93D1-5F529C49E030}"/>
            </a:ext>
          </a:extLst>
        </xdr:cNvPr>
        <xdr:cNvSpPr>
          <a:spLocks noChangeShapeType="1"/>
        </xdr:cNvSpPr>
      </xdr:nvSpPr>
      <xdr:spPr bwMode="auto">
        <a:xfrm>
          <a:off x="38100" y="54959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1</xdr:col>
      <xdr:colOff>9525</xdr:colOff>
      <xdr:row>51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D11A9FBF-D99E-48A3-94B6-1F2D580DB691}"/>
            </a:ext>
          </a:extLst>
        </xdr:cNvPr>
        <xdr:cNvSpPr>
          <a:spLocks noChangeShapeType="1"/>
        </xdr:cNvSpPr>
      </xdr:nvSpPr>
      <xdr:spPr bwMode="auto">
        <a:xfrm>
          <a:off x="38100" y="82391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9525</xdr:rowOff>
    </xdr:from>
    <xdr:to>
      <xdr:col>1</xdr:col>
      <xdr:colOff>9525</xdr:colOff>
      <xdr:row>19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F96BE11-E69E-4874-9E70-11249987643F}"/>
            </a:ext>
          </a:extLst>
        </xdr:cNvPr>
        <xdr:cNvSpPr>
          <a:spLocks noChangeShapeType="1"/>
        </xdr:cNvSpPr>
      </xdr:nvSpPr>
      <xdr:spPr bwMode="auto">
        <a:xfrm>
          <a:off x="38100" y="27527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9525</xdr:colOff>
      <xdr:row>35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ED514090-450B-4F16-9367-C27A4A1C2C42}"/>
            </a:ext>
          </a:extLst>
        </xdr:cNvPr>
        <xdr:cNvSpPr>
          <a:spLocks noChangeShapeType="1"/>
        </xdr:cNvSpPr>
      </xdr:nvSpPr>
      <xdr:spPr bwMode="auto">
        <a:xfrm>
          <a:off x="38100" y="54959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1</xdr:col>
      <xdr:colOff>9525</xdr:colOff>
      <xdr:row>51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79DA2C47-D211-4AF7-AAC2-4F2D8197F186}"/>
            </a:ext>
          </a:extLst>
        </xdr:cNvPr>
        <xdr:cNvSpPr>
          <a:spLocks noChangeShapeType="1"/>
        </xdr:cNvSpPr>
      </xdr:nvSpPr>
      <xdr:spPr bwMode="auto">
        <a:xfrm>
          <a:off x="38100" y="8239125"/>
          <a:ext cx="6572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30</xdr:row>
      <xdr:rowOff>95250</xdr:rowOff>
    </xdr:from>
    <xdr:ext cx="2247900" cy="103822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238750"/>
          <a:ext cx="2247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6"/>
  <sheetViews>
    <sheetView tabSelected="1" zoomScaleNormal="100" workbookViewId="0"/>
  </sheetViews>
  <sheetFormatPr defaultColWidth="7.875" defaultRowHeight="13.5"/>
  <cols>
    <col min="1" max="16384" width="7.875" style="1"/>
  </cols>
  <sheetData>
    <row r="9" spans="1:17" ht="28.5">
      <c r="A9" s="2"/>
      <c r="B9" s="2"/>
      <c r="C9" s="2"/>
      <c r="D9" s="2"/>
      <c r="E9" s="2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3"/>
      <c r="Q9" s="3"/>
    </row>
    <row r="10" spans="1:17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6.25" customHeight="1">
      <c r="A13" s="5"/>
      <c r="B13" s="5"/>
      <c r="C13" s="5"/>
      <c r="D13" s="158" t="s">
        <v>0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1.5" customHeight="1">
      <c r="A16" s="6"/>
      <c r="B16" s="6"/>
      <c r="C16" s="6"/>
      <c r="D16" s="6"/>
      <c r="E16" s="6"/>
      <c r="F16" s="6"/>
      <c r="G16" s="156"/>
      <c r="H16" s="156"/>
      <c r="I16" s="156"/>
      <c r="J16" s="156"/>
      <c r="K16" s="156"/>
      <c r="L16" s="156"/>
      <c r="M16" s="156"/>
      <c r="N16" s="156"/>
      <c r="O16" s="6"/>
      <c r="P16" s="6"/>
      <c r="Q16" s="6"/>
    </row>
  </sheetData>
  <mergeCells count="3">
    <mergeCell ref="G16:N16"/>
    <mergeCell ref="F9:O9"/>
    <mergeCell ref="D13:Q13"/>
  </mergeCells>
  <phoneticPr fontId="2"/>
  <pageMargins left="0.41" right="0.2" top="0.94" bottom="0.51" header="0.51200000000000001" footer="0.27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zoomScale="115" zoomScaleNormal="115" workbookViewId="0"/>
  </sheetViews>
  <sheetFormatPr defaultRowHeight="25.5" customHeight="1"/>
  <cols>
    <col min="1" max="1" width="3.625" style="10" customWidth="1"/>
    <col min="2" max="2" width="0.75" style="10" customWidth="1"/>
    <col min="3" max="3" width="19.125" style="10" customWidth="1"/>
    <col min="4" max="4" width="0.75" style="10" customWidth="1"/>
    <col min="5" max="5" width="20.75" style="9" customWidth="1"/>
    <col min="6" max="6" width="1.625" style="9" customWidth="1"/>
    <col min="7" max="7" width="18.375" style="8" customWidth="1"/>
    <col min="8" max="8" width="10.75" style="7" customWidth="1"/>
    <col min="9" max="9" width="3.625" style="10" customWidth="1"/>
    <col min="10" max="10" width="0.75" style="10" customWidth="1"/>
    <col min="11" max="11" width="19.125" style="10" customWidth="1"/>
    <col min="12" max="12" width="0.75" style="10" customWidth="1"/>
    <col min="13" max="13" width="20.75" style="9" customWidth="1"/>
    <col min="14" max="14" width="1.625" style="9" customWidth="1"/>
    <col min="15" max="15" width="18.375" style="8" customWidth="1"/>
    <col min="16" max="16384" width="9" style="7"/>
  </cols>
  <sheetData>
    <row r="1" spans="1:15" s="49" customFormat="1" ht="14.25">
      <c r="A1" s="55"/>
      <c r="B1" s="55"/>
      <c r="C1" s="55"/>
      <c r="D1" s="55"/>
      <c r="G1" s="54"/>
      <c r="H1" s="51"/>
      <c r="I1" s="55"/>
      <c r="J1" s="55"/>
      <c r="K1" s="55"/>
      <c r="L1" s="55"/>
      <c r="O1" s="54"/>
    </row>
    <row r="2" spans="1:15" s="49" customFormat="1" ht="14.25">
      <c r="A2" s="55"/>
      <c r="B2" s="55"/>
      <c r="C2" s="55"/>
      <c r="D2" s="55"/>
      <c r="G2" s="54"/>
      <c r="H2" s="51"/>
      <c r="I2" s="55"/>
      <c r="J2" s="55"/>
      <c r="K2" s="55"/>
      <c r="L2" s="55"/>
      <c r="O2" s="54"/>
    </row>
    <row r="3" spans="1:15" s="49" customFormat="1" ht="14.25">
      <c r="A3" s="55"/>
      <c r="B3" s="55"/>
      <c r="C3" s="55"/>
      <c r="D3" s="55"/>
      <c r="G3" s="54"/>
      <c r="H3" s="51"/>
      <c r="I3" s="55"/>
      <c r="J3" s="55"/>
      <c r="K3" s="55"/>
      <c r="L3" s="55"/>
      <c r="O3" s="54"/>
    </row>
    <row r="4" spans="1:15" s="49" customFormat="1" ht="14.25">
      <c r="A4" s="55"/>
      <c r="B4" s="55"/>
      <c r="C4" s="55"/>
      <c r="D4" s="55"/>
      <c r="G4" s="54"/>
      <c r="H4" s="51"/>
      <c r="I4" s="55"/>
      <c r="J4" s="55"/>
      <c r="K4" s="55"/>
      <c r="L4" s="55"/>
      <c r="O4" s="54"/>
    </row>
    <row r="5" spans="1:15" s="49" customFormat="1" ht="14.25">
      <c r="A5" s="55"/>
      <c r="B5" s="55"/>
      <c r="C5" s="55"/>
      <c r="D5" s="55"/>
      <c r="G5" s="54"/>
      <c r="H5" s="51"/>
      <c r="I5" s="55"/>
      <c r="J5" s="55"/>
      <c r="K5" s="55"/>
      <c r="L5" s="55"/>
      <c r="O5" s="54"/>
    </row>
    <row r="6" spans="1:15" s="49" customFormat="1" ht="14.25">
      <c r="A6" s="55"/>
      <c r="B6" s="55"/>
      <c r="C6" s="55"/>
      <c r="D6" s="55"/>
      <c r="G6" s="54"/>
      <c r="H6" s="51"/>
      <c r="I6" s="55"/>
      <c r="J6" s="55"/>
      <c r="K6" s="55"/>
      <c r="L6" s="55"/>
      <c r="O6" s="54"/>
    </row>
    <row r="7" spans="1:15" s="49" customFormat="1" ht="14.25">
      <c r="A7" s="55"/>
      <c r="B7" s="55"/>
      <c r="C7" s="55"/>
      <c r="D7" s="55"/>
      <c r="G7" s="54"/>
      <c r="H7" s="51"/>
      <c r="I7" s="55"/>
      <c r="J7" s="55"/>
      <c r="K7" s="55"/>
      <c r="L7" s="55"/>
      <c r="O7" s="54"/>
    </row>
    <row r="8" spans="1:15" s="49" customFormat="1" ht="14.25">
      <c r="A8" s="55"/>
      <c r="B8" s="55"/>
      <c r="C8" s="55"/>
      <c r="D8" s="55"/>
      <c r="G8" s="54"/>
      <c r="H8" s="51"/>
      <c r="I8" s="55"/>
      <c r="J8" s="55"/>
      <c r="K8" s="55"/>
      <c r="L8" s="55"/>
      <c r="O8" s="54"/>
    </row>
    <row r="9" spans="1:15" s="49" customFormat="1" ht="14.25">
      <c r="A9" s="55"/>
      <c r="B9" s="55"/>
      <c r="C9" s="55"/>
      <c r="D9" s="55"/>
      <c r="G9" s="54"/>
      <c r="H9" s="51"/>
      <c r="I9" s="55"/>
      <c r="J9" s="55"/>
      <c r="K9" s="55"/>
      <c r="L9" s="55"/>
      <c r="O9" s="54"/>
    </row>
    <row r="10" spans="1:15" s="49" customFormat="1" ht="14.25">
      <c r="A10" s="55"/>
      <c r="B10" s="55"/>
      <c r="C10" s="55"/>
      <c r="D10" s="55"/>
      <c r="G10" s="54"/>
      <c r="H10" s="51"/>
      <c r="I10" s="55"/>
      <c r="J10" s="55"/>
      <c r="K10" s="55"/>
      <c r="L10" s="55"/>
      <c r="O10" s="54"/>
    </row>
    <row r="11" spans="1:15" s="49" customFormat="1" ht="22.5" customHeight="1">
      <c r="A11" s="53" t="s">
        <v>29</v>
      </c>
      <c r="B11" s="53"/>
      <c r="C11" s="52"/>
      <c r="D11" s="52"/>
      <c r="E11" s="51"/>
      <c r="F11" s="51"/>
      <c r="G11" s="50" t="s">
        <v>22</v>
      </c>
      <c r="H11" s="51"/>
      <c r="I11" s="53" t="s">
        <v>28</v>
      </c>
      <c r="J11" s="53"/>
      <c r="K11" s="52"/>
      <c r="L11" s="52"/>
      <c r="M11" s="51"/>
      <c r="N11" s="51"/>
      <c r="O11" s="50" t="s">
        <v>22</v>
      </c>
    </row>
    <row r="12" spans="1:15" s="9" customFormat="1" ht="27.75" customHeight="1">
      <c r="A12" s="167" t="s">
        <v>21</v>
      </c>
      <c r="B12" s="168"/>
      <c r="C12" s="168"/>
      <c r="D12" s="168"/>
      <c r="E12" s="168"/>
      <c r="F12" s="169"/>
      <c r="G12" s="48" t="s">
        <v>20</v>
      </c>
      <c r="H12" s="42"/>
      <c r="I12" s="167" t="s">
        <v>21</v>
      </c>
      <c r="J12" s="168"/>
      <c r="K12" s="168"/>
      <c r="L12" s="168"/>
      <c r="M12" s="168"/>
      <c r="N12" s="169"/>
      <c r="O12" s="48" t="s">
        <v>20</v>
      </c>
    </row>
    <row r="13" spans="1:15" s="9" customFormat="1" ht="27.75" customHeight="1">
      <c r="A13" s="46" t="s">
        <v>19</v>
      </c>
      <c r="B13" s="45"/>
      <c r="C13" s="164" t="s">
        <v>18</v>
      </c>
      <c r="D13" s="164"/>
      <c r="E13" s="164"/>
      <c r="F13" s="44"/>
      <c r="G13" s="43">
        <v>84012799</v>
      </c>
      <c r="H13" s="42"/>
      <c r="I13" s="46" t="s">
        <v>19</v>
      </c>
      <c r="J13" s="45"/>
      <c r="K13" s="164" t="s">
        <v>18</v>
      </c>
      <c r="L13" s="164"/>
      <c r="M13" s="164"/>
      <c r="N13" s="44"/>
      <c r="O13" s="43">
        <v>12768155</v>
      </c>
    </row>
    <row r="14" spans="1:15" s="11" customFormat="1" ht="27.75" customHeight="1">
      <c r="A14" s="38" t="s">
        <v>17</v>
      </c>
      <c r="B14" s="37"/>
      <c r="C14" s="164" t="s">
        <v>16</v>
      </c>
      <c r="D14" s="164"/>
      <c r="E14" s="164"/>
      <c r="F14" s="36"/>
      <c r="G14" s="33">
        <v>79506042</v>
      </c>
      <c r="I14" s="38" t="s">
        <v>17</v>
      </c>
      <c r="J14" s="37"/>
      <c r="K14" s="164" t="s">
        <v>16</v>
      </c>
      <c r="L14" s="164"/>
      <c r="M14" s="164"/>
      <c r="N14" s="36"/>
      <c r="O14" s="33">
        <v>12612046</v>
      </c>
    </row>
    <row r="15" spans="1:15" s="11" customFormat="1" ht="27.75" customHeight="1">
      <c r="A15" s="27" t="s">
        <v>15</v>
      </c>
      <c r="B15" s="26"/>
      <c r="C15" s="160" t="s">
        <v>14</v>
      </c>
      <c r="D15" s="160"/>
      <c r="E15" s="164"/>
      <c r="F15" s="36"/>
      <c r="G15" s="33">
        <v>4506757</v>
      </c>
      <c r="I15" s="27" t="s">
        <v>15</v>
      </c>
      <c r="J15" s="26"/>
      <c r="K15" s="160" t="s">
        <v>14</v>
      </c>
      <c r="L15" s="160"/>
      <c r="M15" s="164"/>
      <c r="N15" s="36"/>
      <c r="O15" s="33">
        <v>156109</v>
      </c>
    </row>
    <row r="16" spans="1:15" s="11" customFormat="1" ht="27.75" customHeight="1">
      <c r="A16" s="23"/>
      <c r="B16" s="14"/>
      <c r="C16" s="28"/>
      <c r="D16" s="28"/>
      <c r="E16" s="35" t="s">
        <v>13</v>
      </c>
      <c r="F16" s="34"/>
      <c r="G16" s="33">
        <v>733372</v>
      </c>
      <c r="I16" s="23"/>
      <c r="J16" s="14"/>
      <c r="K16" s="28"/>
      <c r="L16" s="28"/>
      <c r="M16" s="35" t="s">
        <v>13</v>
      </c>
      <c r="N16" s="34"/>
      <c r="O16" s="33">
        <v>0</v>
      </c>
    </row>
    <row r="17" spans="1:15" s="11" customFormat="1" ht="27.75" customHeight="1">
      <c r="A17" s="23" t="s">
        <v>12</v>
      </c>
      <c r="B17" s="14"/>
      <c r="C17" s="30" t="s">
        <v>11</v>
      </c>
      <c r="D17" s="30"/>
      <c r="E17" s="35" t="s">
        <v>10</v>
      </c>
      <c r="F17" s="34"/>
      <c r="G17" s="33">
        <v>357962</v>
      </c>
      <c r="I17" s="23" t="s">
        <v>12</v>
      </c>
      <c r="J17" s="14"/>
      <c r="K17" s="30" t="s">
        <v>11</v>
      </c>
      <c r="L17" s="30"/>
      <c r="M17" s="35" t="s">
        <v>10</v>
      </c>
      <c r="N17" s="34"/>
      <c r="O17" s="33">
        <v>0</v>
      </c>
    </row>
    <row r="18" spans="1:15" s="11" customFormat="1" ht="27.75" customHeight="1">
      <c r="A18" s="23"/>
      <c r="B18" s="14"/>
      <c r="C18" s="30" t="s">
        <v>9</v>
      </c>
      <c r="D18" s="30"/>
      <c r="E18" s="32" t="s">
        <v>8</v>
      </c>
      <c r="F18" s="31"/>
      <c r="G18" s="24">
        <v>17613</v>
      </c>
      <c r="I18" s="23"/>
      <c r="J18" s="14"/>
      <c r="K18" s="30" t="s">
        <v>9</v>
      </c>
      <c r="L18" s="30"/>
      <c r="M18" s="32" t="s">
        <v>8</v>
      </c>
      <c r="N18" s="31"/>
      <c r="O18" s="24">
        <v>0</v>
      </c>
    </row>
    <row r="19" spans="1:15" s="11" customFormat="1" ht="27.75" customHeight="1">
      <c r="A19" s="23"/>
      <c r="B19" s="14"/>
      <c r="C19" s="28"/>
      <c r="D19" s="29"/>
      <c r="E19" s="165" t="s">
        <v>7</v>
      </c>
      <c r="F19" s="166"/>
      <c r="G19" s="21">
        <v>1108947</v>
      </c>
      <c r="I19" s="23"/>
      <c r="J19" s="14"/>
      <c r="K19" s="28"/>
      <c r="L19" s="29"/>
      <c r="M19" s="165" t="s">
        <v>7</v>
      </c>
      <c r="N19" s="166"/>
      <c r="O19" s="21">
        <v>0</v>
      </c>
    </row>
    <row r="20" spans="1:15" s="11" customFormat="1" ht="27.75" customHeight="1">
      <c r="A20" s="27" t="s">
        <v>6</v>
      </c>
      <c r="B20" s="26"/>
      <c r="C20" s="160" t="s">
        <v>5</v>
      </c>
      <c r="D20" s="160"/>
      <c r="E20" s="160"/>
      <c r="F20" s="25"/>
      <c r="G20" s="24">
        <v>3397810</v>
      </c>
      <c r="I20" s="27" t="s">
        <v>6</v>
      </c>
      <c r="J20" s="26"/>
      <c r="K20" s="160" t="s">
        <v>5</v>
      </c>
      <c r="L20" s="160"/>
      <c r="M20" s="160"/>
      <c r="N20" s="25"/>
      <c r="O20" s="24">
        <v>156109</v>
      </c>
    </row>
    <row r="21" spans="1:15" s="11" customFormat="1" ht="27.75" customHeight="1">
      <c r="A21" s="23" t="s">
        <v>4</v>
      </c>
      <c r="B21" s="14"/>
      <c r="C21" s="161" t="s">
        <v>3</v>
      </c>
      <c r="D21" s="161"/>
      <c r="E21" s="161"/>
      <c r="F21" s="22"/>
      <c r="G21" s="21">
        <v>0</v>
      </c>
      <c r="I21" s="23" t="s">
        <v>4</v>
      </c>
      <c r="J21" s="14"/>
      <c r="K21" s="161" t="s">
        <v>3</v>
      </c>
      <c r="L21" s="161"/>
      <c r="M21" s="161"/>
      <c r="N21" s="22"/>
      <c r="O21" s="21">
        <v>0</v>
      </c>
    </row>
    <row r="22" spans="1:15" s="11" customFormat="1" ht="27.75" customHeight="1">
      <c r="A22" s="18"/>
      <c r="B22" s="17"/>
      <c r="C22" s="162" t="s">
        <v>2</v>
      </c>
      <c r="D22" s="162"/>
      <c r="E22" s="162"/>
      <c r="F22" s="16"/>
      <c r="G22" s="15"/>
      <c r="I22" s="18"/>
      <c r="J22" s="17"/>
      <c r="K22" s="162" t="s">
        <v>2</v>
      </c>
      <c r="L22" s="162"/>
      <c r="M22" s="162"/>
      <c r="N22" s="16"/>
      <c r="O22" s="15"/>
    </row>
    <row r="23" spans="1:15" ht="25.5" customHeight="1">
      <c r="H23" s="11"/>
    </row>
    <row r="24" spans="1:15" ht="25.5" customHeight="1">
      <c r="H24" s="11"/>
    </row>
    <row r="27" spans="1:15" s="49" customFormat="1" ht="14.25">
      <c r="A27" s="55"/>
      <c r="B27" s="55"/>
      <c r="C27" s="55"/>
      <c r="D27" s="55"/>
      <c r="G27" s="54"/>
      <c r="H27" s="51"/>
      <c r="I27" s="55"/>
      <c r="J27" s="55"/>
      <c r="K27" s="55"/>
      <c r="L27" s="55"/>
      <c r="O27" s="54"/>
    </row>
    <row r="28" spans="1:15" s="49" customFormat="1" ht="14.25">
      <c r="A28" s="55"/>
      <c r="B28" s="55"/>
      <c r="C28" s="55"/>
      <c r="D28" s="55"/>
      <c r="G28" s="54"/>
      <c r="H28" s="51"/>
      <c r="I28" s="55"/>
      <c r="J28" s="55"/>
      <c r="K28" s="55"/>
      <c r="L28" s="55"/>
      <c r="O28" s="54"/>
    </row>
    <row r="29" spans="1:15" s="49" customFormat="1" ht="14.25">
      <c r="A29" s="55"/>
      <c r="B29" s="55"/>
      <c r="C29" s="55"/>
      <c r="D29" s="55"/>
      <c r="G29" s="54"/>
      <c r="H29" s="51"/>
      <c r="I29" s="55"/>
      <c r="J29" s="55"/>
      <c r="K29" s="55"/>
      <c r="L29" s="55"/>
      <c r="O29" s="54"/>
    </row>
    <row r="30" spans="1:15" s="49" customFormat="1" ht="14.25">
      <c r="A30" s="55"/>
      <c r="B30" s="55"/>
      <c r="C30" s="55"/>
      <c r="D30" s="55"/>
      <c r="G30" s="54"/>
      <c r="H30" s="51"/>
      <c r="I30" s="55"/>
      <c r="J30" s="55"/>
      <c r="K30" s="55"/>
      <c r="L30" s="55"/>
      <c r="O30" s="54"/>
    </row>
    <row r="31" spans="1:15" s="49" customFormat="1" ht="14.25">
      <c r="A31" s="55"/>
      <c r="B31" s="55"/>
      <c r="C31" s="55"/>
      <c r="D31" s="55"/>
      <c r="G31" s="54"/>
      <c r="H31" s="51"/>
      <c r="I31" s="55"/>
      <c r="J31" s="55"/>
      <c r="K31" s="55"/>
      <c r="L31" s="55"/>
      <c r="O31" s="54"/>
    </row>
    <row r="32" spans="1:15" s="49" customFormat="1" ht="14.25">
      <c r="A32" s="55"/>
      <c r="B32" s="55"/>
      <c r="C32" s="55"/>
      <c r="D32" s="55"/>
      <c r="G32" s="54"/>
      <c r="H32" s="51"/>
      <c r="I32" s="55"/>
      <c r="J32" s="55"/>
      <c r="K32" s="55"/>
      <c r="L32" s="55"/>
      <c r="O32" s="54"/>
    </row>
    <row r="33" spans="1:15" s="49" customFormat="1" ht="14.25">
      <c r="A33" s="55"/>
      <c r="B33" s="55"/>
      <c r="C33" s="55"/>
      <c r="D33" s="55"/>
      <c r="G33" s="54"/>
      <c r="H33" s="51"/>
      <c r="I33" s="55"/>
      <c r="J33" s="55"/>
      <c r="K33" s="55"/>
      <c r="L33" s="55"/>
      <c r="O33" s="54"/>
    </row>
    <row r="34" spans="1:15" s="49" customFormat="1" ht="14.25">
      <c r="A34" s="55"/>
      <c r="B34" s="55"/>
      <c r="C34" s="55"/>
      <c r="D34" s="55"/>
      <c r="G34" s="54"/>
      <c r="H34" s="51"/>
      <c r="I34" s="55"/>
      <c r="J34" s="55"/>
      <c r="K34" s="55"/>
      <c r="L34" s="55"/>
      <c r="O34" s="54"/>
    </row>
    <row r="35" spans="1:15" s="49" customFormat="1" ht="14.25">
      <c r="A35" s="55"/>
      <c r="B35" s="55"/>
      <c r="C35" s="55"/>
      <c r="D35" s="55"/>
      <c r="G35" s="54"/>
      <c r="H35" s="51"/>
      <c r="I35" s="55"/>
      <c r="J35" s="55"/>
      <c r="K35" s="55"/>
      <c r="L35" s="55"/>
      <c r="O35" s="54"/>
    </row>
    <row r="36" spans="1:15" s="49" customFormat="1" ht="14.25">
      <c r="A36" s="55"/>
      <c r="B36" s="55"/>
      <c r="C36" s="55"/>
      <c r="D36" s="55"/>
      <c r="G36" s="54"/>
      <c r="H36" s="51"/>
      <c r="I36" s="55"/>
      <c r="J36" s="55"/>
      <c r="K36" s="55"/>
      <c r="L36" s="55"/>
      <c r="O36" s="54"/>
    </row>
    <row r="37" spans="1:15" s="49" customFormat="1" ht="22.5" customHeight="1">
      <c r="A37" s="53" t="s">
        <v>27</v>
      </c>
      <c r="B37" s="53"/>
      <c r="C37" s="52"/>
      <c r="D37" s="52"/>
      <c r="E37" s="51"/>
      <c r="F37" s="51"/>
      <c r="G37" s="50" t="s">
        <v>22</v>
      </c>
      <c r="H37" s="51"/>
      <c r="I37" s="53" t="s">
        <v>26</v>
      </c>
      <c r="J37" s="53"/>
      <c r="K37" s="52"/>
      <c r="L37" s="52"/>
      <c r="M37" s="51"/>
      <c r="N37" s="51"/>
      <c r="O37" s="50" t="s">
        <v>22</v>
      </c>
    </row>
    <row r="38" spans="1:15" s="9" customFormat="1" ht="27.75" customHeight="1">
      <c r="A38" s="167" t="s">
        <v>21</v>
      </c>
      <c r="B38" s="168"/>
      <c r="C38" s="168"/>
      <c r="D38" s="168"/>
      <c r="E38" s="168"/>
      <c r="F38" s="169"/>
      <c r="G38" s="48" t="s">
        <v>20</v>
      </c>
      <c r="H38" s="42"/>
      <c r="I38" s="167" t="s">
        <v>21</v>
      </c>
      <c r="J38" s="168"/>
      <c r="K38" s="168"/>
      <c r="L38" s="168"/>
      <c r="M38" s="168"/>
      <c r="N38" s="169"/>
      <c r="O38" s="48" t="s">
        <v>20</v>
      </c>
    </row>
    <row r="39" spans="1:15" s="9" customFormat="1" ht="27.75" customHeight="1">
      <c r="A39" s="46" t="s">
        <v>19</v>
      </c>
      <c r="B39" s="45"/>
      <c r="C39" s="164" t="s">
        <v>18</v>
      </c>
      <c r="D39" s="164"/>
      <c r="E39" s="164"/>
      <c r="F39" s="44"/>
      <c r="G39" s="43">
        <v>121053</v>
      </c>
      <c r="H39" s="42"/>
      <c r="I39" s="46" t="s">
        <v>19</v>
      </c>
      <c r="J39" s="45"/>
      <c r="K39" s="164" t="s">
        <v>18</v>
      </c>
      <c r="L39" s="164"/>
      <c r="M39" s="164"/>
      <c r="N39" s="44"/>
      <c r="O39" s="43">
        <v>5786686</v>
      </c>
    </row>
    <row r="40" spans="1:15" s="11" customFormat="1" ht="27.75" customHeight="1">
      <c r="A40" s="38" t="s">
        <v>17</v>
      </c>
      <c r="B40" s="37"/>
      <c r="C40" s="164" t="s">
        <v>16</v>
      </c>
      <c r="D40" s="164"/>
      <c r="E40" s="164"/>
      <c r="F40" s="36"/>
      <c r="G40" s="33">
        <v>114750</v>
      </c>
      <c r="I40" s="38" t="s">
        <v>17</v>
      </c>
      <c r="J40" s="37"/>
      <c r="K40" s="164" t="s">
        <v>16</v>
      </c>
      <c r="L40" s="164"/>
      <c r="M40" s="164"/>
      <c r="N40" s="36"/>
      <c r="O40" s="33">
        <v>5674189</v>
      </c>
    </row>
    <row r="41" spans="1:15" s="11" customFormat="1" ht="27.75" customHeight="1">
      <c r="A41" s="27" t="s">
        <v>15</v>
      </c>
      <c r="B41" s="26"/>
      <c r="C41" s="160" t="s">
        <v>14</v>
      </c>
      <c r="D41" s="160"/>
      <c r="E41" s="164"/>
      <c r="F41" s="36"/>
      <c r="G41" s="33">
        <v>6303</v>
      </c>
      <c r="I41" s="27" t="s">
        <v>15</v>
      </c>
      <c r="J41" s="26"/>
      <c r="K41" s="160" t="s">
        <v>14</v>
      </c>
      <c r="L41" s="160"/>
      <c r="M41" s="164"/>
      <c r="N41" s="36"/>
      <c r="O41" s="33">
        <v>112497</v>
      </c>
    </row>
    <row r="42" spans="1:15" s="11" customFormat="1" ht="27.75" customHeight="1">
      <c r="A42" s="23"/>
      <c r="B42" s="14"/>
      <c r="C42" s="28"/>
      <c r="D42" s="28"/>
      <c r="E42" s="35" t="s">
        <v>13</v>
      </c>
      <c r="F42" s="34"/>
      <c r="G42" s="33">
        <v>0</v>
      </c>
      <c r="I42" s="23"/>
      <c r="J42" s="14"/>
      <c r="K42" s="28"/>
      <c r="L42" s="28"/>
      <c r="M42" s="35" t="s">
        <v>13</v>
      </c>
      <c r="N42" s="34"/>
      <c r="O42" s="33">
        <v>42936</v>
      </c>
    </row>
    <row r="43" spans="1:15" s="11" customFormat="1" ht="27.75" customHeight="1">
      <c r="A43" s="23" t="s">
        <v>12</v>
      </c>
      <c r="B43" s="14"/>
      <c r="C43" s="30" t="s">
        <v>11</v>
      </c>
      <c r="D43" s="30"/>
      <c r="E43" s="35" t="s">
        <v>10</v>
      </c>
      <c r="F43" s="34"/>
      <c r="G43" s="33">
        <v>0</v>
      </c>
      <c r="I43" s="23" t="s">
        <v>12</v>
      </c>
      <c r="J43" s="14"/>
      <c r="K43" s="30" t="s">
        <v>11</v>
      </c>
      <c r="L43" s="30"/>
      <c r="M43" s="35" t="s">
        <v>10</v>
      </c>
      <c r="N43" s="34"/>
      <c r="O43" s="33">
        <v>58357</v>
      </c>
    </row>
    <row r="44" spans="1:15" s="11" customFormat="1" ht="27.75" customHeight="1">
      <c r="A44" s="23"/>
      <c r="B44" s="14"/>
      <c r="C44" s="30" t="s">
        <v>9</v>
      </c>
      <c r="D44" s="30"/>
      <c r="E44" s="32" t="s">
        <v>8</v>
      </c>
      <c r="F44" s="31"/>
      <c r="G44" s="24">
        <v>0</v>
      </c>
      <c r="I44" s="23"/>
      <c r="J44" s="14"/>
      <c r="K44" s="30" t="s">
        <v>9</v>
      </c>
      <c r="L44" s="30"/>
      <c r="M44" s="32" t="s">
        <v>8</v>
      </c>
      <c r="N44" s="31"/>
      <c r="O44" s="24">
        <v>0</v>
      </c>
    </row>
    <row r="45" spans="1:15" s="11" customFormat="1" ht="27.75" customHeight="1">
      <c r="A45" s="23"/>
      <c r="B45" s="14"/>
      <c r="C45" s="28"/>
      <c r="D45" s="29"/>
      <c r="E45" s="165" t="s">
        <v>7</v>
      </c>
      <c r="F45" s="166"/>
      <c r="G45" s="21">
        <v>0</v>
      </c>
      <c r="I45" s="23"/>
      <c r="J45" s="14"/>
      <c r="K45" s="28"/>
      <c r="L45" s="29"/>
      <c r="M45" s="165" t="s">
        <v>7</v>
      </c>
      <c r="N45" s="166"/>
      <c r="O45" s="21">
        <v>101293</v>
      </c>
    </row>
    <row r="46" spans="1:15" s="11" customFormat="1" ht="27.75" customHeight="1">
      <c r="A46" s="27" t="s">
        <v>6</v>
      </c>
      <c r="B46" s="26"/>
      <c r="C46" s="160" t="s">
        <v>5</v>
      </c>
      <c r="D46" s="160"/>
      <c r="E46" s="160"/>
      <c r="F46" s="25"/>
      <c r="G46" s="24">
        <v>6303</v>
      </c>
      <c r="I46" s="27" t="s">
        <v>6</v>
      </c>
      <c r="J46" s="26"/>
      <c r="K46" s="160" t="s">
        <v>5</v>
      </c>
      <c r="L46" s="160"/>
      <c r="M46" s="160"/>
      <c r="N46" s="25"/>
      <c r="O46" s="24">
        <v>11204</v>
      </c>
    </row>
    <row r="47" spans="1:15" s="11" customFormat="1" ht="27.75" customHeight="1">
      <c r="A47" s="23" t="s">
        <v>4</v>
      </c>
      <c r="B47" s="14"/>
      <c r="C47" s="161" t="s">
        <v>3</v>
      </c>
      <c r="D47" s="161"/>
      <c r="E47" s="161"/>
      <c r="F47" s="22"/>
      <c r="G47" s="21">
        <v>0</v>
      </c>
      <c r="I47" s="23" t="s">
        <v>4</v>
      </c>
      <c r="J47" s="14"/>
      <c r="K47" s="161" t="s">
        <v>3</v>
      </c>
      <c r="L47" s="161"/>
      <c r="M47" s="161"/>
      <c r="N47" s="22"/>
      <c r="O47" s="21">
        <v>0</v>
      </c>
    </row>
    <row r="48" spans="1:15" s="11" customFormat="1" ht="27.75" customHeight="1">
      <c r="A48" s="18"/>
      <c r="B48" s="17"/>
      <c r="C48" s="162" t="s">
        <v>2</v>
      </c>
      <c r="D48" s="162"/>
      <c r="E48" s="162"/>
      <c r="F48" s="16"/>
      <c r="G48" s="15"/>
      <c r="I48" s="18"/>
      <c r="J48" s="17"/>
      <c r="K48" s="162" t="s">
        <v>2</v>
      </c>
      <c r="L48" s="162"/>
      <c r="M48" s="162"/>
      <c r="N48" s="16"/>
      <c r="O48" s="15"/>
    </row>
    <row r="49" spans="1:15" ht="25.5" customHeight="1">
      <c r="H49" s="11"/>
    </row>
    <row r="50" spans="1:15" ht="25.5" customHeight="1">
      <c r="H50" s="11"/>
    </row>
    <row r="53" spans="1:15" s="49" customFormat="1" ht="14.25">
      <c r="A53" s="55"/>
      <c r="B53" s="55"/>
      <c r="C53" s="55"/>
      <c r="D53" s="55"/>
      <c r="G53" s="54"/>
      <c r="H53" s="51"/>
      <c r="I53" s="55"/>
      <c r="J53" s="55"/>
      <c r="K53" s="55"/>
      <c r="L53" s="55"/>
      <c r="O53" s="54"/>
    </row>
    <row r="54" spans="1:15" s="49" customFormat="1" ht="14.25">
      <c r="A54" s="55"/>
      <c r="B54" s="55"/>
      <c r="C54" s="55"/>
      <c r="D54" s="55"/>
      <c r="G54" s="54"/>
      <c r="H54" s="51"/>
      <c r="I54" s="55"/>
      <c r="J54" s="55"/>
      <c r="K54" s="55"/>
      <c r="L54" s="55"/>
      <c r="O54" s="54"/>
    </row>
    <row r="55" spans="1:15" s="49" customFormat="1" ht="14.25">
      <c r="A55" s="55"/>
      <c r="B55" s="55"/>
      <c r="C55" s="55"/>
      <c r="D55" s="55"/>
      <c r="G55" s="54"/>
      <c r="H55" s="51"/>
      <c r="I55" s="55"/>
      <c r="J55" s="55"/>
      <c r="K55" s="55"/>
      <c r="L55" s="55"/>
      <c r="O55" s="54"/>
    </row>
    <row r="56" spans="1:15" s="49" customFormat="1" ht="14.25">
      <c r="A56" s="55"/>
      <c r="B56" s="55"/>
      <c r="C56" s="55"/>
      <c r="D56" s="55"/>
      <c r="G56" s="54"/>
      <c r="H56" s="51"/>
      <c r="I56" s="55"/>
      <c r="J56" s="55"/>
      <c r="K56" s="55"/>
      <c r="L56" s="55"/>
      <c r="O56" s="54"/>
    </row>
    <row r="57" spans="1:15" s="49" customFormat="1" ht="14.25">
      <c r="A57" s="55"/>
      <c r="B57" s="55"/>
      <c r="C57" s="55"/>
      <c r="D57" s="55"/>
      <c r="G57" s="54"/>
      <c r="H57" s="51"/>
      <c r="I57" s="55"/>
      <c r="J57" s="55"/>
      <c r="K57" s="55"/>
      <c r="L57" s="55"/>
      <c r="O57" s="54"/>
    </row>
    <row r="58" spans="1:15" s="49" customFormat="1" ht="14.25">
      <c r="A58" s="55"/>
      <c r="B58" s="55"/>
      <c r="C58" s="55"/>
      <c r="D58" s="55"/>
      <c r="G58" s="54"/>
      <c r="H58" s="51"/>
      <c r="I58" s="55"/>
      <c r="J58" s="55"/>
      <c r="K58" s="55"/>
      <c r="L58" s="55"/>
      <c r="O58" s="54"/>
    </row>
    <row r="59" spans="1:15" s="49" customFormat="1" ht="14.25">
      <c r="A59" s="55"/>
      <c r="B59" s="55"/>
      <c r="C59" s="55"/>
      <c r="D59" s="55"/>
      <c r="G59" s="54"/>
      <c r="H59" s="51"/>
      <c r="I59" s="55"/>
      <c r="J59" s="55"/>
      <c r="K59" s="55"/>
      <c r="L59" s="55"/>
      <c r="O59" s="54"/>
    </row>
    <row r="60" spans="1:15" s="49" customFormat="1" ht="14.25">
      <c r="A60" s="55"/>
      <c r="B60" s="55"/>
      <c r="C60" s="55"/>
      <c r="D60" s="55"/>
      <c r="G60" s="54"/>
      <c r="H60" s="51"/>
      <c r="I60" s="55"/>
      <c r="J60" s="55"/>
      <c r="K60" s="55"/>
      <c r="L60" s="55"/>
      <c r="O60" s="54"/>
    </row>
    <row r="61" spans="1:15" s="49" customFormat="1" ht="14.25">
      <c r="A61" s="55"/>
      <c r="B61" s="55"/>
      <c r="C61" s="55"/>
      <c r="D61" s="55"/>
      <c r="G61" s="54"/>
      <c r="H61" s="51"/>
      <c r="I61" s="55"/>
      <c r="J61" s="55"/>
      <c r="K61" s="55"/>
      <c r="L61" s="55"/>
      <c r="O61" s="54"/>
    </row>
    <row r="62" spans="1:15" s="49" customFormat="1" ht="14.25">
      <c r="A62" s="55"/>
      <c r="B62" s="55"/>
      <c r="C62" s="55"/>
      <c r="D62" s="55"/>
      <c r="G62" s="54"/>
      <c r="H62" s="51"/>
      <c r="I62" s="55"/>
      <c r="J62" s="55"/>
      <c r="K62" s="55"/>
      <c r="L62" s="55"/>
      <c r="O62" s="54"/>
    </row>
    <row r="63" spans="1:15" s="49" customFormat="1" ht="22.5" customHeight="1">
      <c r="A63" s="53" t="s">
        <v>25</v>
      </c>
      <c r="B63" s="53"/>
      <c r="C63" s="52"/>
      <c r="D63" s="52"/>
      <c r="E63" s="51"/>
      <c r="F63" s="51"/>
      <c r="G63" s="50" t="s">
        <v>22</v>
      </c>
      <c r="H63" s="51"/>
      <c r="I63" s="53" t="s">
        <v>24</v>
      </c>
      <c r="J63" s="53"/>
      <c r="K63" s="52"/>
      <c r="L63" s="52"/>
      <c r="M63" s="51"/>
      <c r="N63" s="51"/>
      <c r="O63" s="50" t="s">
        <v>22</v>
      </c>
    </row>
    <row r="64" spans="1:15" s="9" customFormat="1" ht="27.75" customHeight="1">
      <c r="A64" s="167" t="s">
        <v>21</v>
      </c>
      <c r="B64" s="168"/>
      <c r="C64" s="168"/>
      <c r="D64" s="168"/>
      <c r="E64" s="168"/>
      <c r="F64" s="169"/>
      <c r="G64" s="48" t="s">
        <v>20</v>
      </c>
      <c r="H64" s="42"/>
      <c r="I64" s="167" t="s">
        <v>21</v>
      </c>
      <c r="J64" s="168"/>
      <c r="K64" s="168"/>
      <c r="L64" s="168"/>
      <c r="M64" s="168"/>
      <c r="N64" s="169"/>
      <c r="O64" s="48" t="s">
        <v>20</v>
      </c>
    </row>
    <row r="65" spans="1:15" s="9" customFormat="1" ht="27.75" customHeight="1">
      <c r="A65" s="46" t="s">
        <v>19</v>
      </c>
      <c r="B65" s="45"/>
      <c r="C65" s="164" t="s">
        <v>18</v>
      </c>
      <c r="D65" s="164"/>
      <c r="E65" s="164"/>
      <c r="F65" s="44"/>
      <c r="G65" s="43">
        <v>7382158</v>
      </c>
      <c r="H65" s="42"/>
      <c r="I65" s="46" t="s">
        <v>19</v>
      </c>
      <c r="J65" s="45"/>
      <c r="K65" s="164" t="s">
        <v>18</v>
      </c>
      <c r="L65" s="164"/>
      <c r="M65" s="164"/>
      <c r="N65" s="44"/>
      <c r="O65" s="43">
        <v>187422</v>
      </c>
    </row>
    <row r="66" spans="1:15" s="11" customFormat="1" ht="27.75" customHeight="1">
      <c r="A66" s="38" t="s">
        <v>17</v>
      </c>
      <c r="B66" s="37"/>
      <c r="C66" s="164" t="s">
        <v>16</v>
      </c>
      <c r="D66" s="164"/>
      <c r="E66" s="164"/>
      <c r="F66" s="36"/>
      <c r="G66" s="33">
        <v>7232582</v>
      </c>
      <c r="I66" s="38" t="s">
        <v>17</v>
      </c>
      <c r="J66" s="37"/>
      <c r="K66" s="164" t="s">
        <v>16</v>
      </c>
      <c r="L66" s="164"/>
      <c r="M66" s="164"/>
      <c r="N66" s="36"/>
      <c r="O66" s="33">
        <v>182416</v>
      </c>
    </row>
    <row r="67" spans="1:15" s="11" customFormat="1" ht="27.75" customHeight="1">
      <c r="A67" s="27" t="s">
        <v>15</v>
      </c>
      <c r="B67" s="26"/>
      <c r="C67" s="160" t="s">
        <v>14</v>
      </c>
      <c r="D67" s="160"/>
      <c r="E67" s="164"/>
      <c r="F67" s="36"/>
      <c r="G67" s="33">
        <v>149576</v>
      </c>
      <c r="I67" s="27" t="s">
        <v>15</v>
      </c>
      <c r="J67" s="26"/>
      <c r="K67" s="160" t="s">
        <v>14</v>
      </c>
      <c r="L67" s="160"/>
      <c r="M67" s="164"/>
      <c r="N67" s="36"/>
      <c r="O67" s="33">
        <v>5006</v>
      </c>
    </row>
    <row r="68" spans="1:15" s="11" customFormat="1" ht="27.75" customHeight="1">
      <c r="A68" s="23"/>
      <c r="B68" s="14"/>
      <c r="C68" s="28"/>
      <c r="D68" s="28"/>
      <c r="E68" s="35" t="s">
        <v>13</v>
      </c>
      <c r="F68" s="34"/>
      <c r="G68" s="33">
        <v>0</v>
      </c>
      <c r="I68" s="23"/>
      <c r="J68" s="14"/>
      <c r="K68" s="28"/>
      <c r="L68" s="28"/>
      <c r="M68" s="35" t="s">
        <v>13</v>
      </c>
      <c r="N68" s="34"/>
      <c r="O68" s="33">
        <v>0</v>
      </c>
    </row>
    <row r="69" spans="1:15" s="11" customFormat="1" ht="27.75" customHeight="1">
      <c r="A69" s="23" t="s">
        <v>12</v>
      </c>
      <c r="B69" s="14"/>
      <c r="C69" s="30" t="s">
        <v>11</v>
      </c>
      <c r="D69" s="30"/>
      <c r="E69" s="35" t="s">
        <v>10</v>
      </c>
      <c r="F69" s="34"/>
      <c r="G69" s="33">
        <v>0</v>
      </c>
      <c r="I69" s="23" t="s">
        <v>12</v>
      </c>
      <c r="J69" s="14"/>
      <c r="K69" s="30" t="s">
        <v>11</v>
      </c>
      <c r="L69" s="30"/>
      <c r="M69" s="35" t="s">
        <v>10</v>
      </c>
      <c r="N69" s="34"/>
      <c r="O69" s="33">
        <v>0</v>
      </c>
    </row>
    <row r="70" spans="1:15" s="11" customFormat="1" ht="27.75" customHeight="1">
      <c r="A70" s="23"/>
      <c r="B70" s="14"/>
      <c r="C70" s="30" t="s">
        <v>9</v>
      </c>
      <c r="D70" s="30"/>
      <c r="E70" s="32" t="s">
        <v>8</v>
      </c>
      <c r="F70" s="31"/>
      <c r="G70" s="24">
        <v>0</v>
      </c>
      <c r="I70" s="23"/>
      <c r="J70" s="14"/>
      <c r="K70" s="30" t="s">
        <v>9</v>
      </c>
      <c r="L70" s="30"/>
      <c r="M70" s="32" t="s">
        <v>8</v>
      </c>
      <c r="N70" s="31"/>
      <c r="O70" s="24">
        <v>0</v>
      </c>
    </row>
    <row r="71" spans="1:15" s="11" customFormat="1" ht="27.75" customHeight="1">
      <c r="A71" s="23"/>
      <c r="B71" s="14"/>
      <c r="C71" s="28"/>
      <c r="D71" s="29"/>
      <c r="E71" s="165" t="s">
        <v>7</v>
      </c>
      <c r="F71" s="166"/>
      <c r="G71" s="21">
        <v>0</v>
      </c>
      <c r="I71" s="23"/>
      <c r="J71" s="14"/>
      <c r="K71" s="28"/>
      <c r="L71" s="29"/>
      <c r="M71" s="165" t="s">
        <v>7</v>
      </c>
      <c r="N71" s="166"/>
      <c r="O71" s="21">
        <v>0</v>
      </c>
    </row>
    <row r="72" spans="1:15" s="11" customFormat="1" ht="27.75" customHeight="1">
      <c r="A72" s="27" t="s">
        <v>6</v>
      </c>
      <c r="B72" s="26"/>
      <c r="C72" s="160" t="s">
        <v>5</v>
      </c>
      <c r="D72" s="160"/>
      <c r="E72" s="160"/>
      <c r="F72" s="25"/>
      <c r="G72" s="24">
        <v>149576</v>
      </c>
      <c r="I72" s="27" t="s">
        <v>6</v>
      </c>
      <c r="J72" s="26"/>
      <c r="K72" s="160" t="s">
        <v>5</v>
      </c>
      <c r="L72" s="160"/>
      <c r="M72" s="160"/>
      <c r="N72" s="25"/>
      <c r="O72" s="24">
        <v>5006</v>
      </c>
    </row>
    <row r="73" spans="1:15" s="11" customFormat="1" ht="27.75" customHeight="1">
      <c r="A73" s="23" t="s">
        <v>4</v>
      </c>
      <c r="B73" s="14"/>
      <c r="C73" s="161" t="s">
        <v>3</v>
      </c>
      <c r="D73" s="161"/>
      <c r="E73" s="161"/>
      <c r="F73" s="22"/>
      <c r="G73" s="21">
        <v>0</v>
      </c>
      <c r="I73" s="23" t="s">
        <v>4</v>
      </c>
      <c r="J73" s="14"/>
      <c r="K73" s="161" t="s">
        <v>3</v>
      </c>
      <c r="L73" s="161"/>
      <c r="M73" s="161"/>
      <c r="N73" s="22"/>
      <c r="O73" s="21">
        <v>0</v>
      </c>
    </row>
    <row r="74" spans="1:15" s="11" customFormat="1" ht="27.75" customHeight="1">
      <c r="A74" s="18"/>
      <c r="B74" s="17"/>
      <c r="C74" s="162" t="s">
        <v>2</v>
      </c>
      <c r="D74" s="162"/>
      <c r="E74" s="162"/>
      <c r="F74" s="16"/>
      <c r="G74" s="15"/>
      <c r="I74" s="18"/>
      <c r="J74" s="17"/>
      <c r="K74" s="162" t="s">
        <v>2</v>
      </c>
      <c r="L74" s="162"/>
      <c r="M74" s="162"/>
      <c r="N74" s="16"/>
      <c r="O74" s="15"/>
    </row>
    <row r="75" spans="1:15" ht="25.5" customHeight="1">
      <c r="H75" s="11"/>
    </row>
    <row r="76" spans="1:15" ht="25.5" customHeight="1">
      <c r="H76" s="11"/>
    </row>
    <row r="79" spans="1:15" s="49" customFormat="1" ht="14.25">
      <c r="A79" s="55"/>
      <c r="B79" s="55"/>
      <c r="C79" s="55"/>
      <c r="D79" s="55"/>
      <c r="G79" s="54"/>
      <c r="H79" s="51"/>
      <c r="I79" s="55"/>
      <c r="J79" s="55"/>
      <c r="K79" s="55"/>
      <c r="L79" s="55"/>
      <c r="O79" s="54"/>
    </row>
    <row r="80" spans="1:15" s="49" customFormat="1" ht="14.25">
      <c r="A80" s="55"/>
      <c r="B80" s="55"/>
      <c r="C80" s="55"/>
      <c r="D80" s="55"/>
      <c r="G80" s="54"/>
      <c r="H80" s="51"/>
      <c r="I80" s="55"/>
      <c r="J80" s="55"/>
      <c r="K80" s="55"/>
      <c r="L80" s="55"/>
      <c r="O80" s="54"/>
    </row>
    <row r="81" spans="1:15" s="49" customFormat="1" ht="14.25">
      <c r="A81" s="55"/>
      <c r="B81" s="55"/>
      <c r="C81" s="55"/>
      <c r="D81" s="55"/>
      <c r="G81" s="54"/>
      <c r="H81" s="51"/>
      <c r="I81" s="55"/>
      <c r="J81" s="55"/>
      <c r="K81" s="55"/>
      <c r="L81" s="55"/>
      <c r="O81" s="54"/>
    </row>
    <row r="82" spans="1:15" s="49" customFormat="1" ht="14.25">
      <c r="A82" s="55"/>
      <c r="B82" s="55"/>
      <c r="C82" s="55"/>
      <c r="D82" s="55"/>
      <c r="G82" s="54"/>
      <c r="H82" s="51"/>
      <c r="I82" s="55"/>
      <c r="J82" s="55"/>
      <c r="K82" s="55"/>
      <c r="L82" s="55"/>
      <c r="O82" s="54"/>
    </row>
    <row r="83" spans="1:15" s="49" customFormat="1" ht="14.25">
      <c r="A83" s="55"/>
      <c r="B83" s="55"/>
      <c r="C83" s="55"/>
      <c r="D83" s="55"/>
      <c r="G83" s="54"/>
      <c r="H83" s="51"/>
      <c r="I83" s="55"/>
      <c r="J83" s="55"/>
      <c r="K83" s="55"/>
      <c r="L83" s="55"/>
      <c r="O83" s="54"/>
    </row>
    <row r="84" spans="1:15" s="49" customFormat="1" ht="14.25">
      <c r="A84" s="55"/>
      <c r="B84" s="55"/>
      <c r="C84" s="55"/>
      <c r="D84" s="55"/>
      <c r="G84" s="54"/>
      <c r="H84" s="51"/>
      <c r="I84" s="55"/>
      <c r="J84" s="55"/>
      <c r="K84" s="55"/>
      <c r="L84" s="55"/>
      <c r="O84" s="54"/>
    </row>
    <row r="85" spans="1:15" s="49" customFormat="1" ht="14.25">
      <c r="A85" s="55"/>
      <c r="B85" s="55"/>
      <c r="C85" s="55"/>
      <c r="D85" s="55"/>
      <c r="G85" s="54"/>
      <c r="H85" s="51"/>
      <c r="I85" s="55"/>
      <c r="J85" s="55"/>
      <c r="K85" s="55"/>
      <c r="L85" s="55"/>
      <c r="O85" s="54"/>
    </row>
    <row r="86" spans="1:15" s="49" customFormat="1" ht="14.25">
      <c r="A86" s="55"/>
      <c r="B86" s="55"/>
      <c r="C86" s="55"/>
      <c r="D86" s="55"/>
      <c r="G86" s="54"/>
      <c r="H86" s="51"/>
      <c r="I86" s="55"/>
      <c r="J86" s="55"/>
      <c r="K86" s="55"/>
      <c r="L86" s="55"/>
      <c r="O86" s="54"/>
    </row>
    <row r="87" spans="1:15" s="49" customFormat="1" ht="14.25">
      <c r="A87" s="55"/>
      <c r="B87" s="55"/>
      <c r="C87" s="55"/>
      <c r="D87" s="55"/>
      <c r="G87" s="54"/>
      <c r="H87" s="51"/>
      <c r="I87" s="55"/>
      <c r="J87" s="55"/>
      <c r="K87" s="55"/>
      <c r="L87" s="55"/>
      <c r="O87" s="54"/>
    </row>
    <row r="88" spans="1:15" s="49" customFormat="1" ht="14.25">
      <c r="A88" s="55"/>
      <c r="B88" s="55"/>
      <c r="C88" s="55"/>
      <c r="D88" s="55"/>
      <c r="G88" s="54"/>
      <c r="H88" s="51"/>
      <c r="I88" s="55"/>
      <c r="J88" s="55"/>
      <c r="K88" s="55"/>
      <c r="L88" s="55"/>
      <c r="O88" s="54"/>
    </row>
    <row r="89" spans="1:15" s="49" customFormat="1" ht="22.5" customHeight="1">
      <c r="A89" s="53" t="s">
        <v>23</v>
      </c>
      <c r="B89" s="53"/>
      <c r="C89" s="52"/>
      <c r="D89" s="52"/>
      <c r="E89" s="51"/>
      <c r="F89" s="51"/>
      <c r="G89" s="50" t="s">
        <v>22</v>
      </c>
      <c r="H89" s="51"/>
      <c r="I89" s="53"/>
      <c r="J89" s="53"/>
      <c r="K89" s="52"/>
      <c r="L89" s="52"/>
      <c r="M89" s="51"/>
      <c r="N89" s="51"/>
      <c r="O89" s="50"/>
    </row>
    <row r="90" spans="1:15" s="9" customFormat="1" ht="27.75" customHeight="1">
      <c r="A90" s="167" t="s">
        <v>21</v>
      </c>
      <c r="B90" s="168"/>
      <c r="C90" s="168"/>
      <c r="D90" s="168"/>
      <c r="E90" s="168"/>
      <c r="F90" s="169"/>
      <c r="G90" s="48" t="s">
        <v>20</v>
      </c>
      <c r="H90" s="42"/>
      <c r="I90" s="170"/>
      <c r="J90" s="170"/>
      <c r="K90" s="170"/>
      <c r="L90" s="170"/>
      <c r="M90" s="170"/>
      <c r="N90" s="170"/>
      <c r="O90" s="47"/>
    </row>
    <row r="91" spans="1:15" s="9" customFormat="1" ht="27.75" customHeight="1">
      <c r="A91" s="46" t="s">
        <v>19</v>
      </c>
      <c r="B91" s="45"/>
      <c r="C91" s="164" t="s">
        <v>18</v>
      </c>
      <c r="D91" s="164"/>
      <c r="E91" s="164"/>
      <c r="F91" s="44"/>
      <c r="G91" s="43">
        <v>1283807</v>
      </c>
      <c r="H91" s="42"/>
      <c r="I91" s="41"/>
      <c r="J91" s="41"/>
      <c r="K91" s="161"/>
      <c r="L91" s="161"/>
      <c r="M91" s="161"/>
      <c r="N91" s="40"/>
      <c r="O91" s="39"/>
    </row>
    <row r="92" spans="1:15" s="11" customFormat="1" ht="27.75" customHeight="1">
      <c r="A92" s="38" t="s">
        <v>17</v>
      </c>
      <c r="B92" s="37"/>
      <c r="C92" s="164" t="s">
        <v>16</v>
      </c>
      <c r="D92" s="164"/>
      <c r="E92" s="164"/>
      <c r="F92" s="36"/>
      <c r="G92" s="33">
        <v>1278660</v>
      </c>
      <c r="I92" s="14"/>
      <c r="J92" s="14"/>
      <c r="K92" s="161"/>
      <c r="L92" s="161"/>
      <c r="M92" s="161"/>
      <c r="N92" s="20"/>
      <c r="O92" s="19"/>
    </row>
    <row r="93" spans="1:15" s="11" customFormat="1" ht="27.75" customHeight="1">
      <c r="A93" s="27" t="s">
        <v>15</v>
      </c>
      <c r="B93" s="26"/>
      <c r="C93" s="160" t="s">
        <v>14</v>
      </c>
      <c r="D93" s="160"/>
      <c r="E93" s="164"/>
      <c r="F93" s="36"/>
      <c r="G93" s="33">
        <v>5147</v>
      </c>
      <c r="I93" s="14"/>
      <c r="J93" s="14"/>
      <c r="K93" s="161"/>
      <c r="L93" s="161"/>
      <c r="M93" s="161"/>
      <c r="N93" s="20"/>
      <c r="O93" s="19"/>
    </row>
    <row r="94" spans="1:15" s="11" customFormat="1" ht="27.75" customHeight="1">
      <c r="A94" s="23"/>
      <c r="B94" s="14"/>
      <c r="C94" s="28"/>
      <c r="D94" s="28"/>
      <c r="E94" s="35" t="s">
        <v>13</v>
      </c>
      <c r="F94" s="34"/>
      <c r="G94" s="33">
        <v>0</v>
      </c>
      <c r="I94" s="14"/>
      <c r="J94" s="14"/>
      <c r="K94" s="28"/>
      <c r="L94" s="28"/>
      <c r="M94" s="28"/>
      <c r="N94" s="28"/>
      <c r="O94" s="19"/>
    </row>
    <row r="95" spans="1:15" s="11" customFormat="1" ht="27.75" customHeight="1">
      <c r="A95" s="23" t="s">
        <v>12</v>
      </c>
      <c r="B95" s="14"/>
      <c r="C95" s="30" t="s">
        <v>11</v>
      </c>
      <c r="D95" s="30"/>
      <c r="E95" s="35" t="s">
        <v>10</v>
      </c>
      <c r="F95" s="34"/>
      <c r="G95" s="33">
        <v>0</v>
      </c>
      <c r="I95" s="14"/>
      <c r="J95" s="14"/>
      <c r="K95" s="30"/>
      <c r="L95" s="30"/>
      <c r="M95" s="28"/>
      <c r="N95" s="28"/>
      <c r="O95" s="19"/>
    </row>
    <row r="96" spans="1:15" s="11" customFormat="1" ht="27.75" customHeight="1">
      <c r="A96" s="23"/>
      <c r="B96" s="14"/>
      <c r="C96" s="30" t="s">
        <v>9</v>
      </c>
      <c r="D96" s="30"/>
      <c r="E96" s="32" t="s">
        <v>8</v>
      </c>
      <c r="F96" s="31"/>
      <c r="G96" s="24">
        <v>0</v>
      </c>
      <c r="I96" s="14"/>
      <c r="J96" s="14"/>
      <c r="K96" s="30"/>
      <c r="L96" s="30"/>
      <c r="M96" s="28"/>
      <c r="N96" s="28"/>
      <c r="O96" s="19"/>
    </row>
    <row r="97" spans="1:15" s="11" customFormat="1" ht="27.75" customHeight="1">
      <c r="A97" s="23"/>
      <c r="B97" s="14"/>
      <c r="C97" s="28"/>
      <c r="D97" s="29"/>
      <c r="E97" s="165" t="s">
        <v>7</v>
      </c>
      <c r="F97" s="166"/>
      <c r="G97" s="21">
        <v>0</v>
      </c>
      <c r="I97" s="14"/>
      <c r="J97" s="14"/>
      <c r="K97" s="28"/>
      <c r="L97" s="28"/>
      <c r="M97" s="165"/>
      <c r="N97" s="165"/>
      <c r="O97" s="19"/>
    </row>
    <row r="98" spans="1:15" s="11" customFormat="1" ht="27.75" customHeight="1">
      <c r="A98" s="27" t="s">
        <v>6</v>
      </c>
      <c r="B98" s="26"/>
      <c r="C98" s="160" t="s">
        <v>5</v>
      </c>
      <c r="D98" s="160"/>
      <c r="E98" s="160"/>
      <c r="F98" s="25"/>
      <c r="G98" s="24">
        <v>5147</v>
      </c>
      <c r="I98" s="14"/>
      <c r="J98" s="14"/>
      <c r="K98" s="161"/>
      <c r="L98" s="161"/>
      <c r="M98" s="161"/>
      <c r="N98" s="20"/>
      <c r="O98" s="19"/>
    </row>
    <row r="99" spans="1:15" s="11" customFormat="1" ht="27.75" customHeight="1">
      <c r="A99" s="23" t="s">
        <v>4</v>
      </c>
      <c r="B99" s="14"/>
      <c r="C99" s="161" t="s">
        <v>3</v>
      </c>
      <c r="D99" s="161"/>
      <c r="E99" s="161"/>
      <c r="F99" s="22"/>
      <c r="G99" s="21">
        <v>0</v>
      </c>
      <c r="I99" s="14"/>
      <c r="J99" s="14"/>
      <c r="K99" s="161"/>
      <c r="L99" s="161"/>
      <c r="M99" s="161"/>
      <c r="N99" s="20"/>
      <c r="O99" s="19"/>
    </row>
    <row r="100" spans="1:15" s="11" customFormat="1" ht="27.75" customHeight="1">
      <c r="A100" s="18"/>
      <c r="B100" s="17"/>
      <c r="C100" s="162" t="s">
        <v>2</v>
      </c>
      <c r="D100" s="162"/>
      <c r="E100" s="162"/>
      <c r="F100" s="16"/>
      <c r="G100" s="15"/>
      <c r="I100" s="14"/>
      <c r="J100" s="14"/>
      <c r="K100" s="163"/>
      <c r="L100" s="163"/>
      <c r="M100" s="163"/>
      <c r="N100" s="13"/>
      <c r="O100" s="12"/>
    </row>
    <row r="101" spans="1:15" ht="25.5" customHeight="1">
      <c r="H101" s="11"/>
    </row>
    <row r="102" spans="1:15" ht="25.5" customHeight="1">
      <c r="H102" s="11"/>
    </row>
  </sheetData>
  <mergeCells count="64">
    <mergeCell ref="K22:M22"/>
    <mergeCell ref="A12:F12"/>
    <mergeCell ref="E19:F19"/>
    <mergeCell ref="I12:N12"/>
    <mergeCell ref="K13:M13"/>
    <mergeCell ref="K14:M14"/>
    <mergeCell ref="K15:M15"/>
    <mergeCell ref="M19:N19"/>
    <mergeCell ref="K20:M20"/>
    <mergeCell ref="K21:M21"/>
    <mergeCell ref="C22:E22"/>
    <mergeCell ref="C13:E13"/>
    <mergeCell ref="C14:E14"/>
    <mergeCell ref="C15:E15"/>
    <mergeCell ref="C20:E20"/>
    <mergeCell ref="C21:E21"/>
    <mergeCell ref="A38:F38"/>
    <mergeCell ref="I38:N38"/>
    <mergeCell ref="C39:E39"/>
    <mergeCell ref="K39:M39"/>
    <mergeCell ref="C40:E40"/>
    <mergeCell ref="K40:M40"/>
    <mergeCell ref="C41:E41"/>
    <mergeCell ref="K41:M41"/>
    <mergeCell ref="E45:F45"/>
    <mergeCell ref="M45:N45"/>
    <mergeCell ref="C46:E46"/>
    <mergeCell ref="K46:M46"/>
    <mergeCell ref="C47:E47"/>
    <mergeCell ref="K47:M47"/>
    <mergeCell ref="C48:E48"/>
    <mergeCell ref="K48:M48"/>
    <mergeCell ref="A64:F64"/>
    <mergeCell ref="I64:N64"/>
    <mergeCell ref="C65:E65"/>
    <mergeCell ref="K65:M65"/>
    <mergeCell ref="C66:E66"/>
    <mergeCell ref="K66:M66"/>
    <mergeCell ref="C67:E67"/>
    <mergeCell ref="K67:M67"/>
    <mergeCell ref="E71:F71"/>
    <mergeCell ref="M71:N71"/>
    <mergeCell ref="C72:E72"/>
    <mergeCell ref="K72:M72"/>
    <mergeCell ref="C73:E73"/>
    <mergeCell ref="K73:M73"/>
    <mergeCell ref="C74:E74"/>
    <mergeCell ref="K74:M74"/>
    <mergeCell ref="A90:F90"/>
    <mergeCell ref="I90:N90"/>
    <mergeCell ref="C91:E91"/>
    <mergeCell ref="K91:M91"/>
    <mergeCell ref="C92:E92"/>
    <mergeCell ref="K92:M92"/>
    <mergeCell ref="C93:E93"/>
    <mergeCell ref="K93:M93"/>
    <mergeCell ref="E97:F97"/>
    <mergeCell ref="M97:N97"/>
    <mergeCell ref="C98:E98"/>
    <mergeCell ref="K98:M98"/>
    <mergeCell ref="C99:E99"/>
    <mergeCell ref="K99:M99"/>
    <mergeCell ref="C100:E100"/>
    <mergeCell ref="K100:M100"/>
  </mergeCells>
  <phoneticPr fontId="2"/>
  <pageMargins left="0.47244094488188981" right="0.35433070866141736" top="0.35433070866141736" bottom="0.55118110236220474" header="0.31496062992125984" footer="0.19685039370078741"/>
  <pageSetup paperSize="9" pageOrder="overThenDown" orientation="landscape" r:id="rId1"/>
  <headerFooter differentOddEven="1" scaleWithDoc="0"/>
  <rowBreaks count="4" manualBreakCount="4">
    <brk id="26" max="16383" man="1"/>
    <brk id="52" max="16383" man="1"/>
    <brk id="78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6"/>
  <sheetViews>
    <sheetView zoomScaleNormal="100" workbookViewId="0"/>
  </sheetViews>
  <sheetFormatPr defaultColWidth="7.875" defaultRowHeight="13.5"/>
  <cols>
    <col min="1" max="16384" width="7.875" style="1"/>
  </cols>
  <sheetData>
    <row r="9" spans="1:17" ht="28.5">
      <c r="A9" s="2"/>
      <c r="B9" s="2"/>
      <c r="C9" s="2"/>
      <c r="D9" s="2"/>
      <c r="E9" s="2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3"/>
      <c r="Q9" s="3"/>
    </row>
    <row r="10" spans="1:17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6.25" customHeight="1">
      <c r="A13" s="5"/>
      <c r="B13" s="5"/>
      <c r="C13" s="5"/>
      <c r="D13" s="158" t="s">
        <v>1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1.5" customHeight="1">
      <c r="A16" s="6"/>
      <c r="B16" s="6"/>
      <c r="C16" s="6"/>
      <c r="D16" s="6"/>
      <c r="E16" s="6"/>
      <c r="F16" s="6"/>
      <c r="G16" s="156"/>
      <c r="H16" s="156"/>
      <c r="I16" s="156"/>
      <c r="J16" s="156"/>
      <c r="K16" s="156"/>
      <c r="L16" s="156"/>
      <c r="M16" s="156"/>
      <c r="N16" s="156"/>
      <c r="O16" s="6"/>
      <c r="P16" s="6"/>
      <c r="Q16" s="6"/>
    </row>
  </sheetData>
  <mergeCells count="3">
    <mergeCell ref="G16:N16"/>
    <mergeCell ref="F9:O9"/>
    <mergeCell ref="D13:Q13"/>
  </mergeCells>
  <phoneticPr fontId="2"/>
  <pageMargins left="0.41" right="0.2" top="0.94" bottom="0.51" header="0.51200000000000001" footer="0.27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zoomScaleSheetLayoutView="115" workbookViewId="0"/>
  </sheetViews>
  <sheetFormatPr defaultRowHeight="35.1" customHeight="1"/>
  <cols>
    <col min="1" max="1" width="17.125" style="56" customWidth="1"/>
    <col min="2" max="13" width="9.375" style="56" customWidth="1"/>
    <col min="14" max="14" width="7.25" style="56" customWidth="1"/>
    <col min="15" max="16384" width="9" style="56"/>
  </cols>
  <sheetData>
    <row r="1" spans="1:14" ht="35.1" customHeight="1">
      <c r="A1" s="85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35.1" customHeight="1">
      <c r="A2" s="85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4" t="s">
        <v>89</v>
      </c>
      <c r="M2" s="83"/>
      <c r="N2" s="82"/>
    </row>
    <row r="3" spans="1:14" ht="32.25" customHeight="1">
      <c r="A3" s="78" t="s">
        <v>51</v>
      </c>
      <c r="B3" s="78" t="s">
        <v>50</v>
      </c>
      <c r="C3" s="77"/>
      <c r="D3" s="79"/>
      <c r="E3" s="77" t="s">
        <v>49</v>
      </c>
      <c r="F3" s="78"/>
      <c r="G3" s="77"/>
      <c r="H3" s="77"/>
      <c r="I3" s="77"/>
      <c r="J3" s="77"/>
      <c r="K3" s="77"/>
      <c r="L3" s="77"/>
      <c r="M3" s="77"/>
      <c r="N3" s="76"/>
    </row>
    <row r="4" spans="1:14" ht="32.25" customHeight="1">
      <c r="A4" s="75"/>
      <c r="B4" s="74"/>
      <c r="C4" s="73"/>
      <c r="D4" s="73"/>
      <c r="E4" s="72" t="s">
        <v>48</v>
      </c>
      <c r="F4" s="71"/>
      <c r="G4" s="71"/>
      <c r="H4" s="72" t="s">
        <v>47</v>
      </c>
      <c r="I4" s="71"/>
      <c r="J4" s="71"/>
      <c r="K4" s="72" t="s">
        <v>46</v>
      </c>
      <c r="L4" s="71"/>
      <c r="M4" s="71"/>
      <c r="N4" s="70" t="s">
        <v>45</v>
      </c>
    </row>
    <row r="5" spans="1:14" ht="32.25" customHeight="1">
      <c r="A5" s="69" t="s">
        <v>44</v>
      </c>
      <c r="B5" s="68" t="s">
        <v>43</v>
      </c>
      <c r="C5" s="67" t="s">
        <v>42</v>
      </c>
      <c r="D5" s="67" t="s">
        <v>41</v>
      </c>
      <c r="E5" s="67" t="s">
        <v>43</v>
      </c>
      <c r="F5" s="67" t="s">
        <v>42</v>
      </c>
      <c r="G5" s="67" t="s">
        <v>41</v>
      </c>
      <c r="H5" s="67" t="s">
        <v>43</v>
      </c>
      <c r="I5" s="67" t="s">
        <v>42</v>
      </c>
      <c r="J5" s="67" t="s">
        <v>41</v>
      </c>
      <c r="K5" s="67" t="s">
        <v>43</v>
      </c>
      <c r="L5" s="67" t="s">
        <v>42</v>
      </c>
      <c r="M5" s="66" t="s">
        <v>41</v>
      </c>
      <c r="N5" s="65"/>
    </row>
    <row r="6" spans="1:14" s="59" customFormat="1" ht="32.25" customHeight="1">
      <c r="A6" s="81" t="s">
        <v>88</v>
      </c>
      <c r="B6" s="60">
        <v>26571</v>
      </c>
      <c r="C6" s="62"/>
      <c r="D6" s="62">
        <f t="shared" ref="D6:D16" si="0">B6+C6</f>
        <v>26571</v>
      </c>
      <c r="E6" s="60">
        <v>0</v>
      </c>
      <c r="F6" s="60"/>
      <c r="G6" s="60">
        <f t="shared" ref="G6:G16" si="1">E6+F6</f>
        <v>0</v>
      </c>
      <c r="H6" s="60">
        <v>21572</v>
      </c>
      <c r="I6" s="62"/>
      <c r="J6" s="62">
        <f t="shared" ref="J6:J16" si="2">H6+I6</f>
        <v>21572</v>
      </c>
      <c r="K6" s="62">
        <f t="shared" ref="K6:K16" si="3">E6+H6</f>
        <v>21572</v>
      </c>
      <c r="L6" s="62">
        <f t="shared" ref="L6:L16" si="4">F6+I6</f>
        <v>0</v>
      </c>
      <c r="M6" s="62">
        <f t="shared" ref="M6:M16" si="5">K6+L6</f>
        <v>21572</v>
      </c>
      <c r="N6" s="80"/>
    </row>
    <row r="7" spans="1:14" s="59" customFormat="1" ht="32.25" customHeight="1">
      <c r="A7" s="64" t="s">
        <v>87</v>
      </c>
      <c r="B7" s="60">
        <v>51401</v>
      </c>
      <c r="C7" s="60">
        <v>449</v>
      </c>
      <c r="D7" s="60">
        <f t="shared" si="0"/>
        <v>51850</v>
      </c>
      <c r="E7" s="60">
        <v>2940</v>
      </c>
      <c r="F7" s="60">
        <v>31</v>
      </c>
      <c r="G7" s="60">
        <f t="shared" si="1"/>
        <v>2971</v>
      </c>
      <c r="H7" s="60">
        <v>9682</v>
      </c>
      <c r="I7" s="62"/>
      <c r="J7" s="62">
        <f t="shared" si="2"/>
        <v>9682</v>
      </c>
      <c r="K7" s="62">
        <f t="shared" si="3"/>
        <v>12622</v>
      </c>
      <c r="L7" s="62">
        <f t="shared" si="4"/>
        <v>31</v>
      </c>
      <c r="M7" s="62">
        <f t="shared" si="5"/>
        <v>12653</v>
      </c>
      <c r="N7" s="61"/>
    </row>
    <row r="8" spans="1:14" s="59" customFormat="1" ht="32.25" customHeight="1">
      <c r="A8" s="64" t="s">
        <v>86</v>
      </c>
      <c r="B8" s="60">
        <v>25462</v>
      </c>
      <c r="C8" s="60"/>
      <c r="D8" s="60">
        <f t="shared" si="0"/>
        <v>25462</v>
      </c>
      <c r="E8" s="60">
        <v>1115</v>
      </c>
      <c r="F8" s="60"/>
      <c r="G8" s="60">
        <f t="shared" si="1"/>
        <v>1115</v>
      </c>
      <c r="H8" s="60">
        <v>8503</v>
      </c>
      <c r="I8" s="60"/>
      <c r="J8" s="60">
        <f t="shared" si="2"/>
        <v>8503</v>
      </c>
      <c r="K8" s="60">
        <f t="shared" si="3"/>
        <v>9618</v>
      </c>
      <c r="L8" s="60">
        <f t="shared" si="4"/>
        <v>0</v>
      </c>
      <c r="M8" s="60">
        <f t="shared" si="5"/>
        <v>9618</v>
      </c>
      <c r="N8" s="61"/>
    </row>
    <row r="9" spans="1:14" s="59" customFormat="1" ht="32.25" customHeight="1">
      <c r="A9" s="64" t="s">
        <v>85</v>
      </c>
      <c r="B9" s="60">
        <v>4955</v>
      </c>
      <c r="C9" s="60"/>
      <c r="D9" s="60">
        <f t="shared" si="0"/>
        <v>4955</v>
      </c>
      <c r="E9" s="60">
        <v>0</v>
      </c>
      <c r="F9" s="60"/>
      <c r="G9" s="60">
        <f t="shared" si="1"/>
        <v>0</v>
      </c>
      <c r="H9" s="60">
        <v>0</v>
      </c>
      <c r="I9" s="60"/>
      <c r="J9" s="60">
        <f t="shared" si="2"/>
        <v>0</v>
      </c>
      <c r="K9" s="60">
        <f t="shared" si="3"/>
        <v>0</v>
      </c>
      <c r="L9" s="60">
        <f t="shared" si="4"/>
        <v>0</v>
      </c>
      <c r="M9" s="60">
        <f t="shared" si="5"/>
        <v>0</v>
      </c>
      <c r="N9" s="61"/>
    </row>
    <row r="10" spans="1:14" s="59" customFormat="1" ht="32.25" customHeight="1">
      <c r="A10" s="64" t="s">
        <v>84</v>
      </c>
      <c r="B10" s="60">
        <v>17176</v>
      </c>
      <c r="C10" s="60"/>
      <c r="D10" s="60">
        <f t="shared" si="0"/>
        <v>17176</v>
      </c>
      <c r="E10" s="60">
        <v>57</v>
      </c>
      <c r="F10" s="62">
        <v>16</v>
      </c>
      <c r="G10" s="60">
        <f t="shared" si="1"/>
        <v>73</v>
      </c>
      <c r="H10" s="60">
        <v>3427</v>
      </c>
      <c r="I10" s="60"/>
      <c r="J10" s="60">
        <f t="shared" si="2"/>
        <v>3427</v>
      </c>
      <c r="K10" s="60">
        <f t="shared" si="3"/>
        <v>3484</v>
      </c>
      <c r="L10" s="62">
        <f t="shared" si="4"/>
        <v>16</v>
      </c>
      <c r="M10" s="60">
        <f t="shared" si="5"/>
        <v>3500</v>
      </c>
      <c r="N10" s="61"/>
    </row>
    <row r="11" spans="1:14" s="59" customFormat="1" ht="32.25" customHeight="1">
      <c r="A11" s="64" t="s">
        <v>83</v>
      </c>
      <c r="B11" s="60">
        <v>133898</v>
      </c>
      <c r="C11" s="60"/>
      <c r="D11" s="60">
        <f t="shared" si="0"/>
        <v>133898</v>
      </c>
      <c r="E11" s="60">
        <v>0</v>
      </c>
      <c r="F11" s="60"/>
      <c r="G11" s="60">
        <f t="shared" si="1"/>
        <v>0</v>
      </c>
      <c r="H11" s="60">
        <v>645</v>
      </c>
      <c r="I11" s="60"/>
      <c r="J11" s="60">
        <f t="shared" si="2"/>
        <v>645</v>
      </c>
      <c r="K11" s="60">
        <f t="shared" si="3"/>
        <v>645</v>
      </c>
      <c r="L11" s="60">
        <f t="shared" si="4"/>
        <v>0</v>
      </c>
      <c r="M11" s="60">
        <f t="shared" si="5"/>
        <v>645</v>
      </c>
      <c r="N11" s="61"/>
    </row>
    <row r="12" spans="1:14" s="59" customFormat="1" ht="32.25" customHeight="1">
      <c r="A12" s="64" t="s">
        <v>82</v>
      </c>
      <c r="B12" s="60">
        <v>109779</v>
      </c>
      <c r="C12" s="60"/>
      <c r="D12" s="60">
        <f t="shared" si="0"/>
        <v>109779</v>
      </c>
      <c r="E12" s="60">
        <v>74</v>
      </c>
      <c r="F12" s="60"/>
      <c r="G12" s="60">
        <f t="shared" si="1"/>
        <v>74</v>
      </c>
      <c r="H12" s="60">
        <v>18800</v>
      </c>
      <c r="I12" s="60"/>
      <c r="J12" s="60">
        <f t="shared" si="2"/>
        <v>18800</v>
      </c>
      <c r="K12" s="60">
        <f t="shared" si="3"/>
        <v>18874</v>
      </c>
      <c r="L12" s="60">
        <f t="shared" si="4"/>
        <v>0</v>
      </c>
      <c r="M12" s="60">
        <f t="shared" si="5"/>
        <v>18874</v>
      </c>
      <c r="N12" s="61"/>
    </row>
    <row r="13" spans="1:14" s="59" customFormat="1" ht="32.25" customHeight="1">
      <c r="A13" s="64" t="s">
        <v>81</v>
      </c>
      <c r="B13" s="60">
        <v>0</v>
      </c>
      <c r="C13" s="60"/>
      <c r="D13" s="60">
        <f t="shared" si="0"/>
        <v>0</v>
      </c>
      <c r="E13" s="60">
        <v>0</v>
      </c>
      <c r="F13" s="60"/>
      <c r="G13" s="60">
        <f t="shared" si="1"/>
        <v>0</v>
      </c>
      <c r="H13" s="60">
        <v>43</v>
      </c>
      <c r="I13" s="60"/>
      <c r="J13" s="60">
        <f t="shared" si="2"/>
        <v>43</v>
      </c>
      <c r="K13" s="60">
        <f t="shared" si="3"/>
        <v>43</v>
      </c>
      <c r="L13" s="60">
        <f t="shared" si="4"/>
        <v>0</v>
      </c>
      <c r="M13" s="60">
        <f t="shared" si="5"/>
        <v>43</v>
      </c>
      <c r="N13" s="61"/>
    </row>
    <row r="14" spans="1:14" s="59" customFormat="1" ht="32.25" customHeight="1">
      <c r="A14" s="64" t="s">
        <v>80</v>
      </c>
      <c r="B14" s="60">
        <v>0</v>
      </c>
      <c r="C14" s="60"/>
      <c r="D14" s="60">
        <f t="shared" si="0"/>
        <v>0</v>
      </c>
      <c r="E14" s="60">
        <v>38</v>
      </c>
      <c r="F14" s="60"/>
      <c r="G14" s="60">
        <f t="shared" si="1"/>
        <v>38</v>
      </c>
      <c r="H14" s="60">
        <v>1030</v>
      </c>
      <c r="I14" s="60"/>
      <c r="J14" s="60">
        <f t="shared" si="2"/>
        <v>1030</v>
      </c>
      <c r="K14" s="60">
        <f t="shared" si="3"/>
        <v>1068</v>
      </c>
      <c r="L14" s="60">
        <f t="shared" si="4"/>
        <v>0</v>
      </c>
      <c r="M14" s="60">
        <f t="shared" si="5"/>
        <v>1068</v>
      </c>
      <c r="N14" s="61"/>
    </row>
    <row r="15" spans="1:14" s="59" customFormat="1" ht="32.25" customHeight="1">
      <c r="A15" s="64" t="s">
        <v>79</v>
      </c>
      <c r="B15" s="60">
        <v>38800</v>
      </c>
      <c r="C15" s="60"/>
      <c r="D15" s="60">
        <f t="shared" si="0"/>
        <v>38800</v>
      </c>
      <c r="E15" s="60">
        <v>112</v>
      </c>
      <c r="F15" s="60"/>
      <c r="G15" s="60">
        <f t="shared" si="1"/>
        <v>112</v>
      </c>
      <c r="H15" s="60">
        <v>12289</v>
      </c>
      <c r="I15" s="60"/>
      <c r="J15" s="60">
        <f t="shared" si="2"/>
        <v>12289</v>
      </c>
      <c r="K15" s="60">
        <f t="shared" si="3"/>
        <v>12401</v>
      </c>
      <c r="L15" s="60">
        <f t="shared" si="4"/>
        <v>0</v>
      </c>
      <c r="M15" s="60">
        <f t="shared" si="5"/>
        <v>12401</v>
      </c>
      <c r="N15" s="61"/>
    </row>
    <row r="16" spans="1:14" s="59" customFormat="1" ht="32.25" customHeight="1">
      <c r="A16" s="64" t="s">
        <v>78</v>
      </c>
      <c r="B16" s="60">
        <v>2613</v>
      </c>
      <c r="C16" s="60"/>
      <c r="D16" s="60">
        <f t="shared" si="0"/>
        <v>2613</v>
      </c>
      <c r="E16" s="60">
        <v>478</v>
      </c>
      <c r="F16" s="60"/>
      <c r="G16" s="60">
        <f t="shared" si="1"/>
        <v>478</v>
      </c>
      <c r="H16" s="60">
        <v>3577.94</v>
      </c>
      <c r="I16" s="60"/>
      <c r="J16" s="60">
        <f t="shared" si="2"/>
        <v>3577.94</v>
      </c>
      <c r="K16" s="60">
        <f t="shared" si="3"/>
        <v>4055.94</v>
      </c>
      <c r="L16" s="60">
        <f t="shared" si="4"/>
        <v>0</v>
      </c>
      <c r="M16" s="60">
        <f t="shared" si="5"/>
        <v>4055.94</v>
      </c>
      <c r="N16" s="61"/>
    </row>
    <row r="17" spans="1:14" ht="32.25" customHeight="1">
      <c r="A17" s="78" t="s">
        <v>51</v>
      </c>
      <c r="B17" s="78" t="s">
        <v>50</v>
      </c>
      <c r="C17" s="77"/>
      <c r="D17" s="79"/>
      <c r="E17" s="77" t="s">
        <v>49</v>
      </c>
      <c r="F17" s="78"/>
      <c r="G17" s="77"/>
      <c r="H17" s="77"/>
      <c r="I17" s="77"/>
      <c r="J17" s="77"/>
      <c r="K17" s="77"/>
      <c r="L17" s="77"/>
      <c r="M17" s="77"/>
      <c r="N17" s="76"/>
    </row>
    <row r="18" spans="1:14" ht="32.25" customHeight="1">
      <c r="A18" s="75"/>
      <c r="B18" s="74"/>
      <c r="C18" s="73"/>
      <c r="D18" s="73"/>
      <c r="E18" s="72" t="s">
        <v>48</v>
      </c>
      <c r="F18" s="71"/>
      <c r="G18" s="71"/>
      <c r="H18" s="72" t="s">
        <v>47</v>
      </c>
      <c r="I18" s="71"/>
      <c r="J18" s="71"/>
      <c r="K18" s="72" t="s">
        <v>46</v>
      </c>
      <c r="L18" s="71"/>
      <c r="M18" s="71"/>
      <c r="N18" s="70" t="s">
        <v>45</v>
      </c>
    </row>
    <row r="19" spans="1:14" ht="32.25" customHeight="1">
      <c r="A19" s="69" t="s">
        <v>44</v>
      </c>
      <c r="B19" s="68" t="s">
        <v>43</v>
      </c>
      <c r="C19" s="67" t="s">
        <v>42</v>
      </c>
      <c r="D19" s="67" t="s">
        <v>41</v>
      </c>
      <c r="E19" s="67" t="s">
        <v>43</v>
      </c>
      <c r="F19" s="67" t="s">
        <v>42</v>
      </c>
      <c r="G19" s="67" t="s">
        <v>41</v>
      </c>
      <c r="H19" s="67" t="s">
        <v>43</v>
      </c>
      <c r="I19" s="67" t="s">
        <v>42</v>
      </c>
      <c r="J19" s="67" t="s">
        <v>41</v>
      </c>
      <c r="K19" s="67" t="s">
        <v>43</v>
      </c>
      <c r="L19" s="67" t="s">
        <v>42</v>
      </c>
      <c r="M19" s="66" t="s">
        <v>41</v>
      </c>
      <c r="N19" s="65"/>
    </row>
    <row r="20" spans="1:14" s="59" customFormat="1" ht="32.25" customHeight="1">
      <c r="A20" s="64" t="s">
        <v>77</v>
      </c>
      <c r="B20" s="60">
        <v>5064</v>
      </c>
      <c r="C20" s="60"/>
      <c r="D20" s="60">
        <f t="shared" ref="D20:D32" si="6">B20+C20</f>
        <v>5064</v>
      </c>
      <c r="E20" s="60">
        <v>18</v>
      </c>
      <c r="F20" s="60"/>
      <c r="G20" s="60">
        <f t="shared" ref="G20:G32" si="7">E20+F20</f>
        <v>18</v>
      </c>
      <c r="H20" s="60">
        <v>1476</v>
      </c>
      <c r="I20" s="60"/>
      <c r="J20" s="60">
        <f t="shared" ref="J20:J32" si="8">H20+I20</f>
        <v>1476</v>
      </c>
      <c r="K20" s="60">
        <f t="shared" ref="K20:K32" si="9">E20+H20</f>
        <v>1494</v>
      </c>
      <c r="L20" s="60">
        <f t="shared" ref="L20:L32" si="10">F20+I20</f>
        <v>0</v>
      </c>
      <c r="M20" s="60">
        <f t="shared" ref="M20:M32" si="11">K20+L20</f>
        <v>1494</v>
      </c>
      <c r="N20" s="61"/>
    </row>
    <row r="21" spans="1:14" s="59" customFormat="1" ht="32.25" customHeight="1">
      <c r="A21" s="64" t="s">
        <v>76</v>
      </c>
      <c r="B21" s="60">
        <v>21345</v>
      </c>
      <c r="C21" s="60"/>
      <c r="D21" s="60">
        <f t="shared" si="6"/>
        <v>21345</v>
      </c>
      <c r="E21" s="60">
        <v>0</v>
      </c>
      <c r="F21" s="60"/>
      <c r="G21" s="60">
        <f t="shared" si="7"/>
        <v>0</v>
      </c>
      <c r="H21" s="60">
        <v>1086</v>
      </c>
      <c r="I21" s="60"/>
      <c r="J21" s="60">
        <f t="shared" si="8"/>
        <v>1086</v>
      </c>
      <c r="K21" s="60">
        <f t="shared" si="9"/>
        <v>1086</v>
      </c>
      <c r="L21" s="60">
        <f t="shared" si="10"/>
        <v>0</v>
      </c>
      <c r="M21" s="60">
        <f t="shared" si="11"/>
        <v>1086</v>
      </c>
      <c r="N21" s="61"/>
    </row>
    <row r="22" spans="1:14" s="59" customFormat="1" ht="32.25" customHeight="1">
      <c r="A22" s="64" t="s">
        <v>75</v>
      </c>
      <c r="B22" s="60">
        <v>0</v>
      </c>
      <c r="C22" s="60"/>
      <c r="D22" s="60">
        <f t="shared" si="6"/>
        <v>0</v>
      </c>
      <c r="E22" s="60">
        <v>0</v>
      </c>
      <c r="F22" s="60"/>
      <c r="G22" s="60">
        <f t="shared" si="7"/>
        <v>0</v>
      </c>
      <c r="H22" s="60">
        <v>271</v>
      </c>
      <c r="I22" s="60"/>
      <c r="J22" s="60">
        <f t="shared" si="8"/>
        <v>271</v>
      </c>
      <c r="K22" s="60">
        <f t="shared" si="9"/>
        <v>271</v>
      </c>
      <c r="L22" s="60">
        <f t="shared" si="10"/>
        <v>0</v>
      </c>
      <c r="M22" s="60">
        <f t="shared" si="11"/>
        <v>271</v>
      </c>
      <c r="N22" s="61"/>
    </row>
    <row r="23" spans="1:14" s="59" customFormat="1" ht="32.25" customHeight="1">
      <c r="A23" s="64" t="s">
        <v>74</v>
      </c>
      <c r="B23" s="60">
        <v>33511</v>
      </c>
      <c r="C23" s="60"/>
      <c r="D23" s="60">
        <f t="shared" si="6"/>
        <v>33511</v>
      </c>
      <c r="E23" s="60">
        <v>96</v>
      </c>
      <c r="F23" s="60"/>
      <c r="G23" s="60">
        <f t="shared" si="7"/>
        <v>96</v>
      </c>
      <c r="H23" s="60">
        <v>11933</v>
      </c>
      <c r="I23" s="60"/>
      <c r="J23" s="60">
        <f t="shared" si="8"/>
        <v>11933</v>
      </c>
      <c r="K23" s="60">
        <f t="shared" si="9"/>
        <v>12029</v>
      </c>
      <c r="L23" s="60">
        <f t="shared" si="10"/>
        <v>0</v>
      </c>
      <c r="M23" s="60">
        <f t="shared" si="11"/>
        <v>12029</v>
      </c>
      <c r="N23" s="61"/>
    </row>
    <row r="24" spans="1:14" s="59" customFormat="1" ht="32.25" customHeight="1">
      <c r="A24" s="64" t="s">
        <v>73</v>
      </c>
      <c r="B24" s="60">
        <v>800</v>
      </c>
      <c r="C24" s="60"/>
      <c r="D24" s="60">
        <f t="shared" si="6"/>
        <v>800</v>
      </c>
      <c r="E24" s="60">
        <v>0</v>
      </c>
      <c r="F24" s="60"/>
      <c r="G24" s="60">
        <f t="shared" si="7"/>
        <v>0</v>
      </c>
      <c r="H24" s="60">
        <v>2236</v>
      </c>
      <c r="I24" s="62"/>
      <c r="J24" s="60">
        <f t="shared" si="8"/>
        <v>2236</v>
      </c>
      <c r="K24" s="60">
        <f t="shared" si="9"/>
        <v>2236</v>
      </c>
      <c r="L24" s="60">
        <f t="shared" si="10"/>
        <v>0</v>
      </c>
      <c r="M24" s="60">
        <f t="shared" si="11"/>
        <v>2236</v>
      </c>
      <c r="N24" s="61"/>
    </row>
    <row r="25" spans="1:14" s="59" customFormat="1" ht="32.25" customHeight="1">
      <c r="A25" s="64" t="s">
        <v>72</v>
      </c>
      <c r="B25" s="60">
        <v>1804</v>
      </c>
      <c r="C25" s="60"/>
      <c r="D25" s="60">
        <f t="shared" si="6"/>
        <v>1804</v>
      </c>
      <c r="E25" s="60">
        <v>0</v>
      </c>
      <c r="F25" s="60"/>
      <c r="G25" s="60">
        <f t="shared" si="7"/>
        <v>0</v>
      </c>
      <c r="H25" s="60">
        <v>792</v>
      </c>
      <c r="I25" s="60"/>
      <c r="J25" s="60">
        <f t="shared" si="8"/>
        <v>792</v>
      </c>
      <c r="K25" s="60">
        <f t="shared" si="9"/>
        <v>792</v>
      </c>
      <c r="L25" s="60">
        <f t="shared" si="10"/>
        <v>0</v>
      </c>
      <c r="M25" s="60">
        <f t="shared" si="11"/>
        <v>792</v>
      </c>
      <c r="N25" s="61"/>
    </row>
    <row r="26" spans="1:14" s="59" customFormat="1" ht="32.25" customHeight="1">
      <c r="A26" s="64" t="s">
        <v>71</v>
      </c>
      <c r="B26" s="60">
        <v>358546</v>
      </c>
      <c r="C26" s="60"/>
      <c r="D26" s="60">
        <f t="shared" si="6"/>
        <v>358546</v>
      </c>
      <c r="E26" s="60">
        <v>17</v>
      </c>
      <c r="F26" s="60"/>
      <c r="G26" s="60">
        <f t="shared" si="7"/>
        <v>17</v>
      </c>
      <c r="H26" s="60">
        <v>26052</v>
      </c>
      <c r="I26" s="62">
        <v>1490</v>
      </c>
      <c r="J26" s="60">
        <f t="shared" si="8"/>
        <v>27542</v>
      </c>
      <c r="K26" s="60">
        <f t="shared" si="9"/>
        <v>26069</v>
      </c>
      <c r="L26" s="62">
        <f t="shared" si="10"/>
        <v>1490</v>
      </c>
      <c r="M26" s="60">
        <f t="shared" si="11"/>
        <v>27559</v>
      </c>
      <c r="N26" s="61"/>
    </row>
    <row r="27" spans="1:14" s="59" customFormat="1" ht="32.25" customHeight="1">
      <c r="A27" s="64" t="s">
        <v>70</v>
      </c>
      <c r="B27" s="60">
        <v>362979</v>
      </c>
      <c r="C27" s="63">
        <v>-126000</v>
      </c>
      <c r="D27" s="60">
        <f t="shared" si="6"/>
        <v>236979</v>
      </c>
      <c r="E27" s="60">
        <v>206</v>
      </c>
      <c r="F27" s="60"/>
      <c r="G27" s="60">
        <f t="shared" si="7"/>
        <v>206</v>
      </c>
      <c r="H27" s="60">
        <v>2538</v>
      </c>
      <c r="I27" s="62">
        <v>1462</v>
      </c>
      <c r="J27" s="60">
        <f t="shared" si="8"/>
        <v>4000</v>
      </c>
      <c r="K27" s="60">
        <f t="shared" si="9"/>
        <v>2744</v>
      </c>
      <c r="L27" s="62">
        <f t="shared" si="10"/>
        <v>1462</v>
      </c>
      <c r="M27" s="60">
        <f t="shared" si="11"/>
        <v>4206</v>
      </c>
      <c r="N27" s="61"/>
    </row>
    <row r="28" spans="1:14" s="59" customFormat="1" ht="32.25" customHeight="1">
      <c r="A28" s="64" t="s">
        <v>69</v>
      </c>
      <c r="B28" s="60">
        <v>1352788</v>
      </c>
      <c r="C28" s="60">
        <v>1076</v>
      </c>
      <c r="D28" s="60">
        <f t="shared" si="6"/>
        <v>1353864</v>
      </c>
      <c r="E28" s="60">
        <v>728</v>
      </c>
      <c r="F28" s="60"/>
      <c r="G28" s="60">
        <f t="shared" si="7"/>
        <v>728</v>
      </c>
      <c r="H28" s="60">
        <v>3066</v>
      </c>
      <c r="I28" s="60"/>
      <c r="J28" s="60">
        <f t="shared" si="8"/>
        <v>3066</v>
      </c>
      <c r="K28" s="60">
        <f t="shared" si="9"/>
        <v>3794</v>
      </c>
      <c r="L28" s="60">
        <f t="shared" si="10"/>
        <v>0</v>
      </c>
      <c r="M28" s="60">
        <f t="shared" si="11"/>
        <v>3794</v>
      </c>
      <c r="N28" s="61"/>
    </row>
    <row r="29" spans="1:14" s="59" customFormat="1" ht="32.25" customHeight="1">
      <c r="A29" s="64" t="s">
        <v>68</v>
      </c>
      <c r="B29" s="60">
        <v>57210</v>
      </c>
      <c r="C29" s="60"/>
      <c r="D29" s="60">
        <f t="shared" si="6"/>
        <v>57210</v>
      </c>
      <c r="E29" s="60">
        <v>1692</v>
      </c>
      <c r="F29" s="60">
        <v>-119</v>
      </c>
      <c r="G29" s="60">
        <f t="shared" si="7"/>
        <v>1573</v>
      </c>
      <c r="H29" s="60">
        <v>12705</v>
      </c>
      <c r="I29" s="60"/>
      <c r="J29" s="60">
        <f t="shared" si="8"/>
        <v>12705</v>
      </c>
      <c r="K29" s="60">
        <f t="shared" si="9"/>
        <v>14397</v>
      </c>
      <c r="L29" s="60">
        <f t="shared" si="10"/>
        <v>-119</v>
      </c>
      <c r="M29" s="60">
        <f t="shared" si="11"/>
        <v>14278</v>
      </c>
      <c r="N29" s="61"/>
    </row>
    <row r="30" spans="1:14" s="59" customFormat="1" ht="32.25" customHeight="1">
      <c r="A30" s="64" t="s">
        <v>67</v>
      </c>
      <c r="B30" s="60">
        <v>579928</v>
      </c>
      <c r="C30" s="60">
        <v>-48388</v>
      </c>
      <c r="D30" s="60">
        <f t="shared" si="6"/>
        <v>531540</v>
      </c>
      <c r="E30" s="60">
        <v>1226</v>
      </c>
      <c r="F30" s="60">
        <v>-89</v>
      </c>
      <c r="G30" s="60">
        <f t="shared" si="7"/>
        <v>1137</v>
      </c>
      <c r="H30" s="60">
        <v>123202</v>
      </c>
      <c r="I30" s="60">
        <v>-12103</v>
      </c>
      <c r="J30" s="60">
        <f t="shared" si="8"/>
        <v>111099</v>
      </c>
      <c r="K30" s="60">
        <f t="shared" si="9"/>
        <v>124428</v>
      </c>
      <c r="L30" s="60">
        <f t="shared" si="10"/>
        <v>-12192</v>
      </c>
      <c r="M30" s="60">
        <f t="shared" si="11"/>
        <v>112236</v>
      </c>
      <c r="N30" s="61"/>
    </row>
    <row r="31" spans="1:14" s="59" customFormat="1" ht="32.25" customHeight="1">
      <c r="A31" s="64" t="s">
        <v>66</v>
      </c>
      <c r="B31" s="60">
        <v>342564</v>
      </c>
      <c r="C31" s="60"/>
      <c r="D31" s="60">
        <f t="shared" si="6"/>
        <v>342564</v>
      </c>
      <c r="E31" s="60">
        <v>548</v>
      </c>
      <c r="F31" s="60"/>
      <c r="G31" s="60">
        <f t="shared" si="7"/>
        <v>548</v>
      </c>
      <c r="H31" s="60">
        <v>73523</v>
      </c>
      <c r="I31" s="60">
        <v>583</v>
      </c>
      <c r="J31" s="60">
        <f t="shared" si="8"/>
        <v>74106</v>
      </c>
      <c r="K31" s="60">
        <f t="shared" si="9"/>
        <v>74071</v>
      </c>
      <c r="L31" s="60">
        <f t="shared" si="10"/>
        <v>583</v>
      </c>
      <c r="M31" s="60">
        <f t="shared" si="11"/>
        <v>74654</v>
      </c>
      <c r="N31" s="61"/>
    </row>
    <row r="32" spans="1:14" s="59" customFormat="1" ht="32.25" customHeight="1">
      <c r="A32" s="64" t="s">
        <v>65</v>
      </c>
      <c r="B32" s="60">
        <v>905</v>
      </c>
      <c r="C32" s="60"/>
      <c r="D32" s="60">
        <f t="shared" si="6"/>
        <v>905</v>
      </c>
      <c r="E32" s="60">
        <v>0</v>
      </c>
      <c r="F32" s="60"/>
      <c r="G32" s="60">
        <f t="shared" si="7"/>
        <v>0</v>
      </c>
      <c r="H32" s="60">
        <v>655</v>
      </c>
      <c r="I32" s="60"/>
      <c r="J32" s="60">
        <f t="shared" si="8"/>
        <v>655</v>
      </c>
      <c r="K32" s="60">
        <f t="shared" si="9"/>
        <v>655</v>
      </c>
      <c r="L32" s="60">
        <f t="shared" si="10"/>
        <v>0</v>
      </c>
      <c r="M32" s="60">
        <f t="shared" si="11"/>
        <v>655</v>
      </c>
      <c r="N32" s="61"/>
    </row>
    <row r="33" spans="1:14" ht="32.25" customHeight="1">
      <c r="A33" s="78" t="s">
        <v>51</v>
      </c>
      <c r="B33" s="78" t="s">
        <v>50</v>
      </c>
      <c r="C33" s="77"/>
      <c r="D33" s="79"/>
      <c r="E33" s="77" t="s">
        <v>49</v>
      </c>
      <c r="F33" s="78"/>
      <c r="G33" s="77"/>
      <c r="H33" s="77"/>
      <c r="I33" s="77"/>
      <c r="J33" s="77"/>
      <c r="K33" s="77"/>
      <c r="L33" s="77"/>
      <c r="M33" s="77"/>
      <c r="N33" s="76"/>
    </row>
    <row r="34" spans="1:14" ht="32.25" customHeight="1">
      <c r="A34" s="75"/>
      <c r="B34" s="74"/>
      <c r="C34" s="73"/>
      <c r="D34" s="73"/>
      <c r="E34" s="72" t="s">
        <v>48</v>
      </c>
      <c r="F34" s="71"/>
      <c r="G34" s="71"/>
      <c r="H34" s="72" t="s">
        <v>47</v>
      </c>
      <c r="I34" s="71"/>
      <c r="J34" s="71"/>
      <c r="K34" s="72" t="s">
        <v>46</v>
      </c>
      <c r="L34" s="71"/>
      <c r="M34" s="71"/>
      <c r="N34" s="70" t="s">
        <v>45</v>
      </c>
    </row>
    <row r="35" spans="1:14" ht="32.25" customHeight="1">
      <c r="A35" s="69" t="s">
        <v>44</v>
      </c>
      <c r="B35" s="68" t="s">
        <v>43</v>
      </c>
      <c r="C35" s="67" t="s">
        <v>42</v>
      </c>
      <c r="D35" s="67" t="s">
        <v>41</v>
      </c>
      <c r="E35" s="67" t="s">
        <v>43</v>
      </c>
      <c r="F35" s="67" t="s">
        <v>42</v>
      </c>
      <c r="G35" s="67" t="s">
        <v>41</v>
      </c>
      <c r="H35" s="67" t="s">
        <v>43</v>
      </c>
      <c r="I35" s="67" t="s">
        <v>42</v>
      </c>
      <c r="J35" s="67" t="s">
        <v>41</v>
      </c>
      <c r="K35" s="67" t="s">
        <v>43</v>
      </c>
      <c r="L35" s="67" t="s">
        <v>42</v>
      </c>
      <c r="M35" s="66" t="s">
        <v>41</v>
      </c>
      <c r="N35" s="65"/>
    </row>
    <row r="36" spans="1:14" s="59" customFormat="1" ht="32.25" customHeight="1">
      <c r="A36" s="64" t="s">
        <v>64</v>
      </c>
      <c r="B36" s="60">
        <v>56481</v>
      </c>
      <c r="C36" s="60"/>
      <c r="D36" s="60">
        <f t="shared" ref="D36:D48" si="12">B36+C36</f>
        <v>56481</v>
      </c>
      <c r="E36" s="60">
        <v>65</v>
      </c>
      <c r="F36" s="60"/>
      <c r="G36" s="60">
        <f t="shared" ref="G36:G48" si="13">E36+F36</f>
        <v>65</v>
      </c>
      <c r="H36" s="60">
        <v>13628</v>
      </c>
      <c r="I36" s="60"/>
      <c r="J36" s="60">
        <f t="shared" ref="J36:J48" si="14">H36+I36</f>
        <v>13628</v>
      </c>
      <c r="K36" s="60">
        <f t="shared" ref="K36:K48" si="15">E36+H36</f>
        <v>13693</v>
      </c>
      <c r="L36" s="60">
        <f t="shared" ref="L36:L48" si="16">F36+I36</f>
        <v>0</v>
      </c>
      <c r="M36" s="60">
        <f t="shared" ref="M36:M48" si="17">K36+L36</f>
        <v>13693</v>
      </c>
      <c r="N36" s="61"/>
    </row>
    <row r="37" spans="1:14" s="59" customFormat="1" ht="32.25" customHeight="1">
      <c r="A37" s="64" t="s">
        <v>63</v>
      </c>
      <c r="B37" s="60">
        <v>56173</v>
      </c>
      <c r="C37" s="60">
        <v>-260</v>
      </c>
      <c r="D37" s="60">
        <f t="shared" si="12"/>
        <v>55913</v>
      </c>
      <c r="E37" s="60">
        <v>5830</v>
      </c>
      <c r="F37" s="60"/>
      <c r="G37" s="60">
        <f t="shared" si="13"/>
        <v>5830</v>
      </c>
      <c r="H37" s="60">
        <v>11081</v>
      </c>
      <c r="I37" s="62"/>
      <c r="J37" s="60">
        <f t="shared" si="14"/>
        <v>11081</v>
      </c>
      <c r="K37" s="60">
        <f t="shared" si="15"/>
        <v>16911</v>
      </c>
      <c r="L37" s="60">
        <f t="shared" si="16"/>
        <v>0</v>
      </c>
      <c r="M37" s="60">
        <f t="shared" si="17"/>
        <v>16911</v>
      </c>
      <c r="N37" s="61"/>
    </row>
    <row r="38" spans="1:14" s="59" customFormat="1" ht="32.25" customHeight="1">
      <c r="A38" s="64" t="s">
        <v>62</v>
      </c>
      <c r="B38" s="60">
        <v>39991</v>
      </c>
      <c r="C38" s="60"/>
      <c r="D38" s="60">
        <f t="shared" si="12"/>
        <v>39991</v>
      </c>
      <c r="E38" s="60">
        <v>0</v>
      </c>
      <c r="F38" s="60"/>
      <c r="G38" s="60">
        <f t="shared" si="13"/>
        <v>0</v>
      </c>
      <c r="H38" s="60">
        <v>7028</v>
      </c>
      <c r="I38" s="60"/>
      <c r="J38" s="60">
        <f t="shared" si="14"/>
        <v>7028</v>
      </c>
      <c r="K38" s="60">
        <f t="shared" si="15"/>
        <v>7028</v>
      </c>
      <c r="L38" s="60">
        <f t="shared" si="16"/>
        <v>0</v>
      </c>
      <c r="M38" s="60">
        <f t="shared" si="17"/>
        <v>7028</v>
      </c>
      <c r="N38" s="61"/>
    </row>
    <row r="39" spans="1:14" s="59" customFormat="1" ht="32.25" customHeight="1">
      <c r="A39" s="64" t="s">
        <v>61</v>
      </c>
      <c r="B39" s="60">
        <v>5295</v>
      </c>
      <c r="C39" s="60"/>
      <c r="D39" s="60">
        <f t="shared" si="12"/>
        <v>5295</v>
      </c>
      <c r="E39" s="60">
        <v>32</v>
      </c>
      <c r="F39" s="60"/>
      <c r="G39" s="60">
        <f t="shared" si="13"/>
        <v>32</v>
      </c>
      <c r="H39" s="60">
        <v>5179</v>
      </c>
      <c r="I39" s="60"/>
      <c r="J39" s="60">
        <f t="shared" si="14"/>
        <v>5179</v>
      </c>
      <c r="K39" s="60">
        <f t="shared" si="15"/>
        <v>5211</v>
      </c>
      <c r="L39" s="60">
        <f t="shared" si="16"/>
        <v>0</v>
      </c>
      <c r="M39" s="60">
        <f t="shared" si="17"/>
        <v>5211</v>
      </c>
      <c r="N39" s="61"/>
    </row>
    <row r="40" spans="1:14" s="59" customFormat="1" ht="32.25" customHeight="1">
      <c r="A40" s="64" t="s">
        <v>60</v>
      </c>
      <c r="B40" s="60">
        <v>10567</v>
      </c>
      <c r="C40" s="60"/>
      <c r="D40" s="60">
        <f t="shared" si="12"/>
        <v>10567</v>
      </c>
      <c r="E40" s="60">
        <v>0</v>
      </c>
      <c r="F40" s="60"/>
      <c r="G40" s="60">
        <f t="shared" si="13"/>
        <v>0</v>
      </c>
      <c r="H40" s="60">
        <v>8818</v>
      </c>
      <c r="I40" s="60"/>
      <c r="J40" s="60">
        <f t="shared" si="14"/>
        <v>8818</v>
      </c>
      <c r="K40" s="60">
        <f t="shared" si="15"/>
        <v>8818</v>
      </c>
      <c r="L40" s="60">
        <f t="shared" si="16"/>
        <v>0</v>
      </c>
      <c r="M40" s="60">
        <f t="shared" si="17"/>
        <v>8818</v>
      </c>
      <c r="N40" s="61"/>
    </row>
    <row r="41" spans="1:14" s="59" customFormat="1" ht="32.25" customHeight="1">
      <c r="A41" s="64" t="s">
        <v>59</v>
      </c>
      <c r="B41" s="60">
        <v>21512</v>
      </c>
      <c r="C41" s="60"/>
      <c r="D41" s="60">
        <f t="shared" si="12"/>
        <v>21512</v>
      </c>
      <c r="E41" s="60">
        <v>0</v>
      </c>
      <c r="F41" s="60"/>
      <c r="G41" s="60">
        <f t="shared" si="13"/>
        <v>0</v>
      </c>
      <c r="H41" s="60">
        <v>10534</v>
      </c>
      <c r="I41" s="60"/>
      <c r="J41" s="60">
        <f t="shared" si="14"/>
        <v>10534</v>
      </c>
      <c r="K41" s="60">
        <f t="shared" si="15"/>
        <v>10534</v>
      </c>
      <c r="L41" s="60">
        <f t="shared" si="16"/>
        <v>0</v>
      </c>
      <c r="M41" s="60">
        <f t="shared" si="17"/>
        <v>10534</v>
      </c>
      <c r="N41" s="61"/>
    </row>
    <row r="42" spans="1:14" s="59" customFormat="1" ht="32.25" customHeight="1">
      <c r="A42" s="64" t="s">
        <v>58</v>
      </c>
      <c r="B42" s="60">
        <v>27734</v>
      </c>
      <c r="C42" s="62"/>
      <c r="D42" s="62">
        <f t="shared" si="12"/>
        <v>27734</v>
      </c>
      <c r="E42" s="60">
        <v>5295</v>
      </c>
      <c r="F42" s="60"/>
      <c r="G42" s="60">
        <f t="shared" si="13"/>
        <v>5295</v>
      </c>
      <c r="H42" s="60">
        <v>897</v>
      </c>
      <c r="I42" s="62"/>
      <c r="J42" s="62">
        <f t="shared" si="14"/>
        <v>897</v>
      </c>
      <c r="K42" s="60">
        <f t="shared" si="15"/>
        <v>6192</v>
      </c>
      <c r="L42" s="62">
        <f t="shared" si="16"/>
        <v>0</v>
      </c>
      <c r="M42" s="62">
        <f t="shared" si="17"/>
        <v>6192</v>
      </c>
      <c r="N42" s="61"/>
    </row>
    <row r="43" spans="1:14" s="59" customFormat="1" ht="32.25" customHeight="1">
      <c r="A43" s="64" t="s">
        <v>57</v>
      </c>
      <c r="B43" s="60">
        <v>0</v>
      </c>
      <c r="C43" s="60"/>
      <c r="D43" s="60">
        <f t="shared" si="12"/>
        <v>0</v>
      </c>
      <c r="E43" s="60">
        <v>0</v>
      </c>
      <c r="F43" s="60"/>
      <c r="G43" s="60">
        <f t="shared" si="13"/>
        <v>0</v>
      </c>
      <c r="H43" s="60">
        <v>3</v>
      </c>
      <c r="I43" s="60"/>
      <c r="J43" s="60">
        <f t="shared" si="14"/>
        <v>3</v>
      </c>
      <c r="K43" s="60">
        <f t="shared" si="15"/>
        <v>3</v>
      </c>
      <c r="L43" s="60">
        <f t="shared" si="16"/>
        <v>0</v>
      </c>
      <c r="M43" s="60">
        <f t="shared" si="17"/>
        <v>3</v>
      </c>
      <c r="N43" s="61"/>
    </row>
    <row r="44" spans="1:14" s="59" customFormat="1" ht="32.25" customHeight="1">
      <c r="A44" s="64" t="s">
        <v>56</v>
      </c>
      <c r="B44" s="60">
        <v>1028</v>
      </c>
      <c r="C44" s="60"/>
      <c r="D44" s="60">
        <f t="shared" si="12"/>
        <v>1028</v>
      </c>
      <c r="E44" s="60">
        <v>66</v>
      </c>
      <c r="F44" s="60"/>
      <c r="G44" s="60">
        <f t="shared" si="13"/>
        <v>66</v>
      </c>
      <c r="H44" s="60">
        <v>0</v>
      </c>
      <c r="I44" s="60"/>
      <c r="J44" s="60">
        <f t="shared" si="14"/>
        <v>0</v>
      </c>
      <c r="K44" s="60">
        <f t="shared" si="15"/>
        <v>66</v>
      </c>
      <c r="L44" s="60">
        <f t="shared" si="16"/>
        <v>0</v>
      </c>
      <c r="M44" s="60">
        <f t="shared" si="17"/>
        <v>66</v>
      </c>
      <c r="N44" s="61"/>
    </row>
    <row r="45" spans="1:14" s="59" customFormat="1" ht="32.25" customHeight="1">
      <c r="A45" s="64" t="s">
        <v>55</v>
      </c>
      <c r="B45" s="60">
        <v>92829</v>
      </c>
      <c r="C45" s="62">
        <v>36936</v>
      </c>
      <c r="D45" s="62">
        <f t="shared" si="12"/>
        <v>129765</v>
      </c>
      <c r="E45" s="60">
        <v>586</v>
      </c>
      <c r="F45" s="60">
        <v>89</v>
      </c>
      <c r="G45" s="60">
        <f t="shared" si="13"/>
        <v>675</v>
      </c>
      <c r="H45" s="60">
        <v>24898</v>
      </c>
      <c r="I45" s="62">
        <v>10673</v>
      </c>
      <c r="J45" s="62">
        <f t="shared" si="14"/>
        <v>35571</v>
      </c>
      <c r="K45" s="60">
        <f t="shared" si="15"/>
        <v>25484</v>
      </c>
      <c r="L45" s="62">
        <f t="shared" si="16"/>
        <v>10762</v>
      </c>
      <c r="M45" s="62">
        <f t="shared" si="17"/>
        <v>36246</v>
      </c>
      <c r="N45" s="61"/>
    </row>
    <row r="46" spans="1:14" s="59" customFormat="1" ht="32.25" customHeight="1">
      <c r="A46" s="64" t="s">
        <v>54</v>
      </c>
      <c r="B46" s="60">
        <v>172230</v>
      </c>
      <c r="C46" s="60">
        <v>43788</v>
      </c>
      <c r="D46" s="60">
        <f t="shared" si="12"/>
        <v>216018</v>
      </c>
      <c r="E46" s="60">
        <v>0</v>
      </c>
      <c r="F46" s="60"/>
      <c r="G46" s="60">
        <f t="shared" si="13"/>
        <v>0</v>
      </c>
      <c r="H46" s="60">
        <v>0</v>
      </c>
      <c r="I46" s="60"/>
      <c r="J46" s="60">
        <f t="shared" si="14"/>
        <v>0</v>
      </c>
      <c r="K46" s="60">
        <f t="shared" si="15"/>
        <v>0</v>
      </c>
      <c r="L46" s="60">
        <f t="shared" si="16"/>
        <v>0</v>
      </c>
      <c r="M46" s="60">
        <f t="shared" si="17"/>
        <v>0</v>
      </c>
      <c r="N46" s="61"/>
    </row>
    <row r="47" spans="1:14" s="59" customFormat="1" ht="32.25" customHeight="1">
      <c r="A47" s="64" t="s">
        <v>53</v>
      </c>
      <c r="B47" s="60">
        <v>9916</v>
      </c>
      <c r="C47" s="60">
        <v>18821</v>
      </c>
      <c r="D47" s="60">
        <f t="shared" si="12"/>
        <v>28737</v>
      </c>
      <c r="E47" s="60">
        <v>0</v>
      </c>
      <c r="F47" s="60"/>
      <c r="G47" s="60">
        <f t="shared" si="13"/>
        <v>0</v>
      </c>
      <c r="H47" s="60">
        <v>0</v>
      </c>
      <c r="I47" s="60"/>
      <c r="J47" s="60">
        <f t="shared" si="14"/>
        <v>0</v>
      </c>
      <c r="K47" s="60">
        <f t="shared" si="15"/>
        <v>0</v>
      </c>
      <c r="L47" s="60">
        <f t="shared" si="16"/>
        <v>0</v>
      </c>
      <c r="M47" s="60">
        <f t="shared" si="17"/>
        <v>0</v>
      </c>
      <c r="N47" s="61"/>
    </row>
    <row r="48" spans="1:14" s="59" customFormat="1" ht="32.25" customHeight="1">
      <c r="A48" s="64" t="s">
        <v>52</v>
      </c>
      <c r="B48" s="60">
        <v>103196</v>
      </c>
      <c r="C48" s="62">
        <v>40389</v>
      </c>
      <c r="D48" s="60">
        <f t="shared" si="12"/>
        <v>143585</v>
      </c>
      <c r="E48" s="60">
        <v>0</v>
      </c>
      <c r="F48" s="60"/>
      <c r="G48" s="60">
        <f t="shared" si="13"/>
        <v>0</v>
      </c>
      <c r="H48" s="60">
        <v>0</v>
      </c>
      <c r="I48" s="60"/>
      <c r="J48" s="60">
        <f t="shared" si="14"/>
        <v>0</v>
      </c>
      <c r="K48" s="60">
        <f t="shared" si="15"/>
        <v>0</v>
      </c>
      <c r="L48" s="60">
        <f t="shared" si="16"/>
        <v>0</v>
      </c>
      <c r="M48" s="60">
        <f t="shared" si="17"/>
        <v>0</v>
      </c>
      <c r="N48" s="61"/>
    </row>
    <row r="49" spans="1:14" ht="32.25" customHeight="1">
      <c r="A49" s="78" t="s">
        <v>51</v>
      </c>
      <c r="B49" s="78" t="s">
        <v>50</v>
      </c>
      <c r="C49" s="77"/>
      <c r="D49" s="79"/>
      <c r="E49" s="77" t="s">
        <v>49</v>
      </c>
      <c r="F49" s="78"/>
      <c r="G49" s="77"/>
      <c r="H49" s="77"/>
      <c r="I49" s="77"/>
      <c r="J49" s="77"/>
      <c r="K49" s="77"/>
      <c r="L49" s="77"/>
      <c r="M49" s="77"/>
      <c r="N49" s="76"/>
    </row>
    <row r="50" spans="1:14" ht="32.25" customHeight="1">
      <c r="A50" s="75"/>
      <c r="B50" s="74"/>
      <c r="C50" s="73"/>
      <c r="D50" s="73"/>
      <c r="E50" s="72" t="s">
        <v>48</v>
      </c>
      <c r="F50" s="71"/>
      <c r="G50" s="71"/>
      <c r="H50" s="72" t="s">
        <v>47</v>
      </c>
      <c r="I50" s="71"/>
      <c r="J50" s="71"/>
      <c r="K50" s="72" t="s">
        <v>46</v>
      </c>
      <c r="L50" s="71"/>
      <c r="M50" s="71"/>
      <c r="N50" s="70" t="s">
        <v>45</v>
      </c>
    </row>
    <row r="51" spans="1:14" ht="32.25" customHeight="1">
      <c r="A51" s="69" t="s">
        <v>44</v>
      </c>
      <c r="B51" s="68" t="s">
        <v>43</v>
      </c>
      <c r="C51" s="67" t="s">
        <v>42</v>
      </c>
      <c r="D51" s="67" t="s">
        <v>41</v>
      </c>
      <c r="E51" s="67" t="s">
        <v>43</v>
      </c>
      <c r="F51" s="67" t="s">
        <v>42</v>
      </c>
      <c r="G51" s="67" t="s">
        <v>41</v>
      </c>
      <c r="H51" s="67" t="s">
        <v>43</v>
      </c>
      <c r="I51" s="67" t="s">
        <v>42</v>
      </c>
      <c r="J51" s="67" t="s">
        <v>41</v>
      </c>
      <c r="K51" s="67" t="s">
        <v>43</v>
      </c>
      <c r="L51" s="67" t="s">
        <v>42</v>
      </c>
      <c r="M51" s="66" t="s">
        <v>41</v>
      </c>
      <c r="N51" s="65"/>
    </row>
    <row r="52" spans="1:14" s="59" customFormat="1" ht="32.25" customHeight="1">
      <c r="A52" s="64" t="s">
        <v>40</v>
      </c>
      <c r="B52" s="60">
        <v>300142</v>
      </c>
      <c r="C52" s="62">
        <v>32713</v>
      </c>
      <c r="D52" s="60">
        <f t="shared" ref="D52:M52" si="18">SUM(D53:D56)</f>
        <v>332855</v>
      </c>
      <c r="E52" s="60">
        <f t="shared" si="18"/>
        <v>0</v>
      </c>
      <c r="F52" s="60">
        <f t="shared" si="18"/>
        <v>0</v>
      </c>
      <c r="G52" s="60">
        <f t="shared" si="18"/>
        <v>0</v>
      </c>
      <c r="H52" s="60">
        <f t="shared" si="18"/>
        <v>0</v>
      </c>
      <c r="I52" s="60">
        <f t="shared" si="18"/>
        <v>0</v>
      </c>
      <c r="J52" s="60">
        <f t="shared" si="18"/>
        <v>0</v>
      </c>
      <c r="K52" s="60">
        <f t="shared" si="18"/>
        <v>0</v>
      </c>
      <c r="L52" s="60">
        <f t="shared" si="18"/>
        <v>0</v>
      </c>
      <c r="M52" s="60">
        <f t="shared" si="18"/>
        <v>0</v>
      </c>
      <c r="N52" s="61"/>
    </row>
    <row r="53" spans="1:14" s="59" customFormat="1" ht="32.25" customHeight="1">
      <c r="A53" s="64" t="s">
        <v>39</v>
      </c>
      <c r="B53" s="60">
        <v>19310</v>
      </c>
      <c r="C53" s="62"/>
      <c r="D53" s="60">
        <f>B53+C53</f>
        <v>19310</v>
      </c>
      <c r="E53" s="60">
        <v>0</v>
      </c>
      <c r="F53" s="60"/>
      <c r="G53" s="60">
        <f>E53+F53</f>
        <v>0</v>
      </c>
      <c r="H53" s="60"/>
      <c r="I53" s="60"/>
      <c r="J53" s="60">
        <f>H53+I53</f>
        <v>0</v>
      </c>
      <c r="K53" s="60">
        <v>0</v>
      </c>
      <c r="L53" s="60">
        <f>F53+I53</f>
        <v>0</v>
      </c>
      <c r="M53" s="60">
        <f>K53+L53</f>
        <v>0</v>
      </c>
      <c r="N53" s="61"/>
    </row>
    <row r="54" spans="1:14" s="59" customFormat="1" ht="32.25" customHeight="1">
      <c r="A54" s="64" t="s">
        <v>38</v>
      </c>
      <c r="B54" s="60">
        <v>212481</v>
      </c>
      <c r="C54" s="62">
        <v>20414</v>
      </c>
      <c r="D54" s="60">
        <f>B54+C54</f>
        <v>232895</v>
      </c>
      <c r="E54" s="60">
        <v>0</v>
      </c>
      <c r="F54" s="60"/>
      <c r="G54" s="60">
        <f>E54+F54</f>
        <v>0</v>
      </c>
      <c r="H54" s="60">
        <v>0</v>
      </c>
      <c r="I54" s="60"/>
      <c r="J54" s="60">
        <f>H54+I54</f>
        <v>0</v>
      </c>
      <c r="K54" s="60">
        <v>0</v>
      </c>
      <c r="L54" s="60">
        <f>F54+I54</f>
        <v>0</v>
      </c>
      <c r="M54" s="60">
        <f>K54+L54</f>
        <v>0</v>
      </c>
      <c r="N54" s="61"/>
    </row>
    <row r="55" spans="1:14" s="59" customFormat="1" ht="32.25" customHeight="1">
      <c r="A55" s="64" t="s">
        <v>37</v>
      </c>
      <c r="B55" s="60">
        <v>38678</v>
      </c>
      <c r="C55" s="62">
        <v>12299</v>
      </c>
      <c r="D55" s="60">
        <f>B55+C55</f>
        <v>50977</v>
      </c>
      <c r="E55" s="60">
        <v>0</v>
      </c>
      <c r="F55" s="60"/>
      <c r="G55" s="60">
        <f>E55+F55</f>
        <v>0</v>
      </c>
      <c r="H55" s="60">
        <v>0</v>
      </c>
      <c r="I55" s="60"/>
      <c r="J55" s="60">
        <f>H55+I55</f>
        <v>0</v>
      </c>
      <c r="K55" s="60">
        <v>0</v>
      </c>
      <c r="L55" s="60">
        <f>F55+I55</f>
        <v>0</v>
      </c>
      <c r="M55" s="60">
        <f>K55+L55</f>
        <v>0</v>
      </c>
      <c r="N55" s="61"/>
    </row>
    <row r="56" spans="1:14" s="59" customFormat="1" ht="32.25" customHeight="1">
      <c r="A56" s="64" t="s">
        <v>36</v>
      </c>
      <c r="B56" s="60">
        <v>29673</v>
      </c>
      <c r="C56" s="62"/>
      <c r="D56" s="60">
        <f>B56+C56</f>
        <v>29673</v>
      </c>
      <c r="E56" s="60">
        <v>0</v>
      </c>
      <c r="F56" s="60"/>
      <c r="G56" s="60">
        <f>E56+F56</f>
        <v>0</v>
      </c>
      <c r="H56" s="60">
        <v>0</v>
      </c>
      <c r="I56" s="60"/>
      <c r="J56" s="60">
        <f>H56+I56</f>
        <v>0</v>
      </c>
      <c r="K56" s="60">
        <v>0</v>
      </c>
      <c r="L56" s="60">
        <f>F56+I56</f>
        <v>0</v>
      </c>
      <c r="M56" s="60">
        <f>K56+L56</f>
        <v>0</v>
      </c>
      <c r="N56" s="61"/>
    </row>
    <row r="57" spans="1:14" s="59" customFormat="1" ht="32.25" customHeight="1">
      <c r="A57" s="64"/>
      <c r="B57" s="60">
        <v>0</v>
      </c>
      <c r="C57" s="62"/>
      <c r="D57" s="60">
        <f>B57+C57</f>
        <v>0</v>
      </c>
      <c r="E57" s="60">
        <v>0</v>
      </c>
      <c r="F57" s="60"/>
      <c r="G57" s="60">
        <f>E57+F57</f>
        <v>0</v>
      </c>
      <c r="H57" s="60">
        <v>0</v>
      </c>
      <c r="I57" s="60"/>
      <c r="J57" s="60">
        <f>H57+I57</f>
        <v>0</v>
      </c>
      <c r="K57" s="60">
        <v>0</v>
      </c>
      <c r="L57" s="60"/>
      <c r="M57" s="60">
        <f>K57+L57</f>
        <v>0</v>
      </c>
      <c r="N57" s="61"/>
    </row>
    <row r="58" spans="1:14" s="59" customFormat="1" ht="32.25" customHeight="1">
      <c r="A58" s="64" t="s">
        <v>35</v>
      </c>
      <c r="B58" s="60">
        <f t="shared" ref="B58:M58" si="19">SUM(B6:B52)</f>
        <v>4425193</v>
      </c>
      <c r="C58" s="60">
        <f t="shared" si="19"/>
        <v>-476</v>
      </c>
      <c r="D58" s="60">
        <f t="shared" si="19"/>
        <v>4424717</v>
      </c>
      <c r="E58" s="60">
        <f t="shared" si="19"/>
        <v>21219</v>
      </c>
      <c r="F58" s="60">
        <f t="shared" si="19"/>
        <v>-72</v>
      </c>
      <c r="G58" s="60">
        <f t="shared" si="19"/>
        <v>21147</v>
      </c>
      <c r="H58" s="60">
        <f t="shared" si="19"/>
        <v>421169.94</v>
      </c>
      <c r="I58" s="62">
        <f t="shared" si="19"/>
        <v>2105</v>
      </c>
      <c r="J58" s="62">
        <f t="shared" si="19"/>
        <v>423274.94</v>
      </c>
      <c r="K58" s="60">
        <f t="shared" si="19"/>
        <v>442388.94</v>
      </c>
      <c r="L58" s="62">
        <f t="shared" si="19"/>
        <v>2033</v>
      </c>
      <c r="M58" s="62">
        <f t="shared" si="19"/>
        <v>444421.94</v>
      </c>
      <c r="N58" s="61"/>
    </row>
    <row r="59" spans="1:14" s="59" customFormat="1" ht="32.25" customHeight="1">
      <c r="A59" s="64" t="s">
        <v>34</v>
      </c>
      <c r="B59" s="60">
        <v>116523</v>
      </c>
      <c r="C59" s="62"/>
      <c r="D59" s="60">
        <f>B59+C59</f>
        <v>116523</v>
      </c>
      <c r="E59" s="60">
        <v>0</v>
      </c>
      <c r="F59" s="60"/>
      <c r="G59" s="60">
        <f>E59+F59</f>
        <v>0</v>
      </c>
      <c r="H59" s="60">
        <v>12569</v>
      </c>
      <c r="I59" s="60"/>
      <c r="J59" s="60">
        <f>H59+I59</f>
        <v>12569</v>
      </c>
      <c r="K59" s="60">
        <f t="shared" ref="K59:L61" si="20">E59+H59</f>
        <v>12569</v>
      </c>
      <c r="L59" s="60">
        <f t="shared" si="20"/>
        <v>0</v>
      </c>
      <c r="M59" s="60">
        <f>K59+L59</f>
        <v>12569</v>
      </c>
      <c r="N59" s="61"/>
    </row>
    <row r="60" spans="1:14" s="59" customFormat="1" ht="32.25" customHeight="1">
      <c r="A60" s="64" t="s">
        <v>33</v>
      </c>
      <c r="B60" s="60">
        <v>2375</v>
      </c>
      <c r="C60" s="60"/>
      <c r="D60" s="60">
        <f>B60+C60</f>
        <v>2375</v>
      </c>
      <c r="E60" s="60">
        <v>69</v>
      </c>
      <c r="F60" s="60"/>
      <c r="G60" s="60">
        <f>E60+F60</f>
        <v>69</v>
      </c>
      <c r="H60" s="60">
        <v>400</v>
      </c>
      <c r="I60" s="60"/>
      <c r="J60" s="60">
        <f>H60+I60</f>
        <v>400</v>
      </c>
      <c r="K60" s="60">
        <f t="shared" si="20"/>
        <v>469</v>
      </c>
      <c r="L60" s="60">
        <f t="shared" si="20"/>
        <v>0</v>
      </c>
      <c r="M60" s="60">
        <f>K60+L60</f>
        <v>469</v>
      </c>
      <c r="N60" s="61"/>
    </row>
    <row r="61" spans="1:14" s="59" customFormat="1" ht="32.25" customHeight="1">
      <c r="A61" s="64" t="s">
        <v>32</v>
      </c>
      <c r="B61" s="60">
        <v>8478</v>
      </c>
      <c r="C61" s="60"/>
      <c r="D61" s="60">
        <f>B61+C61</f>
        <v>8478</v>
      </c>
      <c r="E61" s="60">
        <v>0</v>
      </c>
      <c r="F61" s="60"/>
      <c r="G61" s="60">
        <f>E61+F61</f>
        <v>0</v>
      </c>
      <c r="H61" s="60">
        <v>953</v>
      </c>
      <c r="I61" s="60"/>
      <c r="J61" s="60">
        <f>H61+I61</f>
        <v>953</v>
      </c>
      <c r="K61" s="60">
        <f t="shared" si="20"/>
        <v>953</v>
      </c>
      <c r="L61" s="60">
        <f t="shared" si="20"/>
        <v>0</v>
      </c>
      <c r="M61" s="60">
        <f>K61+L61</f>
        <v>953</v>
      </c>
      <c r="N61" s="61"/>
    </row>
    <row r="62" spans="1:14" s="59" customFormat="1" ht="32.25" customHeight="1">
      <c r="A62" s="64" t="s">
        <v>31</v>
      </c>
      <c r="B62" s="60">
        <f t="shared" ref="B62:M62" si="21">SUM(B58:B61)</f>
        <v>4552569</v>
      </c>
      <c r="C62" s="63">
        <f t="shared" si="21"/>
        <v>-476</v>
      </c>
      <c r="D62" s="60">
        <f t="shared" si="21"/>
        <v>4552093</v>
      </c>
      <c r="E62" s="60">
        <f t="shared" si="21"/>
        <v>21288</v>
      </c>
      <c r="F62" s="60">
        <f t="shared" si="21"/>
        <v>-72</v>
      </c>
      <c r="G62" s="60">
        <f t="shared" si="21"/>
        <v>21216</v>
      </c>
      <c r="H62" s="60">
        <f t="shared" si="21"/>
        <v>435091.94</v>
      </c>
      <c r="I62" s="62">
        <f t="shared" si="21"/>
        <v>2105</v>
      </c>
      <c r="J62" s="62">
        <f t="shared" si="21"/>
        <v>437196.94</v>
      </c>
      <c r="K62" s="60">
        <f t="shared" si="21"/>
        <v>456379.94</v>
      </c>
      <c r="L62" s="62">
        <f t="shared" si="21"/>
        <v>2033</v>
      </c>
      <c r="M62" s="62">
        <f t="shared" si="21"/>
        <v>458412.94</v>
      </c>
      <c r="N62" s="61"/>
    </row>
    <row r="63" spans="1:14" ht="35.1" customHeight="1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</sheetData>
  <phoneticPr fontId="2"/>
  <pageMargins left="0.59055118110236227" right="0.59055118110236227" top="0.78740157480314965" bottom="0.78740157480314965" header="0.51181102362204722" footer="0.51181102362204722"/>
  <pageSetup paperSize="9" fitToHeight="4" pageOrder="overThenDown" orientation="landscape" r:id="rId1"/>
  <headerFooter alignWithMargins="0"/>
  <rowBreaks count="3" manualBreakCount="3">
    <brk id="16" max="13" man="1"/>
    <brk id="32" max="13" man="1"/>
    <brk id="4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/>
  </sheetViews>
  <sheetFormatPr defaultColWidth="9" defaultRowHeight="24.95" customHeight="1"/>
  <cols>
    <col min="1" max="1" width="40" style="86" customWidth="1"/>
    <col min="2" max="2" width="24.875" style="86" customWidth="1"/>
    <col min="3" max="3" width="5.25" style="86" customWidth="1"/>
    <col min="4" max="4" width="24.875" style="86" customWidth="1"/>
    <col min="5" max="5" width="5.25" style="86" customWidth="1"/>
    <col min="6" max="6" width="24.875" style="86" customWidth="1"/>
    <col min="7" max="7" width="5.25" style="86" customWidth="1"/>
    <col min="8" max="16384" width="9" style="86"/>
  </cols>
  <sheetData>
    <row r="1" spans="1:7" ht="24.75" customHeight="1">
      <c r="A1" s="91" t="s">
        <v>144</v>
      </c>
      <c r="D1" s="113"/>
    </row>
    <row r="2" spans="1:7" ht="25.5" customHeight="1">
      <c r="A2" s="90" t="s">
        <v>129</v>
      </c>
      <c r="B2" s="171" t="s">
        <v>128</v>
      </c>
      <c r="C2" s="172"/>
      <c r="D2" s="171" t="s">
        <v>127</v>
      </c>
      <c r="E2" s="172"/>
      <c r="F2" s="171" t="s">
        <v>126</v>
      </c>
      <c r="G2" s="172"/>
    </row>
    <row r="3" spans="1:7" ht="25.5" customHeight="1">
      <c r="A3" s="90" t="s">
        <v>143</v>
      </c>
      <c r="B3" s="111">
        <v>1503.35</v>
      </c>
      <c r="C3" s="87" t="s">
        <v>142</v>
      </c>
      <c r="D3" s="112"/>
      <c r="E3" s="87" t="s">
        <v>142</v>
      </c>
      <c r="F3" s="111">
        <f>B3+D3</f>
        <v>1503.35</v>
      </c>
      <c r="G3" s="87" t="s">
        <v>142</v>
      </c>
    </row>
    <row r="4" spans="1:7" ht="25.5" customHeight="1">
      <c r="B4" s="91"/>
      <c r="C4" s="91"/>
      <c r="D4" s="110"/>
      <c r="E4" s="91"/>
      <c r="F4" s="91"/>
      <c r="G4" s="91"/>
    </row>
    <row r="5" spans="1:7" ht="24.75" customHeight="1">
      <c r="A5" s="91" t="s">
        <v>141</v>
      </c>
      <c r="B5" s="91"/>
      <c r="C5" s="91"/>
      <c r="D5" s="91"/>
      <c r="E5" s="91"/>
      <c r="F5" s="91"/>
      <c r="G5" s="91"/>
    </row>
    <row r="6" spans="1:7" ht="25.5" customHeight="1">
      <c r="A6" s="90" t="s">
        <v>129</v>
      </c>
      <c r="B6" s="171" t="s">
        <v>128</v>
      </c>
      <c r="C6" s="172"/>
      <c r="D6" s="171" t="s">
        <v>127</v>
      </c>
      <c r="E6" s="172"/>
      <c r="F6" s="171" t="s">
        <v>126</v>
      </c>
      <c r="G6" s="172"/>
    </row>
    <row r="7" spans="1:7" ht="25.5" customHeight="1">
      <c r="A7" s="90" t="s">
        <v>140</v>
      </c>
      <c r="B7" s="88">
        <v>162050</v>
      </c>
      <c r="C7" s="87" t="s">
        <v>124</v>
      </c>
      <c r="D7" s="88"/>
      <c r="E7" s="87" t="s">
        <v>124</v>
      </c>
      <c r="F7" s="88">
        <v>162050</v>
      </c>
      <c r="G7" s="87" t="s">
        <v>124</v>
      </c>
    </row>
    <row r="8" spans="1:7" ht="25.5" customHeight="1">
      <c r="B8" s="91"/>
      <c r="C8" s="91"/>
      <c r="D8" s="91"/>
      <c r="E8" s="91"/>
      <c r="F8" s="91"/>
      <c r="G8" s="91"/>
    </row>
    <row r="9" spans="1:7" ht="24.75" customHeight="1">
      <c r="A9" s="91" t="s">
        <v>139</v>
      </c>
      <c r="B9" s="91"/>
      <c r="C9" s="91"/>
      <c r="D9" s="91"/>
      <c r="E9" s="91"/>
      <c r="F9" s="91"/>
      <c r="G9" s="91"/>
    </row>
    <row r="10" spans="1:7" ht="25.5" customHeight="1">
      <c r="A10" s="90" t="s">
        <v>129</v>
      </c>
      <c r="B10" s="171" t="s">
        <v>128</v>
      </c>
      <c r="C10" s="172"/>
      <c r="D10" s="171" t="s">
        <v>127</v>
      </c>
      <c r="E10" s="172"/>
      <c r="F10" s="171" t="s">
        <v>126</v>
      </c>
      <c r="G10" s="172"/>
    </row>
    <row r="11" spans="1:7" ht="25.5" customHeight="1">
      <c r="A11" s="102" t="s">
        <v>138</v>
      </c>
      <c r="B11" s="88">
        <v>7980</v>
      </c>
      <c r="C11" s="87" t="s">
        <v>124</v>
      </c>
      <c r="D11" s="98"/>
      <c r="E11" s="87" t="s">
        <v>124</v>
      </c>
      <c r="F11" s="88">
        <v>7980</v>
      </c>
      <c r="G11" s="87" t="s">
        <v>124</v>
      </c>
    </row>
    <row r="12" spans="1:7" ht="25.5" customHeight="1">
      <c r="A12" s="102" t="s">
        <v>137</v>
      </c>
      <c r="B12" s="88">
        <v>280</v>
      </c>
      <c r="C12" s="87"/>
      <c r="D12" s="98"/>
      <c r="E12" s="87"/>
      <c r="F12" s="88">
        <v>280</v>
      </c>
      <c r="G12" s="87"/>
    </row>
    <row r="13" spans="1:7" ht="25.5" customHeight="1">
      <c r="A13" s="102" t="s">
        <v>136</v>
      </c>
      <c r="B13" s="88">
        <v>14570</v>
      </c>
      <c r="C13" s="87"/>
      <c r="D13" s="98"/>
      <c r="E13" s="87"/>
      <c r="F13" s="88">
        <v>14570</v>
      </c>
      <c r="G13" s="87"/>
    </row>
    <row r="14" spans="1:7" ht="25.5" customHeight="1">
      <c r="A14" s="100" t="s">
        <v>135</v>
      </c>
      <c r="B14" s="88">
        <v>1528</v>
      </c>
      <c r="C14" s="87"/>
      <c r="D14" s="98"/>
      <c r="E14" s="87"/>
      <c r="F14" s="88">
        <v>1528</v>
      </c>
      <c r="G14" s="87"/>
    </row>
    <row r="15" spans="1:7" ht="25.5" customHeight="1">
      <c r="A15" s="102" t="s">
        <v>134</v>
      </c>
      <c r="B15" s="88">
        <v>2500</v>
      </c>
      <c r="C15" s="87"/>
      <c r="D15" s="98"/>
      <c r="E15" s="87"/>
      <c r="F15" s="88">
        <v>2500</v>
      </c>
      <c r="G15" s="87"/>
    </row>
    <row r="16" spans="1:7" ht="25.5" customHeight="1">
      <c r="A16" s="100" t="s">
        <v>133</v>
      </c>
      <c r="B16" s="88">
        <v>1439</v>
      </c>
      <c r="C16" s="87"/>
      <c r="D16" s="98"/>
      <c r="E16" s="87"/>
      <c r="F16" s="88">
        <v>1439</v>
      </c>
      <c r="G16" s="87"/>
    </row>
    <row r="17" spans="1:7" ht="25.5" customHeight="1">
      <c r="A17" s="109" t="s">
        <v>132</v>
      </c>
      <c r="B17" s="88">
        <v>1000</v>
      </c>
      <c r="C17" s="87"/>
      <c r="D17" s="98"/>
      <c r="E17" s="87"/>
      <c r="F17" s="88">
        <v>1000</v>
      </c>
      <c r="G17" s="87"/>
    </row>
    <row r="18" spans="1:7" ht="25.5" customHeight="1">
      <c r="A18" s="102" t="s">
        <v>131</v>
      </c>
      <c r="B18" s="88">
        <v>1301142</v>
      </c>
      <c r="C18" s="87"/>
      <c r="D18" s="98">
        <f>289+289</f>
        <v>578</v>
      </c>
      <c r="E18" s="87"/>
      <c r="F18" s="88">
        <f>B18+D18</f>
        <v>1301720</v>
      </c>
      <c r="G18" s="87"/>
    </row>
    <row r="19" spans="1:7" ht="25.5" customHeight="1">
      <c r="A19" s="102" t="s">
        <v>130</v>
      </c>
      <c r="B19" s="88">
        <v>150000</v>
      </c>
      <c r="C19" s="87"/>
      <c r="D19" s="98"/>
      <c r="E19" s="87"/>
      <c r="F19" s="88">
        <v>150000</v>
      </c>
      <c r="G19" s="87"/>
    </row>
    <row r="20" spans="1:7" ht="25.5" customHeight="1">
      <c r="A20" s="96"/>
      <c r="B20" s="108"/>
      <c r="C20" s="93"/>
      <c r="D20" s="95"/>
      <c r="E20" s="93"/>
      <c r="F20" s="108"/>
      <c r="G20" s="93"/>
    </row>
    <row r="21" spans="1:7" ht="25.5" customHeight="1">
      <c r="A21" s="90" t="s">
        <v>129</v>
      </c>
      <c r="B21" s="171" t="s">
        <v>128</v>
      </c>
      <c r="C21" s="172"/>
      <c r="D21" s="171" t="s">
        <v>127</v>
      </c>
      <c r="E21" s="172"/>
      <c r="F21" s="171" t="s">
        <v>126</v>
      </c>
      <c r="G21" s="172"/>
    </row>
    <row r="22" spans="1:7" ht="25.5" customHeight="1">
      <c r="A22" s="106" t="s">
        <v>125</v>
      </c>
      <c r="B22" s="104">
        <v>21000</v>
      </c>
      <c r="C22" s="103" t="s">
        <v>124</v>
      </c>
      <c r="D22" s="105"/>
      <c r="E22" s="103" t="s">
        <v>124</v>
      </c>
      <c r="F22" s="104">
        <v>21000</v>
      </c>
      <c r="G22" s="103" t="s">
        <v>124</v>
      </c>
    </row>
    <row r="23" spans="1:7" ht="25.5" customHeight="1">
      <c r="A23" s="106" t="s">
        <v>123</v>
      </c>
      <c r="B23" s="104">
        <v>4384</v>
      </c>
      <c r="C23" s="103"/>
      <c r="D23" s="105"/>
      <c r="E23" s="103"/>
      <c r="F23" s="104">
        <v>4384</v>
      </c>
      <c r="G23" s="103"/>
    </row>
    <row r="24" spans="1:7" ht="25.5" customHeight="1">
      <c r="A24" s="100" t="s">
        <v>122</v>
      </c>
      <c r="B24" s="88">
        <v>300</v>
      </c>
      <c r="C24" s="87"/>
      <c r="D24" s="98"/>
      <c r="E24" s="87"/>
      <c r="F24" s="88">
        <v>300</v>
      </c>
      <c r="G24" s="87"/>
    </row>
    <row r="25" spans="1:7" ht="25.5" customHeight="1">
      <c r="A25" s="100" t="s">
        <v>121</v>
      </c>
      <c r="B25" s="88">
        <v>2788</v>
      </c>
      <c r="C25" s="87"/>
      <c r="D25" s="98"/>
      <c r="E25" s="87"/>
      <c r="F25" s="88">
        <v>2788</v>
      </c>
      <c r="G25" s="87"/>
    </row>
    <row r="26" spans="1:7" ht="25.5" customHeight="1">
      <c r="A26" s="100" t="s">
        <v>120</v>
      </c>
      <c r="B26" s="88">
        <v>4390</v>
      </c>
      <c r="C26" s="87"/>
      <c r="D26" s="98"/>
      <c r="E26" s="87"/>
      <c r="F26" s="88">
        <v>4390</v>
      </c>
      <c r="G26" s="87"/>
    </row>
    <row r="27" spans="1:7" ht="25.5" customHeight="1">
      <c r="A27" s="106" t="s">
        <v>119</v>
      </c>
      <c r="B27" s="104">
        <v>100</v>
      </c>
      <c r="C27" s="103"/>
      <c r="D27" s="105"/>
      <c r="E27" s="103"/>
      <c r="F27" s="104">
        <v>100</v>
      </c>
      <c r="G27" s="103"/>
    </row>
    <row r="28" spans="1:7" ht="25.5" customHeight="1">
      <c r="A28" s="100" t="s">
        <v>118</v>
      </c>
      <c r="B28" s="88">
        <v>10000</v>
      </c>
      <c r="C28" s="87"/>
      <c r="D28" s="98"/>
      <c r="E28" s="87"/>
      <c r="F28" s="88">
        <v>10000</v>
      </c>
      <c r="G28" s="87"/>
    </row>
    <row r="29" spans="1:7" ht="25.5" customHeight="1">
      <c r="A29" s="106" t="s">
        <v>117</v>
      </c>
      <c r="B29" s="104">
        <v>1098</v>
      </c>
      <c r="C29" s="103"/>
      <c r="D29" s="105"/>
      <c r="E29" s="103"/>
      <c r="F29" s="104">
        <v>1098</v>
      </c>
      <c r="G29" s="103"/>
    </row>
    <row r="30" spans="1:7" ht="25.5" customHeight="1">
      <c r="A30" s="106" t="s">
        <v>116</v>
      </c>
      <c r="B30" s="104">
        <v>4500</v>
      </c>
      <c r="C30" s="103"/>
      <c r="D30" s="105"/>
      <c r="E30" s="103"/>
      <c r="F30" s="104">
        <v>4500</v>
      </c>
      <c r="G30" s="103"/>
    </row>
    <row r="31" spans="1:7" ht="25.5" customHeight="1">
      <c r="A31" s="106" t="s">
        <v>115</v>
      </c>
      <c r="B31" s="104">
        <v>2318580</v>
      </c>
      <c r="C31" s="103"/>
      <c r="D31" s="105">
        <v>71986</v>
      </c>
      <c r="E31" s="103"/>
      <c r="F31" s="104">
        <f>B31+D31</f>
        <v>2390566</v>
      </c>
      <c r="G31" s="103"/>
    </row>
    <row r="32" spans="1:7" ht="12.75" customHeight="1">
      <c r="A32" s="106" t="s">
        <v>114</v>
      </c>
      <c r="B32" s="174">
        <v>250</v>
      </c>
      <c r="C32" s="176"/>
      <c r="D32" s="178"/>
      <c r="E32" s="176"/>
      <c r="F32" s="174">
        <v>250</v>
      </c>
      <c r="G32" s="176"/>
    </row>
    <row r="33" spans="1:7" ht="12.75" customHeight="1">
      <c r="A33" s="107" t="s">
        <v>113</v>
      </c>
      <c r="B33" s="175"/>
      <c r="C33" s="177"/>
      <c r="D33" s="179"/>
      <c r="E33" s="177"/>
      <c r="F33" s="175"/>
      <c r="G33" s="177"/>
    </row>
    <row r="34" spans="1:7" ht="25.5" customHeight="1">
      <c r="A34" s="100" t="s">
        <v>112</v>
      </c>
      <c r="B34" s="88">
        <v>210000</v>
      </c>
      <c r="C34" s="87"/>
      <c r="D34" s="98"/>
      <c r="E34" s="87"/>
      <c r="F34" s="88">
        <v>210000</v>
      </c>
      <c r="G34" s="87"/>
    </row>
    <row r="35" spans="1:7" ht="25.5" customHeight="1">
      <c r="A35" s="106" t="s">
        <v>111</v>
      </c>
      <c r="B35" s="104">
        <v>2132000</v>
      </c>
      <c r="C35" s="103"/>
      <c r="D35" s="105"/>
      <c r="E35" s="103"/>
      <c r="F35" s="104">
        <v>2132000</v>
      </c>
      <c r="G35" s="103"/>
    </row>
    <row r="36" spans="1:7" ht="25.5" customHeight="1">
      <c r="A36" s="106" t="s">
        <v>110</v>
      </c>
      <c r="B36" s="104">
        <v>6000</v>
      </c>
      <c r="C36" s="103"/>
      <c r="D36" s="105"/>
      <c r="E36" s="103"/>
      <c r="F36" s="104">
        <v>6000</v>
      </c>
      <c r="G36" s="103"/>
    </row>
    <row r="37" spans="1:7" ht="25.5" customHeight="1">
      <c r="A37" s="102" t="s">
        <v>109</v>
      </c>
      <c r="B37" s="99">
        <v>10000</v>
      </c>
      <c r="C37" s="101"/>
      <c r="D37" s="98"/>
      <c r="E37" s="101"/>
      <c r="F37" s="99">
        <v>10000</v>
      </c>
      <c r="G37" s="101"/>
    </row>
    <row r="38" spans="1:7" ht="25.5" customHeight="1">
      <c r="A38" s="100" t="s">
        <v>108</v>
      </c>
      <c r="B38" s="99">
        <v>3800</v>
      </c>
      <c r="C38" s="101"/>
      <c r="D38" s="98"/>
      <c r="E38" s="101"/>
      <c r="F38" s="97">
        <f>B38+D38</f>
        <v>3800</v>
      </c>
      <c r="G38" s="101"/>
    </row>
    <row r="39" spans="1:7" ht="25.5" customHeight="1">
      <c r="A39" s="100" t="s">
        <v>107</v>
      </c>
      <c r="B39" s="99">
        <v>200000</v>
      </c>
      <c r="C39" s="87"/>
      <c r="D39" s="98"/>
      <c r="E39" s="87"/>
      <c r="F39" s="97">
        <f>B39+D39</f>
        <v>200000</v>
      </c>
      <c r="G39" s="87"/>
    </row>
    <row r="40" spans="1:7" ht="25.5" customHeight="1">
      <c r="A40" s="96"/>
      <c r="B40" s="94"/>
      <c r="C40" s="93"/>
      <c r="D40" s="95"/>
      <c r="E40" s="93"/>
      <c r="F40" s="94"/>
      <c r="G40" s="93"/>
    </row>
    <row r="41" spans="1:7" ht="25.5" customHeight="1">
      <c r="A41" s="92"/>
      <c r="B41" s="92"/>
      <c r="C41" s="92"/>
      <c r="D41" s="92"/>
      <c r="E41" s="92"/>
      <c r="F41" s="92"/>
      <c r="G41" s="92"/>
    </row>
    <row r="42" spans="1:7" ht="25.5" customHeight="1">
      <c r="A42" s="91" t="s">
        <v>106</v>
      </c>
      <c r="B42" s="91"/>
      <c r="C42" s="91"/>
      <c r="D42" s="173" t="s">
        <v>105</v>
      </c>
      <c r="E42" s="173"/>
      <c r="F42" s="173"/>
      <c r="G42" s="173"/>
    </row>
    <row r="43" spans="1:7" ht="25.5" customHeight="1">
      <c r="A43" s="90" t="s">
        <v>97</v>
      </c>
      <c r="B43" s="171" t="s">
        <v>96</v>
      </c>
      <c r="C43" s="172"/>
      <c r="D43" s="171" t="s">
        <v>95</v>
      </c>
      <c r="E43" s="172"/>
      <c r="F43" s="171" t="s">
        <v>94</v>
      </c>
      <c r="G43" s="172"/>
    </row>
    <row r="44" spans="1:7" ht="25.5" customHeight="1">
      <c r="A44" s="90" t="s">
        <v>104</v>
      </c>
      <c r="B44" s="88">
        <v>6</v>
      </c>
      <c r="C44" s="87" t="s">
        <v>103</v>
      </c>
      <c r="D44" s="89"/>
      <c r="E44" s="87" t="s">
        <v>103</v>
      </c>
      <c r="F44" s="88">
        <v>6</v>
      </c>
      <c r="G44" s="87" t="s">
        <v>103</v>
      </c>
    </row>
    <row r="45" spans="1:7" ht="25.5" customHeight="1">
      <c r="A45" s="90" t="s">
        <v>102</v>
      </c>
      <c r="B45" s="88">
        <v>10</v>
      </c>
      <c r="C45" s="87"/>
      <c r="D45" s="89"/>
      <c r="E45" s="87"/>
      <c r="F45" s="88">
        <v>10</v>
      </c>
      <c r="G45" s="87"/>
    </row>
    <row r="46" spans="1:7" ht="25.5" customHeight="1">
      <c r="A46" s="90" t="s">
        <v>101</v>
      </c>
      <c r="B46" s="88">
        <v>129</v>
      </c>
      <c r="C46" s="87"/>
      <c r="D46" s="89"/>
      <c r="E46" s="87"/>
      <c r="F46" s="88">
        <v>129</v>
      </c>
      <c r="G46" s="87"/>
    </row>
    <row r="47" spans="1:7" ht="25.5" customHeight="1">
      <c r="A47" s="90" t="s">
        <v>100</v>
      </c>
      <c r="B47" s="88">
        <v>605</v>
      </c>
      <c r="C47" s="87"/>
      <c r="D47" s="89">
        <f>F47-B47</f>
        <v>31</v>
      </c>
      <c r="E47" s="87"/>
      <c r="F47" s="88">
        <v>636</v>
      </c>
      <c r="G47" s="87"/>
    </row>
    <row r="48" spans="1:7" ht="25.5" customHeight="1">
      <c r="A48" s="90" t="s">
        <v>99</v>
      </c>
      <c r="B48" s="88">
        <f>SUM(B44:B47)</f>
        <v>750</v>
      </c>
      <c r="C48" s="87"/>
      <c r="D48" s="89">
        <f>SUM(D44:D47)</f>
        <v>31</v>
      </c>
      <c r="E48" s="87"/>
      <c r="F48" s="88">
        <f>SUM(F44:F47)</f>
        <v>781</v>
      </c>
      <c r="G48" s="87"/>
    </row>
    <row r="49" spans="1:7" ht="24.95" customHeight="1">
      <c r="B49" s="91"/>
      <c r="C49" s="91"/>
      <c r="D49" s="91"/>
      <c r="E49" s="91"/>
      <c r="F49" s="91"/>
      <c r="G49" s="91"/>
    </row>
    <row r="50" spans="1:7" ht="25.5" customHeight="1">
      <c r="B50" s="91"/>
      <c r="C50" s="91"/>
      <c r="D50" s="91"/>
      <c r="E50" s="91"/>
      <c r="F50" s="91"/>
      <c r="G50" s="91"/>
    </row>
    <row r="51" spans="1:7" ht="25.5" customHeight="1">
      <c r="A51" s="91" t="s">
        <v>98</v>
      </c>
      <c r="B51" s="91"/>
      <c r="C51" s="91"/>
      <c r="D51" s="173"/>
      <c r="E51" s="173"/>
      <c r="F51" s="173"/>
      <c r="G51" s="173"/>
    </row>
    <row r="52" spans="1:7" ht="25.5" customHeight="1">
      <c r="A52" s="90" t="s">
        <v>97</v>
      </c>
      <c r="B52" s="171" t="s">
        <v>96</v>
      </c>
      <c r="C52" s="172"/>
      <c r="D52" s="171" t="s">
        <v>95</v>
      </c>
      <c r="E52" s="172"/>
      <c r="F52" s="171" t="s">
        <v>94</v>
      </c>
      <c r="G52" s="172"/>
    </row>
    <row r="53" spans="1:7" ht="25.5" customHeight="1">
      <c r="A53" s="90" t="s">
        <v>93</v>
      </c>
      <c r="B53" s="88">
        <v>734175000</v>
      </c>
      <c r="C53" s="87" t="s">
        <v>92</v>
      </c>
      <c r="D53" s="89">
        <f>F53-B53</f>
        <v>87968000</v>
      </c>
      <c r="E53" s="87" t="s">
        <v>92</v>
      </c>
      <c r="F53" s="88">
        <v>822143000</v>
      </c>
      <c r="G53" s="87" t="s">
        <v>92</v>
      </c>
    </row>
  </sheetData>
  <mergeCells count="26">
    <mergeCell ref="D42:G42"/>
    <mergeCell ref="B32:B33"/>
    <mergeCell ref="C32:C33"/>
    <mergeCell ref="D32:D33"/>
    <mergeCell ref="E32:E33"/>
    <mergeCell ref="G32:G33"/>
    <mergeCell ref="F32:F33"/>
    <mergeCell ref="D51:G51"/>
    <mergeCell ref="B52:C52"/>
    <mergeCell ref="D52:E52"/>
    <mergeCell ref="F52:G52"/>
    <mergeCell ref="B43:C43"/>
    <mergeCell ref="D43:E43"/>
    <mergeCell ref="F43:G43"/>
    <mergeCell ref="B2:C2"/>
    <mergeCell ref="D2:E2"/>
    <mergeCell ref="F2:G2"/>
    <mergeCell ref="B6:C6"/>
    <mergeCell ref="D6:E6"/>
    <mergeCell ref="F6:G6"/>
    <mergeCell ref="B21:C21"/>
    <mergeCell ref="D21:E21"/>
    <mergeCell ref="F21:G21"/>
    <mergeCell ref="D10:E10"/>
    <mergeCell ref="F10:G10"/>
    <mergeCell ref="B10:C10"/>
  </mergeCells>
  <phoneticPr fontId="2"/>
  <pageMargins left="0.78740157480314965" right="0.70866141732283472" top="0.98425196850393704" bottom="0.78740157480314965" header="0.51181102362204722" footer="0.51181102362204722"/>
  <pageSetup paperSize="9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Zeros="0" zoomScaleNormal="100" zoomScaleSheetLayoutView="85" workbookViewId="0"/>
  </sheetViews>
  <sheetFormatPr defaultColWidth="9" defaultRowHeight="24.95" customHeight="1"/>
  <cols>
    <col min="1" max="1" width="37.375" style="114" customWidth="1"/>
    <col min="2" max="2" width="25" style="114" customWidth="1"/>
    <col min="3" max="3" width="4.375" style="114" customWidth="1"/>
    <col min="4" max="4" width="25" style="114" customWidth="1"/>
    <col min="5" max="5" width="4.375" style="114" customWidth="1"/>
    <col min="6" max="6" width="25" style="114" customWidth="1"/>
    <col min="7" max="7" width="4.375" style="114" customWidth="1"/>
    <col min="8" max="16384" width="9" style="114"/>
  </cols>
  <sheetData>
    <row r="1" spans="1:7" ht="22.5" customHeight="1">
      <c r="A1" s="114" t="s">
        <v>176</v>
      </c>
      <c r="B1" s="127"/>
      <c r="G1" s="115"/>
    </row>
    <row r="2" spans="1:7" ht="22.5" customHeight="1">
      <c r="A2" s="114" t="s">
        <v>175</v>
      </c>
      <c r="G2" s="115"/>
    </row>
    <row r="3" spans="1:7" ht="22.5" customHeight="1">
      <c r="A3" s="114" t="s">
        <v>174</v>
      </c>
      <c r="G3" s="115"/>
    </row>
    <row r="4" spans="1:7" s="126" customFormat="1" ht="24.95" customHeight="1">
      <c r="A4" s="119" t="s">
        <v>165</v>
      </c>
      <c r="B4" s="180" t="s">
        <v>128</v>
      </c>
      <c r="C4" s="181"/>
      <c r="D4" s="180" t="s">
        <v>155</v>
      </c>
      <c r="E4" s="181"/>
      <c r="F4" s="180" t="s">
        <v>126</v>
      </c>
      <c r="G4" s="181"/>
    </row>
    <row r="5" spans="1:7" s="126" customFormat="1" ht="24.95" customHeight="1">
      <c r="A5" s="119" t="s">
        <v>164</v>
      </c>
      <c r="B5" s="117">
        <v>7287899</v>
      </c>
      <c r="C5" s="116" t="s">
        <v>124</v>
      </c>
      <c r="D5" s="117">
        <v>-2121259</v>
      </c>
      <c r="E5" s="116" t="s">
        <v>124</v>
      </c>
      <c r="F5" s="117">
        <v>5166640</v>
      </c>
      <c r="G5" s="116" t="s">
        <v>124</v>
      </c>
    </row>
    <row r="6" spans="1:7" ht="22.5" customHeight="1">
      <c r="C6" s="115"/>
      <c r="E6" s="115"/>
      <c r="G6" s="115"/>
    </row>
    <row r="7" spans="1:7" ht="22.5" customHeight="1">
      <c r="A7" s="114" t="s">
        <v>173</v>
      </c>
      <c r="C7" s="115"/>
      <c r="E7" s="115"/>
      <c r="G7" s="115"/>
    </row>
    <row r="8" spans="1:7" ht="24.95" customHeight="1">
      <c r="A8" s="119" t="s">
        <v>149</v>
      </c>
      <c r="B8" s="180" t="s">
        <v>128</v>
      </c>
      <c r="C8" s="181"/>
      <c r="D8" s="180" t="s">
        <v>155</v>
      </c>
      <c r="E8" s="181"/>
      <c r="F8" s="180" t="s">
        <v>126</v>
      </c>
      <c r="G8" s="181"/>
    </row>
    <row r="9" spans="1:7" ht="24.95" customHeight="1">
      <c r="A9" s="119" t="s">
        <v>153</v>
      </c>
      <c r="B9" s="117">
        <v>1226</v>
      </c>
      <c r="C9" s="116" t="s">
        <v>146</v>
      </c>
      <c r="D9" s="117">
        <v>0</v>
      </c>
      <c r="E9" s="116" t="s">
        <v>146</v>
      </c>
      <c r="F9" s="117">
        <v>1226</v>
      </c>
      <c r="G9" s="116" t="s">
        <v>146</v>
      </c>
    </row>
    <row r="10" spans="1:7" ht="22.5" customHeight="1">
      <c r="C10" s="115"/>
      <c r="E10" s="115"/>
      <c r="G10" s="115"/>
    </row>
    <row r="11" spans="1:7" ht="22.5" customHeight="1">
      <c r="A11" s="114" t="s">
        <v>172</v>
      </c>
      <c r="C11" s="115"/>
      <c r="E11" s="115"/>
      <c r="G11" s="115"/>
    </row>
    <row r="12" spans="1:7" ht="24.95" customHeight="1">
      <c r="A12" s="119" t="s">
        <v>149</v>
      </c>
      <c r="B12" s="180" t="s">
        <v>128</v>
      </c>
      <c r="C12" s="181"/>
      <c r="D12" s="180" t="s">
        <v>155</v>
      </c>
      <c r="E12" s="181"/>
      <c r="F12" s="180" t="s">
        <v>126</v>
      </c>
      <c r="G12" s="181"/>
    </row>
    <row r="13" spans="1:7" ht="24.95" customHeight="1">
      <c r="A13" s="119" t="s">
        <v>153</v>
      </c>
      <c r="B13" s="117">
        <v>913</v>
      </c>
      <c r="C13" s="116" t="s">
        <v>146</v>
      </c>
      <c r="D13" s="117">
        <v>0</v>
      </c>
      <c r="E13" s="116" t="s">
        <v>146</v>
      </c>
      <c r="F13" s="117">
        <v>913</v>
      </c>
      <c r="G13" s="116" t="s">
        <v>146</v>
      </c>
    </row>
    <row r="14" spans="1:7" ht="22.5" customHeight="1">
      <c r="C14" s="115"/>
      <c r="E14" s="115"/>
      <c r="G14" s="115"/>
    </row>
    <row r="15" spans="1:7" ht="22.5" customHeight="1">
      <c r="A15" s="114" t="s">
        <v>171</v>
      </c>
      <c r="C15" s="115"/>
      <c r="E15" s="115"/>
      <c r="G15" s="115"/>
    </row>
    <row r="16" spans="1:7" ht="24.95" customHeight="1">
      <c r="A16" s="119" t="s">
        <v>149</v>
      </c>
      <c r="B16" s="180" t="s">
        <v>128</v>
      </c>
      <c r="C16" s="181"/>
      <c r="D16" s="180" t="s">
        <v>155</v>
      </c>
      <c r="E16" s="181"/>
      <c r="F16" s="180" t="s">
        <v>126</v>
      </c>
      <c r="G16" s="181"/>
    </row>
    <row r="17" spans="1:7" ht="24.95" customHeight="1">
      <c r="A17" s="119" t="s">
        <v>153</v>
      </c>
      <c r="B17" s="117">
        <v>4430</v>
      </c>
      <c r="C17" s="116" t="s">
        <v>146</v>
      </c>
      <c r="D17" s="117">
        <v>1</v>
      </c>
      <c r="E17" s="116" t="s">
        <v>146</v>
      </c>
      <c r="F17" s="117">
        <v>4431</v>
      </c>
      <c r="G17" s="116" t="s">
        <v>146</v>
      </c>
    </row>
    <row r="18" spans="1:7" ht="22.5" customHeight="1">
      <c r="A18" s="121"/>
      <c r="B18" s="125"/>
      <c r="C18" s="124"/>
      <c r="D18" s="125"/>
      <c r="E18" s="124"/>
      <c r="F18" s="125"/>
      <c r="G18" s="124"/>
    </row>
    <row r="19" spans="1:7" ht="22.5" customHeight="1">
      <c r="A19" s="114" t="s">
        <v>170</v>
      </c>
      <c r="C19" s="115"/>
      <c r="E19" s="115"/>
      <c r="G19" s="115"/>
    </row>
    <row r="20" spans="1:7" ht="24.95" customHeight="1">
      <c r="A20" s="119" t="s">
        <v>149</v>
      </c>
      <c r="B20" s="180" t="s">
        <v>128</v>
      </c>
      <c r="C20" s="181"/>
      <c r="D20" s="180" t="s">
        <v>155</v>
      </c>
      <c r="E20" s="181"/>
      <c r="F20" s="180" t="s">
        <v>126</v>
      </c>
      <c r="G20" s="181"/>
    </row>
    <row r="21" spans="1:7" ht="24.95" customHeight="1">
      <c r="A21" s="119" t="s">
        <v>153</v>
      </c>
      <c r="B21" s="117">
        <v>4075</v>
      </c>
      <c r="C21" s="116" t="s">
        <v>146</v>
      </c>
      <c r="D21" s="117">
        <v>1</v>
      </c>
      <c r="E21" s="116" t="s">
        <v>146</v>
      </c>
      <c r="F21" s="117">
        <v>4076</v>
      </c>
      <c r="G21" s="116" t="s">
        <v>146</v>
      </c>
    </row>
    <row r="22" spans="1:7" ht="22.5" customHeight="1">
      <c r="A22" s="114" t="s">
        <v>169</v>
      </c>
      <c r="C22" s="115"/>
      <c r="E22" s="115"/>
      <c r="G22" s="115"/>
    </row>
    <row r="23" spans="1:7" ht="24.95" customHeight="1">
      <c r="A23" s="119" t="s">
        <v>149</v>
      </c>
      <c r="B23" s="180" t="s">
        <v>128</v>
      </c>
      <c r="C23" s="181"/>
      <c r="D23" s="180" t="s">
        <v>155</v>
      </c>
      <c r="E23" s="181"/>
      <c r="F23" s="180" t="s">
        <v>126</v>
      </c>
      <c r="G23" s="181"/>
    </row>
    <row r="24" spans="1:7" ht="24.95" customHeight="1">
      <c r="A24" s="119" t="s">
        <v>153</v>
      </c>
      <c r="B24" s="117">
        <v>359100</v>
      </c>
      <c r="C24" s="116" t="s">
        <v>146</v>
      </c>
      <c r="D24" s="117">
        <v>0</v>
      </c>
      <c r="E24" s="116" t="s">
        <v>146</v>
      </c>
      <c r="F24" s="117">
        <v>359100</v>
      </c>
      <c r="G24" s="116" t="s">
        <v>146</v>
      </c>
    </row>
    <row r="25" spans="1:7" ht="22.5" customHeight="1">
      <c r="A25" s="121"/>
      <c r="B25" s="125"/>
      <c r="C25" s="124"/>
      <c r="D25" s="125"/>
      <c r="E25" s="124"/>
      <c r="F25" s="125"/>
      <c r="G25" s="124"/>
    </row>
    <row r="26" spans="1:7" ht="22.5" customHeight="1">
      <c r="A26" s="114" t="s">
        <v>168</v>
      </c>
      <c r="C26" s="115"/>
      <c r="E26" s="115"/>
      <c r="G26" s="115"/>
    </row>
    <row r="27" spans="1:7" ht="24.95" customHeight="1">
      <c r="A27" s="119" t="s">
        <v>149</v>
      </c>
      <c r="B27" s="180" t="s">
        <v>128</v>
      </c>
      <c r="C27" s="181"/>
      <c r="D27" s="180" t="s">
        <v>155</v>
      </c>
      <c r="E27" s="181"/>
      <c r="F27" s="180" t="s">
        <v>126</v>
      </c>
      <c r="G27" s="181"/>
    </row>
    <row r="28" spans="1:7" ht="24.95" customHeight="1">
      <c r="A28" s="119" t="s">
        <v>153</v>
      </c>
      <c r="B28" s="117">
        <v>740151</v>
      </c>
      <c r="C28" s="116" t="s">
        <v>146</v>
      </c>
      <c r="D28" s="117">
        <v>-26138</v>
      </c>
      <c r="E28" s="116" t="s">
        <v>146</v>
      </c>
      <c r="F28" s="117">
        <v>714013</v>
      </c>
      <c r="G28" s="116" t="s">
        <v>146</v>
      </c>
    </row>
    <row r="29" spans="1:7" ht="22.5" customHeight="1">
      <c r="C29" s="115"/>
      <c r="E29" s="115"/>
      <c r="G29" s="115"/>
    </row>
    <row r="30" spans="1:7" ht="22.5" customHeight="1">
      <c r="A30" s="114" t="s">
        <v>167</v>
      </c>
      <c r="C30" s="115"/>
      <c r="E30" s="115"/>
      <c r="G30" s="115"/>
    </row>
    <row r="31" spans="1:7" ht="24.95" customHeight="1">
      <c r="A31" s="119" t="s">
        <v>149</v>
      </c>
      <c r="B31" s="180" t="s">
        <v>128</v>
      </c>
      <c r="C31" s="181"/>
      <c r="D31" s="180" t="s">
        <v>155</v>
      </c>
      <c r="E31" s="181"/>
      <c r="F31" s="180" t="s">
        <v>126</v>
      </c>
      <c r="G31" s="181"/>
    </row>
    <row r="32" spans="1:7" ht="24.95" customHeight="1">
      <c r="A32" s="119" t="s">
        <v>153</v>
      </c>
      <c r="B32" s="117">
        <v>185579</v>
      </c>
      <c r="C32" s="116" t="s">
        <v>146</v>
      </c>
      <c r="D32" s="117">
        <v>-67</v>
      </c>
      <c r="E32" s="116" t="s">
        <v>146</v>
      </c>
      <c r="F32" s="117">
        <v>185512</v>
      </c>
      <c r="G32" s="116" t="s">
        <v>146</v>
      </c>
    </row>
    <row r="33" spans="1:7" ht="22.5" customHeight="1">
      <c r="A33" s="121"/>
      <c r="B33" s="125"/>
      <c r="C33" s="124"/>
      <c r="D33" s="125"/>
      <c r="E33" s="124"/>
      <c r="F33" s="125"/>
      <c r="G33" s="124"/>
    </row>
    <row r="34" spans="1:7" ht="22.5" customHeight="1">
      <c r="A34" s="114" t="s">
        <v>166</v>
      </c>
      <c r="C34" s="115"/>
      <c r="E34" s="115"/>
      <c r="G34" s="115"/>
    </row>
    <row r="35" spans="1:7" ht="24.95" customHeight="1">
      <c r="A35" s="119" t="s">
        <v>165</v>
      </c>
      <c r="B35" s="180" t="s">
        <v>128</v>
      </c>
      <c r="C35" s="181"/>
      <c r="D35" s="180" t="s">
        <v>155</v>
      </c>
      <c r="E35" s="181"/>
      <c r="F35" s="180" t="s">
        <v>126</v>
      </c>
      <c r="G35" s="181"/>
    </row>
    <row r="36" spans="1:7" ht="24.95" customHeight="1">
      <c r="A36" s="119" t="s">
        <v>164</v>
      </c>
      <c r="B36" s="117">
        <v>236648</v>
      </c>
      <c r="C36" s="116" t="s">
        <v>146</v>
      </c>
      <c r="D36" s="117">
        <v>-19998</v>
      </c>
      <c r="E36" s="116" t="s">
        <v>146</v>
      </c>
      <c r="F36" s="117">
        <v>216650</v>
      </c>
      <c r="G36" s="116" t="s">
        <v>146</v>
      </c>
    </row>
    <row r="37" spans="1:7" ht="22.5" customHeight="1">
      <c r="C37" s="115"/>
      <c r="E37" s="115"/>
      <c r="G37" s="115"/>
    </row>
    <row r="38" spans="1:7" ht="22.5" customHeight="1">
      <c r="A38" s="114" t="s">
        <v>163</v>
      </c>
      <c r="C38" s="115"/>
      <c r="E38" s="115"/>
      <c r="G38" s="115"/>
    </row>
    <row r="39" spans="1:7" ht="24.95" customHeight="1">
      <c r="A39" s="119" t="s">
        <v>149</v>
      </c>
      <c r="B39" s="180" t="s">
        <v>128</v>
      </c>
      <c r="C39" s="181"/>
      <c r="D39" s="180" t="s">
        <v>155</v>
      </c>
      <c r="E39" s="181"/>
      <c r="F39" s="180" t="s">
        <v>126</v>
      </c>
      <c r="G39" s="181"/>
    </row>
    <row r="40" spans="1:7" ht="24.95" customHeight="1">
      <c r="A40" s="119" t="s">
        <v>153</v>
      </c>
      <c r="B40" s="117">
        <v>491</v>
      </c>
      <c r="C40" s="116" t="s">
        <v>161</v>
      </c>
      <c r="D40" s="117">
        <v>0</v>
      </c>
      <c r="E40" s="116" t="s">
        <v>146</v>
      </c>
      <c r="F40" s="117">
        <v>491</v>
      </c>
      <c r="G40" s="116" t="s">
        <v>146</v>
      </c>
    </row>
    <row r="41" spans="1:7" ht="22.5" customHeight="1">
      <c r="C41" s="115"/>
      <c r="E41" s="115"/>
      <c r="G41" s="115"/>
    </row>
    <row r="42" spans="1:7" ht="22.5" customHeight="1">
      <c r="A42" s="114" t="s">
        <v>162</v>
      </c>
      <c r="C42" s="115"/>
      <c r="E42" s="115"/>
      <c r="G42" s="115"/>
    </row>
    <row r="43" spans="1:7" ht="24.95" customHeight="1">
      <c r="A43" s="119" t="s">
        <v>149</v>
      </c>
      <c r="B43" s="180" t="s">
        <v>128</v>
      </c>
      <c r="C43" s="181"/>
      <c r="D43" s="180" t="s">
        <v>155</v>
      </c>
      <c r="E43" s="181"/>
      <c r="F43" s="180" t="s">
        <v>126</v>
      </c>
      <c r="G43" s="181"/>
    </row>
    <row r="44" spans="1:7" ht="24.95" customHeight="1">
      <c r="A44" s="119" t="s">
        <v>153</v>
      </c>
      <c r="B44" s="117">
        <v>57888</v>
      </c>
      <c r="C44" s="116" t="s">
        <v>161</v>
      </c>
      <c r="D44" s="117">
        <v>-25649</v>
      </c>
      <c r="E44" s="116" t="s">
        <v>146</v>
      </c>
      <c r="F44" s="117">
        <v>32239</v>
      </c>
      <c r="G44" s="116" t="s">
        <v>146</v>
      </c>
    </row>
    <row r="45" spans="1:7" ht="22.5" customHeight="1">
      <c r="A45" s="121"/>
      <c r="B45" s="125"/>
      <c r="C45" s="124"/>
      <c r="D45" s="125"/>
      <c r="E45" s="124"/>
      <c r="F45" s="125"/>
      <c r="G45" s="124"/>
    </row>
    <row r="46" spans="1:7" ht="22.5" customHeight="1">
      <c r="A46" s="114" t="s">
        <v>160</v>
      </c>
      <c r="C46" s="115"/>
      <c r="E46" s="115"/>
      <c r="G46" s="115"/>
    </row>
    <row r="47" spans="1:7" ht="24.95" customHeight="1">
      <c r="A47" s="119" t="s">
        <v>149</v>
      </c>
      <c r="B47" s="180" t="s">
        <v>128</v>
      </c>
      <c r="C47" s="181"/>
      <c r="D47" s="180" t="s">
        <v>155</v>
      </c>
      <c r="E47" s="181"/>
      <c r="F47" s="180" t="s">
        <v>126</v>
      </c>
      <c r="G47" s="181"/>
    </row>
    <row r="48" spans="1:7" ht="24.95" customHeight="1">
      <c r="A48" s="119" t="s">
        <v>153</v>
      </c>
      <c r="B48" s="117">
        <v>94189</v>
      </c>
      <c r="C48" s="116" t="s">
        <v>146</v>
      </c>
      <c r="D48" s="117">
        <v>-3615</v>
      </c>
      <c r="E48" s="116" t="s">
        <v>146</v>
      </c>
      <c r="F48" s="117">
        <v>90574</v>
      </c>
      <c r="G48" s="116" t="s">
        <v>146</v>
      </c>
    </row>
    <row r="49" spans="1:7" ht="22.5" customHeight="1">
      <c r="C49" s="115"/>
      <c r="E49" s="115"/>
      <c r="G49" s="115"/>
    </row>
    <row r="50" spans="1:7" ht="22.5" customHeight="1">
      <c r="A50" s="114" t="s">
        <v>159</v>
      </c>
      <c r="C50" s="115"/>
      <c r="E50" s="115"/>
      <c r="G50" s="115"/>
    </row>
    <row r="51" spans="1:7" ht="24.95" customHeight="1">
      <c r="A51" s="119" t="s">
        <v>149</v>
      </c>
      <c r="B51" s="180" t="s">
        <v>128</v>
      </c>
      <c r="C51" s="181"/>
      <c r="D51" s="180" t="s">
        <v>155</v>
      </c>
      <c r="E51" s="181"/>
      <c r="F51" s="180" t="s">
        <v>126</v>
      </c>
      <c r="G51" s="181"/>
    </row>
    <row r="52" spans="1:7" ht="24.95" customHeight="1">
      <c r="A52" s="119" t="s">
        <v>153</v>
      </c>
      <c r="B52" s="117">
        <v>978642</v>
      </c>
      <c r="C52" s="116" t="s">
        <v>146</v>
      </c>
      <c r="D52" s="117">
        <v>7412</v>
      </c>
      <c r="E52" s="116" t="s">
        <v>146</v>
      </c>
      <c r="F52" s="117">
        <v>986054</v>
      </c>
      <c r="G52" s="116" t="s">
        <v>146</v>
      </c>
    </row>
    <row r="53" spans="1:7" ht="22.5" customHeight="1">
      <c r="A53" s="121"/>
      <c r="B53" s="125"/>
      <c r="C53" s="124"/>
      <c r="D53" s="125"/>
      <c r="E53" s="124"/>
      <c r="F53" s="125"/>
      <c r="G53" s="124"/>
    </row>
    <row r="54" spans="1:7" ht="22.5" customHeight="1">
      <c r="A54" s="114" t="s">
        <v>158</v>
      </c>
      <c r="C54" s="115"/>
      <c r="E54" s="115"/>
      <c r="G54" s="115"/>
    </row>
    <row r="55" spans="1:7" ht="24.95" customHeight="1">
      <c r="A55" s="119" t="s">
        <v>149</v>
      </c>
      <c r="B55" s="180" t="s">
        <v>128</v>
      </c>
      <c r="C55" s="181"/>
      <c r="D55" s="180" t="s">
        <v>155</v>
      </c>
      <c r="E55" s="181"/>
      <c r="F55" s="180" t="s">
        <v>126</v>
      </c>
      <c r="G55" s="181"/>
    </row>
    <row r="56" spans="1:7" ht="24.95" customHeight="1">
      <c r="A56" s="119" t="s">
        <v>153</v>
      </c>
      <c r="B56" s="117">
        <v>461</v>
      </c>
      <c r="C56" s="116" t="s">
        <v>146</v>
      </c>
      <c r="D56" s="117">
        <v>-171</v>
      </c>
      <c r="E56" s="116" t="s">
        <v>146</v>
      </c>
      <c r="F56" s="117">
        <v>290</v>
      </c>
      <c r="G56" s="116" t="s">
        <v>146</v>
      </c>
    </row>
    <row r="57" spans="1:7" ht="22.5" customHeight="1">
      <c r="A57" s="121"/>
      <c r="B57" s="125"/>
      <c r="C57" s="124"/>
      <c r="D57" s="125"/>
      <c r="E57" s="124"/>
      <c r="F57" s="125"/>
      <c r="G57" s="124"/>
    </row>
    <row r="58" spans="1:7" ht="22.5" customHeight="1">
      <c r="A58" s="114" t="s">
        <v>157</v>
      </c>
      <c r="C58" s="115"/>
      <c r="E58" s="115"/>
      <c r="G58" s="115"/>
    </row>
    <row r="59" spans="1:7" ht="24.95" customHeight="1">
      <c r="A59" s="119" t="s">
        <v>149</v>
      </c>
      <c r="B59" s="180" t="s">
        <v>128</v>
      </c>
      <c r="C59" s="181"/>
      <c r="D59" s="180" t="s">
        <v>155</v>
      </c>
      <c r="E59" s="181"/>
      <c r="F59" s="180" t="s">
        <v>126</v>
      </c>
      <c r="G59" s="181"/>
    </row>
    <row r="60" spans="1:7" ht="24.95" customHeight="1">
      <c r="A60" s="119" t="s">
        <v>153</v>
      </c>
      <c r="B60" s="117">
        <v>204455</v>
      </c>
      <c r="C60" s="116" t="s">
        <v>146</v>
      </c>
      <c r="D60" s="117">
        <v>2</v>
      </c>
      <c r="E60" s="116" t="s">
        <v>146</v>
      </c>
      <c r="F60" s="117">
        <v>204457</v>
      </c>
      <c r="G60" s="116" t="s">
        <v>146</v>
      </c>
    </row>
    <row r="61" spans="1:7" ht="22.5" customHeight="1">
      <c r="C61" s="115"/>
      <c r="E61" s="115"/>
      <c r="G61" s="115"/>
    </row>
    <row r="62" spans="1:7" ht="22.5" customHeight="1">
      <c r="A62" s="114" t="s">
        <v>156</v>
      </c>
      <c r="C62" s="115"/>
      <c r="E62" s="115"/>
      <c r="G62" s="115"/>
    </row>
    <row r="63" spans="1:7" ht="24.95" customHeight="1">
      <c r="A63" s="119" t="s">
        <v>149</v>
      </c>
      <c r="B63" s="180" t="s">
        <v>128</v>
      </c>
      <c r="C63" s="181"/>
      <c r="D63" s="180" t="s">
        <v>155</v>
      </c>
      <c r="E63" s="181"/>
      <c r="F63" s="180" t="s">
        <v>126</v>
      </c>
      <c r="G63" s="181"/>
    </row>
    <row r="64" spans="1:7" ht="24.95" customHeight="1">
      <c r="A64" s="119" t="s">
        <v>153</v>
      </c>
      <c r="B64" s="117">
        <v>23633</v>
      </c>
      <c r="C64" s="116" t="s">
        <v>146</v>
      </c>
      <c r="D64" s="117">
        <v>-23633</v>
      </c>
      <c r="E64" s="116" t="s">
        <v>146</v>
      </c>
      <c r="F64" s="123" t="s">
        <v>154</v>
      </c>
      <c r="G64" s="116" t="s">
        <v>146</v>
      </c>
    </row>
    <row r="65" spans="1:7" ht="22.5" customHeight="1">
      <c r="C65" s="115"/>
      <c r="E65" s="115"/>
      <c r="G65" s="115"/>
    </row>
    <row r="66" spans="1:7" ht="22.5" customHeight="1">
      <c r="A66" s="114" t="s">
        <v>152</v>
      </c>
    </row>
    <row r="67" spans="1:7" ht="24.95" customHeight="1">
      <c r="A67" s="119" t="s">
        <v>149</v>
      </c>
      <c r="B67" s="180" t="s">
        <v>96</v>
      </c>
      <c r="C67" s="182"/>
      <c r="D67" s="180" t="s">
        <v>148</v>
      </c>
      <c r="E67" s="183"/>
      <c r="F67" s="180" t="s">
        <v>147</v>
      </c>
      <c r="G67" s="184"/>
    </row>
    <row r="68" spans="1:7" ht="24.95" customHeight="1">
      <c r="A68" s="118" t="s">
        <v>145</v>
      </c>
      <c r="B68" s="117">
        <v>11098</v>
      </c>
      <c r="C68" s="116" t="s">
        <v>146</v>
      </c>
      <c r="D68" s="117">
        <v>0</v>
      </c>
      <c r="E68" s="116" t="s">
        <v>146</v>
      </c>
      <c r="F68" s="117">
        <v>11098</v>
      </c>
      <c r="G68" s="116" t="s">
        <v>146</v>
      </c>
    </row>
    <row r="69" spans="1:7" ht="22.5" customHeight="1">
      <c r="A69" s="121"/>
      <c r="B69" s="120"/>
      <c r="C69" s="120"/>
      <c r="D69" s="120"/>
      <c r="E69" s="120"/>
      <c r="F69" s="120"/>
      <c r="G69" s="115"/>
    </row>
    <row r="70" spans="1:7" ht="22.5" customHeight="1">
      <c r="A70" s="114" t="s">
        <v>151</v>
      </c>
    </row>
    <row r="71" spans="1:7" ht="24.95" customHeight="1">
      <c r="A71" s="119" t="s">
        <v>149</v>
      </c>
      <c r="B71" s="180" t="s">
        <v>96</v>
      </c>
      <c r="C71" s="182"/>
      <c r="D71" s="180" t="s">
        <v>148</v>
      </c>
      <c r="E71" s="183"/>
      <c r="F71" s="180" t="s">
        <v>147</v>
      </c>
      <c r="G71" s="184"/>
    </row>
    <row r="72" spans="1:7" ht="24.95" customHeight="1">
      <c r="A72" s="118" t="s">
        <v>145</v>
      </c>
      <c r="B72" s="117">
        <v>6754</v>
      </c>
      <c r="C72" s="116" t="s">
        <v>146</v>
      </c>
      <c r="D72" s="117">
        <v>14288</v>
      </c>
      <c r="E72" s="116" t="s">
        <v>146</v>
      </c>
      <c r="F72" s="117">
        <v>21042</v>
      </c>
      <c r="G72" s="116" t="s">
        <v>146</v>
      </c>
    </row>
    <row r="73" spans="1:7" ht="22.5" customHeight="1"/>
    <row r="74" spans="1:7" ht="22.5" customHeight="1">
      <c r="A74" s="114" t="s">
        <v>150</v>
      </c>
    </row>
    <row r="75" spans="1:7" ht="24.95" customHeight="1">
      <c r="A75" s="119" t="s">
        <v>149</v>
      </c>
      <c r="B75" s="180" t="s">
        <v>96</v>
      </c>
      <c r="C75" s="182"/>
      <c r="D75" s="180" t="s">
        <v>148</v>
      </c>
      <c r="E75" s="183"/>
      <c r="F75" s="180" t="s">
        <v>147</v>
      </c>
      <c r="G75" s="184"/>
    </row>
    <row r="76" spans="1:7" ht="24.95" customHeight="1">
      <c r="A76" s="118" t="s">
        <v>145</v>
      </c>
      <c r="B76" s="117">
        <v>0</v>
      </c>
      <c r="C76" s="116" t="s">
        <v>146</v>
      </c>
      <c r="D76" s="117">
        <v>98565</v>
      </c>
      <c r="E76" s="116" t="s">
        <v>146</v>
      </c>
      <c r="F76" s="117">
        <v>98565</v>
      </c>
      <c r="G76" s="116" t="s">
        <v>146</v>
      </c>
    </row>
    <row r="77" spans="1:7" ht="22.5" customHeight="1"/>
  </sheetData>
  <mergeCells count="57">
    <mergeCell ref="B75:C75"/>
    <mergeCell ref="D75:E75"/>
    <mergeCell ref="F75:G75"/>
    <mergeCell ref="B71:C71"/>
    <mergeCell ref="D71:E71"/>
    <mergeCell ref="F71:G71"/>
    <mergeCell ref="B67:C67"/>
    <mergeCell ref="D67:E67"/>
    <mergeCell ref="F67:G67"/>
    <mergeCell ref="B59:C59"/>
    <mergeCell ref="D59:E59"/>
    <mergeCell ref="F59:G59"/>
    <mergeCell ref="B63:C63"/>
    <mergeCell ref="D63:E63"/>
    <mergeCell ref="F63:G63"/>
    <mergeCell ref="B51:C51"/>
    <mergeCell ref="D51:E51"/>
    <mergeCell ref="F51:G51"/>
    <mergeCell ref="B55:C55"/>
    <mergeCell ref="D55:E55"/>
    <mergeCell ref="F55:G55"/>
    <mergeCell ref="B43:C43"/>
    <mergeCell ref="D43:E43"/>
    <mergeCell ref="F43:G43"/>
    <mergeCell ref="B47:C47"/>
    <mergeCell ref="D47:E47"/>
    <mergeCell ref="F47:G47"/>
    <mergeCell ref="B35:C35"/>
    <mergeCell ref="D35:E35"/>
    <mergeCell ref="F35:G35"/>
    <mergeCell ref="B39:C39"/>
    <mergeCell ref="D39:E39"/>
    <mergeCell ref="F39:G39"/>
    <mergeCell ref="B27:C27"/>
    <mergeCell ref="D27:E27"/>
    <mergeCell ref="F27:G27"/>
    <mergeCell ref="B31:C31"/>
    <mergeCell ref="D31:E31"/>
    <mergeCell ref="F31:G31"/>
    <mergeCell ref="B20:C20"/>
    <mergeCell ref="D20:E20"/>
    <mergeCell ref="F20:G20"/>
    <mergeCell ref="B23:C23"/>
    <mergeCell ref="D23:E23"/>
    <mergeCell ref="F23:G23"/>
    <mergeCell ref="B4:C4"/>
    <mergeCell ref="D4:E4"/>
    <mergeCell ref="F4:G4"/>
    <mergeCell ref="B16:C16"/>
    <mergeCell ref="D16:E16"/>
    <mergeCell ref="F16:G16"/>
    <mergeCell ref="B8:C8"/>
    <mergeCell ref="D8:E8"/>
    <mergeCell ref="F8:G8"/>
    <mergeCell ref="B12:C12"/>
    <mergeCell ref="D12:E12"/>
    <mergeCell ref="F12:G12"/>
  </mergeCells>
  <phoneticPr fontId="2"/>
  <pageMargins left="0.98425196850393704" right="0.98425196850393704" top="0.98425196850393704" bottom="0.78740157480314965" header="0.51181102362204722" footer="0.51181102362204722"/>
  <pageSetup paperSize="9" orientation="landscape" r:id="rId1"/>
  <headerFooter alignWithMargins="0"/>
  <rowBreaks count="3" manualBreakCount="3">
    <brk id="21" max="6" man="1"/>
    <brk id="41" max="6" man="1"/>
    <brk id="6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85" workbookViewId="0"/>
  </sheetViews>
  <sheetFormatPr defaultColWidth="9" defaultRowHeight="24.75" customHeight="1"/>
  <cols>
    <col min="1" max="1" width="5.625" style="114" customWidth="1"/>
    <col min="2" max="2" width="28.75" style="114" customWidth="1"/>
    <col min="3" max="3" width="3.125" style="114" customWidth="1"/>
    <col min="4" max="4" width="25" style="114" customWidth="1"/>
    <col min="5" max="5" width="4.375" style="114" customWidth="1"/>
    <col min="6" max="6" width="25" style="114" customWidth="1"/>
    <col min="7" max="7" width="4.375" style="114" customWidth="1"/>
    <col min="8" max="8" width="25" style="114" customWidth="1"/>
    <col min="9" max="9" width="4.375" style="114" customWidth="1"/>
    <col min="10" max="16384" width="9" style="114"/>
  </cols>
  <sheetData>
    <row r="1" spans="1:9" ht="22.5" customHeight="1">
      <c r="A1" s="114" t="s">
        <v>177</v>
      </c>
      <c r="D1" s="127"/>
    </row>
    <row r="2" spans="1:9" s="126" customFormat="1" ht="24.75" customHeight="1">
      <c r="A2" s="114" t="s">
        <v>178</v>
      </c>
      <c r="B2" s="114"/>
      <c r="C2" s="114"/>
      <c r="D2" s="114"/>
      <c r="E2" s="114"/>
      <c r="F2" s="114"/>
      <c r="G2" s="114"/>
      <c r="H2" s="114"/>
      <c r="I2" s="114"/>
    </row>
    <row r="3" spans="1:9" s="126" customFormat="1" ht="24.75" customHeight="1">
      <c r="A3" s="180" t="s">
        <v>149</v>
      </c>
      <c r="B3" s="185"/>
      <c r="C3" s="186"/>
      <c r="D3" s="180" t="s">
        <v>96</v>
      </c>
      <c r="E3" s="186"/>
      <c r="F3" s="180" t="s">
        <v>148</v>
      </c>
      <c r="G3" s="186"/>
      <c r="H3" s="180" t="s">
        <v>147</v>
      </c>
      <c r="I3" s="186"/>
    </row>
    <row r="4" spans="1:9" s="126" customFormat="1" ht="24.75" customHeight="1">
      <c r="A4" s="180" t="s">
        <v>179</v>
      </c>
      <c r="B4" s="185"/>
      <c r="C4" s="186"/>
      <c r="D4" s="117">
        <v>7158821</v>
      </c>
      <c r="E4" s="128" t="s">
        <v>92</v>
      </c>
      <c r="F4" s="129">
        <f>H4-D4</f>
        <v>-956800</v>
      </c>
      <c r="G4" s="128" t="s">
        <v>92</v>
      </c>
      <c r="H4" s="117">
        <f>H6-H5</f>
        <v>6202021</v>
      </c>
      <c r="I4" s="130" t="s">
        <v>92</v>
      </c>
    </row>
    <row r="5" spans="1:9" s="126" customFormat="1" ht="24.75" customHeight="1">
      <c r="A5" s="180" t="s">
        <v>153</v>
      </c>
      <c r="B5" s="185"/>
      <c r="C5" s="186"/>
      <c r="D5" s="117">
        <v>16686250</v>
      </c>
      <c r="E5" s="131"/>
      <c r="F5" s="129">
        <f>H5-D5</f>
        <v>956800</v>
      </c>
      <c r="G5" s="131"/>
      <c r="H5" s="117">
        <v>17643050</v>
      </c>
      <c r="I5" s="132"/>
    </row>
    <row r="6" spans="1:9" ht="22.5" customHeight="1">
      <c r="A6" s="180" t="s">
        <v>30</v>
      </c>
      <c r="B6" s="185"/>
      <c r="C6" s="186"/>
      <c r="D6" s="129">
        <f>SUM(D4:D5)</f>
        <v>23845071</v>
      </c>
      <c r="E6" s="133"/>
      <c r="F6" s="129">
        <f>SUM(F4:F5)</f>
        <v>0</v>
      </c>
      <c r="G6" s="133"/>
      <c r="H6" s="117">
        <f>D6</f>
        <v>23845071</v>
      </c>
      <c r="I6" s="122"/>
    </row>
    <row r="7" spans="1:9" ht="22.5" customHeight="1"/>
    <row r="8" spans="1:9" ht="24.75" customHeight="1">
      <c r="A8" s="114" t="s">
        <v>180</v>
      </c>
    </row>
    <row r="9" spans="1:9" ht="22.5" customHeight="1">
      <c r="A9" s="180" t="s">
        <v>149</v>
      </c>
      <c r="B9" s="185"/>
      <c r="C9" s="186"/>
      <c r="D9" s="180" t="s">
        <v>96</v>
      </c>
      <c r="E9" s="186"/>
      <c r="F9" s="180" t="s">
        <v>148</v>
      </c>
      <c r="G9" s="186"/>
      <c r="H9" s="180" t="s">
        <v>147</v>
      </c>
      <c r="I9" s="186"/>
    </row>
    <row r="10" spans="1:9" ht="22.5" customHeight="1">
      <c r="A10" s="192" t="s">
        <v>181</v>
      </c>
      <c r="B10" s="193"/>
      <c r="C10" s="194"/>
      <c r="D10" s="195">
        <v>65561988</v>
      </c>
      <c r="E10" s="196"/>
      <c r="F10" s="197" t="s">
        <v>182</v>
      </c>
      <c r="G10" s="198"/>
      <c r="H10" s="195">
        <f>SUM(D10:G10)</f>
        <v>65561988</v>
      </c>
      <c r="I10" s="196"/>
    </row>
    <row r="11" spans="1:9" ht="24.75" customHeight="1">
      <c r="A11" s="189" t="s">
        <v>183</v>
      </c>
      <c r="B11" s="190"/>
      <c r="C11" s="191"/>
      <c r="D11" s="134">
        <v>12563.189999999999</v>
      </c>
      <c r="E11" s="135" t="s">
        <v>184</v>
      </c>
      <c r="F11" s="134"/>
      <c r="G11" s="135" t="s">
        <v>184</v>
      </c>
      <c r="H11" s="136">
        <f>SUM(D11:G11)</f>
        <v>12563.189999999999</v>
      </c>
      <c r="I11" s="137" t="s">
        <v>184</v>
      </c>
    </row>
    <row r="12" spans="1:9" ht="24.75" customHeight="1">
      <c r="A12" s="180" t="s">
        <v>179</v>
      </c>
      <c r="B12" s="185"/>
      <c r="C12" s="186"/>
      <c r="D12" s="138">
        <v>1397802209</v>
      </c>
      <c r="E12" s="128" t="s">
        <v>92</v>
      </c>
      <c r="F12" s="129"/>
      <c r="G12" s="128" t="s">
        <v>92</v>
      </c>
      <c r="H12" s="139">
        <v>1397802209</v>
      </c>
      <c r="I12" s="128" t="s">
        <v>92</v>
      </c>
    </row>
    <row r="13" spans="1:9" ht="24.75" customHeight="1">
      <c r="A13" s="180" t="s">
        <v>153</v>
      </c>
      <c r="B13" s="185"/>
      <c r="C13" s="186"/>
      <c r="D13" s="139">
        <v>36635803</v>
      </c>
      <c r="E13" s="131"/>
      <c r="F13" s="129"/>
      <c r="G13" s="132"/>
      <c r="H13" s="139">
        <f>SUM(D13:G13)</f>
        <v>36635803</v>
      </c>
      <c r="I13" s="131"/>
    </row>
    <row r="14" spans="1:9" ht="22.5" customHeight="1">
      <c r="A14" s="180" t="s">
        <v>30</v>
      </c>
      <c r="B14" s="185"/>
      <c r="C14" s="186"/>
      <c r="D14" s="129">
        <f>D10+D12+D13</f>
        <v>1500000000</v>
      </c>
      <c r="E14" s="133"/>
      <c r="F14" s="129"/>
      <c r="G14" s="140"/>
      <c r="H14" s="139">
        <f>D14</f>
        <v>1500000000</v>
      </c>
      <c r="I14" s="122"/>
    </row>
    <row r="15" spans="1:9" ht="7.5" customHeight="1"/>
    <row r="16" spans="1:9" ht="22.5" customHeight="1"/>
    <row r="17" spans="1:9" ht="24.75" customHeight="1">
      <c r="A17" s="114" t="s">
        <v>185</v>
      </c>
    </row>
    <row r="18" spans="1:9" ht="24.75" customHeight="1">
      <c r="A18" s="180" t="s">
        <v>149</v>
      </c>
      <c r="B18" s="185"/>
      <c r="C18" s="186"/>
      <c r="D18" s="180" t="s">
        <v>96</v>
      </c>
      <c r="E18" s="186"/>
      <c r="F18" s="180" t="s">
        <v>148</v>
      </c>
      <c r="G18" s="186"/>
      <c r="H18" s="180" t="s">
        <v>147</v>
      </c>
      <c r="I18" s="186"/>
    </row>
    <row r="19" spans="1:9" ht="24.75" customHeight="1">
      <c r="A19" s="180" t="s">
        <v>179</v>
      </c>
      <c r="B19" s="185"/>
      <c r="C19" s="186"/>
      <c r="D19" s="129">
        <v>2195000</v>
      </c>
      <c r="E19" s="128" t="s">
        <v>92</v>
      </c>
      <c r="F19" s="129"/>
      <c r="G19" s="128" t="s">
        <v>92</v>
      </c>
      <c r="H19" s="139">
        <f>SUM(D19:G19)</f>
        <v>2195000</v>
      </c>
      <c r="I19" s="130" t="s">
        <v>92</v>
      </c>
    </row>
    <row r="20" spans="1:9" ht="24.75" customHeight="1">
      <c r="A20" s="180" t="s">
        <v>153</v>
      </c>
      <c r="B20" s="185"/>
      <c r="C20" s="186"/>
      <c r="D20" s="129">
        <v>3805000</v>
      </c>
      <c r="E20" s="128"/>
      <c r="F20" s="129"/>
      <c r="G20" s="131"/>
      <c r="H20" s="139">
        <f>SUM(D20:G20)</f>
        <v>3805000</v>
      </c>
      <c r="I20" s="132"/>
    </row>
    <row r="21" spans="1:9" ht="22.5" customHeight="1">
      <c r="A21" s="180" t="s">
        <v>30</v>
      </c>
      <c r="B21" s="185"/>
      <c r="C21" s="186"/>
      <c r="D21" s="129">
        <f>SUM(D19:D20)</f>
        <v>6000000</v>
      </c>
      <c r="E21" s="133"/>
      <c r="F21" s="129"/>
      <c r="G21" s="133"/>
      <c r="H21" s="117">
        <f>SUM(H19:H20)</f>
        <v>6000000</v>
      </c>
      <c r="I21" s="122"/>
    </row>
    <row r="22" spans="1:9" ht="22.5" customHeight="1"/>
    <row r="23" spans="1:9" ht="22.5" customHeight="1">
      <c r="A23" s="114" t="s">
        <v>186</v>
      </c>
    </row>
    <row r="24" spans="1:9" ht="24.75" customHeight="1">
      <c r="A24" s="180" t="s">
        <v>149</v>
      </c>
      <c r="B24" s="185"/>
      <c r="C24" s="186"/>
      <c r="D24" s="180" t="s">
        <v>96</v>
      </c>
      <c r="E24" s="186"/>
      <c r="F24" s="180" t="s">
        <v>148</v>
      </c>
      <c r="G24" s="186"/>
      <c r="H24" s="180" t="s">
        <v>147</v>
      </c>
      <c r="I24" s="186"/>
    </row>
    <row r="25" spans="1:9" ht="24.75" customHeight="1">
      <c r="A25" s="180" t="s">
        <v>179</v>
      </c>
      <c r="B25" s="185"/>
      <c r="C25" s="186"/>
      <c r="D25" s="129">
        <v>1068537</v>
      </c>
      <c r="E25" s="128" t="s">
        <v>92</v>
      </c>
      <c r="F25" s="129"/>
      <c r="G25" s="128" t="s">
        <v>92</v>
      </c>
      <c r="H25" s="139">
        <f>SUM(D25:G25)</f>
        <v>1068537</v>
      </c>
      <c r="I25" s="130" t="s">
        <v>92</v>
      </c>
    </row>
    <row r="26" spans="1:9" ht="24.75" customHeight="1">
      <c r="A26" s="180" t="s">
        <v>153</v>
      </c>
      <c r="B26" s="185"/>
      <c r="C26" s="186"/>
      <c r="D26" s="129">
        <v>8931463</v>
      </c>
      <c r="E26" s="141"/>
      <c r="F26" s="129"/>
      <c r="G26" s="131"/>
      <c r="H26" s="139">
        <f>SUM(D26:G26)</f>
        <v>8931463</v>
      </c>
      <c r="I26" s="132"/>
    </row>
    <row r="27" spans="1:9" ht="24.75" customHeight="1">
      <c r="A27" s="180" t="s">
        <v>30</v>
      </c>
      <c r="B27" s="185"/>
      <c r="C27" s="186"/>
      <c r="D27" s="129">
        <f>SUM(D25:D26)</f>
        <v>10000000</v>
      </c>
      <c r="E27" s="140"/>
      <c r="F27" s="129"/>
      <c r="G27" s="133"/>
      <c r="H27" s="117">
        <f>SUM(H25:H26)</f>
        <v>10000000</v>
      </c>
      <c r="I27" s="122"/>
    </row>
    <row r="28" spans="1:9" ht="22.5" customHeight="1"/>
    <row r="29" spans="1:9" ht="22.5" customHeight="1">
      <c r="A29" s="114" t="s">
        <v>187</v>
      </c>
    </row>
    <row r="30" spans="1:9" ht="24.75" customHeight="1">
      <c r="A30" s="180" t="s">
        <v>149</v>
      </c>
      <c r="B30" s="185"/>
      <c r="C30" s="186"/>
      <c r="D30" s="180" t="s">
        <v>96</v>
      </c>
      <c r="E30" s="186"/>
      <c r="F30" s="180" t="s">
        <v>148</v>
      </c>
      <c r="G30" s="186"/>
      <c r="H30" s="180" t="s">
        <v>147</v>
      </c>
      <c r="I30" s="186"/>
    </row>
    <row r="31" spans="1:9" ht="24.75" customHeight="1">
      <c r="A31" s="180" t="s">
        <v>179</v>
      </c>
      <c r="B31" s="185"/>
      <c r="C31" s="186"/>
      <c r="D31" s="129">
        <v>200000</v>
      </c>
      <c r="E31" s="128" t="s">
        <v>92</v>
      </c>
      <c r="F31" s="129">
        <f>H31-D31</f>
        <v>-200000</v>
      </c>
      <c r="G31" s="128" t="s">
        <v>92</v>
      </c>
      <c r="H31" s="139">
        <f>H33-H32</f>
        <v>0</v>
      </c>
      <c r="I31" s="130" t="s">
        <v>92</v>
      </c>
    </row>
    <row r="32" spans="1:9" ht="24.75" customHeight="1">
      <c r="A32" s="180" t="s">
        <v>153</v>
      </c>
      <c r="B32" s="185"/>
      <c r="C32" s="186"/>
      <c r="D32" s="129">
        <v>4800000</v>
      </c>
      <c r="E32" s="131"/>
      <c r="F32" s="129">
        <f>H32-D32</f>
        <v>200000</v>
      </c>
      <c r="G32" s="131"/>
      <c r="H32" s="139">
        <v>5000000</v>
      </c>
      <c r="I32" s="132"/>
    </row>
    <row r="33" spans="1:9" ht="24.75" customHeight="1">
      <c r="A33" s="180" t="s">
        <v>30</v>
      </c>
      <c r="B33" s="185"/>
      <c r="C33" s="186"/>
      <c r="D33" s="129">
        <f>SUM(D31:D32)</f>
        <v>5000000</v>
      </c>
      <c r="E33" s="133"/>
      <c r="F33" s="129">
        <f>SUM(F31:F32)</f>
        <v>0</v>
      </c>
      <c r="G33" s="133"/>
      <c r="H33" s="117">
        <f>D33</f>
        <v>5000000</v>
      </c>
      <c r="I33" s="122"/>
    </row>
    <row r="35" spans="1:9" ht="24.75" customHeight="1">
      <c r="A35" s="114" t="s">
        <v>188</v>
      </c>
    </row>
    <row r="36" spans="1:9" ht="24.75" customHeight="1">
      <c r="A36" s="180" t="s">
        <v>149</v>
      </c>
      <c r="B36" s="185"/>
      <c r="C36" s="186"/>
      <c r="D36" s="187" t="s">
        <v>96</v>
      </c>
      <c r="E36" s="188"/>
      <c r="F36" s="187" t="s">
        <v>148</v>
      </c>
      <c r="G36" s="188"/>
      <c r="H36" s="187" t="s">
        <v>147</v>
      </c>
      <c r="I36" s="188"/>
    </row>
    <row r="37" spans="1:9" ht="24.75" customHeight="1">
      <c r="A37" s="180" t="s">
        <v>189</v>
      </c>
      <c r="B37" s="185"/>
      <c r="C37" s="186"/>
      <c r="D37" s="142">
        <v>5333000</v>
      </c>
      <c r="E37" s="130" t="s">
        <v>92</v>
      </c>
      <c r="F37" s="139">
        <f>H37-D37</f>
        <v>-790000</v>
      </c>
      <c r="G37" s="130" t="s">
        <v>92</v>
      </c>
      <c r="H37" s="139">
        <f>H39-H38</f>
        <v>4543000</v>
      </c>
      <c r="I37" s="130" t="s">
        <v>92</v>
      </c>
    </row>
    <row r="38" spans="1:9" ht="24.75" customHeight="1">
      <c r="A38" s="180" t="s">
        <v>153</v>
      </c>
      <c r="B38" s="185"/>
      <c r="C38" s="186"/>
      <c r="D38" s="139">
        <v>1667000</v>
      </c>
      <c r="E38" s="132"/>
      <c r="F38" s="139">
        <f>H38-D38</f>
        <v>790000</v>
      </c>
      <c r="G38" s="132"/>
      <c r="H38" s="139">
        <v>2457000</v>
      </c>
      <c r="I38" s="132"/>
    </row>
    <row r="39" spans="1:9" ht="24.75" customHeight="1">
      <c r="A39" s="180" t="s">
        <v>30</v>
      </c>
      <c r="B39" s="185"/>
      <c r="C39" s="186"/>
      <c r="D39" s="117">
        <f>D37+D38</f>
        <v>7000000</v>
      </c>
      <c r="E39" s="143"/>
      <c r="F39" s="117">
        <f>SUM(F37:F38)</f>
        <v>0</v>
      </c>
      <c r="G39" s="143"/>
      <c r="H39" s="139">
        <f>D39</f>
        <v>7000000</v>
      </c>
      <c r="I39" s="122"/>
    </row>
  </sheetData>
  <mergeCells count="47">
    <mergeCell ref="A10:C10"/>
    <mergeCell ref="D10:E10"/>
    <mergeCell ref="F10:G10"/>
    <mergeCell ref="H10:I10"/>
    <mergeCell ref="A3:C3"/>
    <mergeCell ref="D3:E3"/>
    <mergeCell ref="F3:G3"/>
    <mergeCell ref="H3:I3"/>
    <mergeCell ref="A4:C4"/>
    <mergeCell ref="A5:C5"/>
    <mergeCell ref="A6:C6"/>
    <mergeCell ref="A9:C9"/>
    <mergeCell ref="D9:E9"/>
    <mergeCell ref="F9:G9"/>
    <mergeCell ref="H9:I9"/>
    <mergeCell ref="A24:C24"/>
    <mergeCell ref="D24:E24"/>
    <mergeCell ref="F24:G24"/>
    <mergeCell ref="H24:I24"/>
    <mergeCell ref="A11:C11"/>
    <mergeCell ref="A12:C12"/>
    <mergeCell ref="A13:C13"/>
    <mergeCell ref="A14:C14"/>
    <mergeCell ref="A18:C18"/>
    <mergeCell ref="D18:E18"/>
    <mergeCell ref="F18:G18"/>
    <mergeCell ref="H18:I18"/>
    <mergeCell ref="A19:C19"/>
    <mergeCell ref="A20:C20"/>
    <mergeCell ref="A21:C21"/>
    <mergeCell ref="A25:C25"/>
    <mergeCell ref="A26:C26"/>
    <mergeCell ref="A27:C27"/>
    <mergeCell ref="A30:C30"/>
    <mergeCell ref="D30:E30"/>
    <mergeCell ref="A37:C37"/>
    <mergeCell ref="A38:C38"/>
    <mergeCell ref="A39:C39"/>
    <mergeCell ref="H30:I30"/>
    <mergeCell ref="A31:C31"/>
    <mergeCell ref="A32:C32"/>
    <mergeCell ref="A33:C33"/>
    <mergeCell ref="A36:C36"/>
    <mergeCell ref="D36:E36"/>
    <mergeCell ref="F36:G36"/>
    <mergeCell ref="H36:I36"/>
    <mergeCell ref="F30:G30"/>
  </mergeCells>
  <phoneticPr fontId="2"/>
  <pageMargins left="0.98425196850393704" right="0.98425196850393704" top="0.98425196850393704" bottom="0.78740157480314965" header="0.51181102362204722" footer="0.51181102362204722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3:K38"/>
  <sheetViews>
    <sheetView workbookViewId="0"/>
  </sheetViews>
  <sheetFormatPr defaultRowHeight="13.5"/>
  <cols>
    <col min="1" max="1" width="30.125" style="56" customWidth="1"/>
    <col min="2" max="2" width="15.25" style="56" customWidth="1"/>
    <col min="3" max="3" width="2.375" style="56" customWidth="1"/>
    <col min="4" max="4" width="9" style="56"/>
    <col min="5" max="5" width="5" style="56" customWidth="1"/>
    <col min="6" max="6" width="9" style="56"/>
    <col min="7" max="7" width="3" style="56" customWidth="1"/>
    <col min="8" max="8" width="9" style="56"/>
    <col min="9" max="9" width="2.75" style="56" customWidth="1"/>
    <col min="10" max="10" width="9" style="56"/>
    <col min="11" max="11" width="9" style="56" customWidth="1"/>
    <col min="12" max="16384" width="9" style="56"/>
  </cols>
  <sheetData>
    <row r="23" spans="3:9" ht="9" customHeight="1">
      <c r="C23" s="155"/>
      <c r="D23" s="154"/>
      <c r="E23" s="154"/>
      <c r="F23" s="154"/>
      <c r="G23" s="154"/>
      <c r="H23" s="154"/>
      <c r="I23" s="153"/>
    </row>
    <row r="24" spans="3:9" ht="18.75" customHeight="1">
      <c r="C24" s="152" t="s">
        <v>193</v>
      </c>
      <c r="D24" s="199" t="s">
        <v>205</v>
      </c>
      <c r="E24" s="199"/>
      <c r="F24" s="199"/>
      <c r="G24" s="199"/>
      <c r="H24" s="199"/>
      <c r="I24" s="148"/>
    </row>
    <row r="25" spans="3:9" ht="18.75" customHeight="1">
      <c r="C25" s="151" t="s">
        <v>204</v>
      </c>
      <c r="D25" s="150" t="s">
        <v>203</v>
      </c>
      <c r="E25" s="149"/>
      <c r="F25" s="201" t="s">
        <v>202</v>
      </c>
      <c r="G25" s="201"/>
      <c r="H25" s="201"/>
      <c r="I25" s="148"/>
    </row>
    <row r="26" spans="3:9" ht="18.75" customHeight="1">
      <c r="C26" s="151" t="s">
        <v>201</v>
      </c>
      <c r="D26" s="150" t="s">
        <v>200</v>
      </c>
      <c r="E26" s="149"/>
      <c r="F26" s="201" t="s">
        <v>199</v>
      </c>
      <c r="G26" s="201"/>
      <c r="H26" s="201"/>
      <c r="I26" s="148"/>
    </row>
    <row r="27" spans="3:9" ht="18.75" customHeight="1">
      <c r="C27" s="151" t="s">
        <v>198</v>
      </c>
      <c r="D27" s="149"/>
      <c r="E27" s="149"/>
      <c r="F27" s="149"/>
      <c r="G27" s="149"/>
      <c r="H27" s="149"/>
      <c r="I27" s="148"/>
    </row>
    <row r="28" spans="3:9" ht="18.75" customHeight="1">
      <c r="C28" s="151" t="s">
        <v>197</v>
      </c>
      <c r="D28" s="149"/>
      <c r="E28" s="149"/>
      <c r="F28" s="149"/>
      <c r="G28" s="149"/>
      <c r="H28" s="149"/>
      <c r="I28" s="148"/>
    </row>
    <row r="29" spans="3:9" ht="18.75" customHeight="1">
      <c r="C29" s="151" t="s">
        <v>196</v>
      </c>
      <c r="D29" s="150" t="s">
        <v>195</v>
      </c>
      <c r="E29" s="149"/>
      <c r="F29" s="201" t="s">
        <v>194</v>
      </c>
      <c r="G29" s="201"/>
      <c r="H29" s="201"/>
      <c r="I29" s="148"/>
    </row>
    <row r="30" spans="3:9" ht="18.75" customHeight="1">
      <c r="C30" s="151" t="s">
        <v>193</v>
      </c>
      <c r="D30" s="150" t="s">
        <v>192</v>
      </c>
      <c r="E30" s="149"/>
      <c r="F30" s="200" t="s">
        <v>191</v>
      </c>
      <c r="G30" s="200"/>
      <c r="H30" s="200"/>
      <c r="I30" s="148"/>
    </row>
    <row r="31" spans="3:9" ht="9" customHeight="1">
      <c r="C31" s="147"/>
      <c r="D31" s="146"/>
      <c r="E31" s="146"/>
      <c r="F31" s="146"/>
      <c r="G31" s="146"/>
      <c r="H31" s="146"/>
      <c r="I31" s="145"/>
    </row>
    <row r="38" spans="11:11" ht="14.25">
      <c r="K38" s="144" t="s">
        <v>190</v>
      </c>
    </row>
  </sheetData>
  <mergeCells count="5">
    <mergeCell ref="D24:H24"/>
    <mergeCell ref="F30:H30"/>
    <mergeCell ref="F25:H25"/>
    <mergeCell ref="F26:H26"/>
    <mergeCell ref="F29:H29"/>
  </mergeCells>
  <phoneticPr fontId="2"/>
  <pageMargins left="0.78740157480314965" right="0.78740157480314965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中表紙  (実質収支)</vt:lpstr>
      <vt:lpstr>実質収支</vt:lpstr>
      <vt:lpstr>中表紙  (財産)</vt:lpstr>
      <vt:lpstr>財産（1)</vt:lpstr>
      <vt:lpstr>財産（2)</vt:lpstr>
      <vt:lpstr>財産（3)</vt:lpstr>
      <vt:lpstr>財産（4)</vt:lpstr>
      <vt:lpstr>裏表紙</vt:lpstr>
      <vt:lpstr>'財産（1)'!Print_Area</vt:lpstr>
      <vt:lpstr>'財産（2)'!Print_Area</vt:lpstr>
      <vt:lpstr>'財産（3)'!Print_Area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2021-10-20T07:55:42Z</dcterms:created>
  <dcterms:modified xsi:type="dcterms:W3CDTF">2021-11-22T07:02:14Z</dcterms:modified>
</cp:coreProperties>
</file>